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00" activeTab="2"/>
  </bookViews>
  <sheets>
    <sheet name="P1_Seznam" sheetId="1" r:id="rId1"/>
    <sheet name="P2_Ceník" sheetId="3" r:id="rId2"/>
    <sheet name="P3 Místa plnění" sheetId="2" r:id="rId3"/>
  </sheets>
  <definedNames>
    <definedName name="_xlnm._FilterDatabase" localSheetId="0" hidden="1">'P1_Seznam'!$A$3:$F$91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<sst xmlns="http://schemas.openxmlformats.org/spreadsheetml/2006/main" count="488" uniqueCount="250">
  <si>
    <t>Typ zařízení</t>
  </si>
  <si>
    <t>Výr.číslo</t>
  </si>
  <si>
    <t>Hlášení údržby</t>
  </si>
  <si>
    <t>Oxylog 1000</t>
  </si>
  <si>
    <t>131</t>
  </si>
  <si>
    <t>ASJM-0050</t>
  </si>
  <si>
    <t>ASBK-0017</t>
  </si>
  <si>
    <t>140</t>
  </si>
  <si>
    <t>ASJM-0071</t>
  </si>
  <si>
    <t>141</t>
  </si>
  <si>
    <t>ASJM-0047</t>
  </si>
  <si>
    <t>Oxylog 3000 Plus</t>
  </si>
  <si>
    <t>142</t>
  </si>
  <si>
    <t>ASPK-0092</t>
  </si>
  <si>
    <t>ASPK-0093</t>
  </si>
  <si>
    <t>ASMD-0076</t>
  </si>
  <si>
    <t>210</t>
  </si>
  <si>
    <t>SRYM-0027</t>
  </si>
  <si>
    <t>28.06.2024</t>
  </si>
  <si>
    <t>SRXN-0115</t>
  </si>
  <si>
    <t>ASJM-0062</t>
  </si>
  <si>
    <t>ASJN-0002</t>
  </si>
  <si>
    <t>SRXN-0073</t>
  </si>
  <si>
    <t>ASJM-0051</t>
  </si>
  <si>
    <t>ASJN-0023</t>
  </si>
  <si>
    <t>ASJM-0079</t>
  </si>
  <si>
    <t>212</t>
  </si>
  <si>
    <t>SRWD-0002</t>
  </si>
  <si>
    <t>ASBK-0018</t>
  </si>
  <si>
    <t>ASJM-0055</t>
  </si>
  <si>
    <t>ASJM-0039</t>
  </si>
  <si>
    <t>ASJM-0058</t>
  </si>
  <si>
    <t>SRWD-0024</t>
  </si>
  <si>
    <t>ASMJ-0108</t>
  </si>
  <si>
    <t>ASJM-0040</t>
  </si>
  <si>
    <t>213</t>
  </si>
  <si>
    <t>ASJM-0046</t>
  </si>
  <si>
    <t>ASJM-0044</t>
  </si>
  <si>
    <t>ASJM-0045</t>
  </si>
  <si>
    <t>ASMJ-0086</t>
  </si>
  <si>
    <t>ASJM-0056</t>
  </si>
  <si>
    <t>ASJM-0054</t>
  </si>
  <si>
    <t>ASJM-0063</t>
  </si>
  <si>
    <t>Oxylog 2000 Plus</t>
  </si>
  <si>
    <t>ASKH-0132</t>
  </si>
  <si>
    <t>ASMJ-0089</t>
  </si>
  <si>
    <t>ASJM-0059</t>
  </si>
  <si>
    <t>ASJM-0053</t>
  </si>
  <si>
    <t>SRXN-0118</t>
  </si>
  <si>
    <t>SRWD-0094</t>
  </si>
  <si>
    <t>Oxylog 3000 plus</t>
  </si>
  <si>
    <t>214</t>
  </si>
  <si>
    <t>ASDJ-0118</t>
  </si>
  <si>
    <t>220</t>
  </si>
  <si>
    <t>SRZL 0026</t>
  </si>
  <si>
    <t>ASJM-0067</t>
  </si>
  <si>
    <t>SRWD-0016</t>
  </si>
  <si>
    <t>ASJM-0066</t>
  </si>
  <si>
    <t>ASMJ-0088</t>
  </si>
  <si>
    <t>230</t>
  </si>
  <si>
    <t>SRUN 0016</t>
  </si>
  <si>
    <t>240</t>
  </si>
  <si>
    <t>ASHA-0076</t>
  </si>
  <si>
    <t>ASKK-0123</t>
  </si>
  <si>
    <t>ARPH-0082</t>
  </si>
  <si>
    <t>ASJM-0049</t>
  </si>
  <si>
    <t>320</t>
  </si>
  <si>
    <t>ASKK-0130</t>
  </si>
  <si>
    <t>330</t>
  </si>
  <si>
    <t>SRUN-0065</t>
  </si>
  <si>
    <t>ASBK-0016</t>
  </si>
  <si>
    <t>410</t>
  </si>
  <si>
    <t>SRYM-0029</t>
  </si>
  <si>
    <t>ASHA-0077</t>
  </si>
  <si>
    <t>Oxylog VE300</t>
  </si>
  <si>
    <t>ASLK-0022</t>
  </si>
  <si>
    <t>ASKK-0122</t>
  </si>
  <si>
    <t>420</t>
  </si>
  <si>
    <t>ASJM-0069</t>
  </si>
  <si>
    <t>SRYM-0028</t>
  </si>
  <si>
    <t>430</t>
  </si>
  <si>
    <t>ARNH-0009</t>
  </si>
  <si>
    <t>510</t>
  </si>
  <si>
    <t>ASJM-0060</t>
  </si>
  <si>
    <t>SRYM-0018</t>
  </si>
  <si>
    <t>520</t>
  </si>
  <si>
    <t>ASHA-0078</t>
  </si>
  <si>
    <t>ASBK-0011</t>
  </si>
  <si>
    <t>530</t>
  </si>
  <si>
    <t>ASHA-0079</t>
  </si>
  <si>
    <t>ASBK-0013</t>
  </si>
  <si>
    <t>ASBK-0012</t>
  </si>
  <si>
    <t>ASKH-0131</t>
  </si>
  <si>
    <t>SRZM 0029</t>
  </si>
  <si>
    <t>540</t>
  </si>
  <si>
    <t>ASKK-0119</t>
  </si>
  <si>
    <t>610</t>
  </si>
  <si>
    <t>ASKK-0121</t>
  </si>
  <si>
    <t>ASHA-0080</t>
  </si>
  <si>
    <t>Oxylog 1000 Drager</t>
  </si>
  <si>
    <t>SRYM-0023</t>
  </si>
  <si>
    <t>ASJM-0057</t>
  </si>
  <si>
    <t>ASMJ-0087</t>
  </si>
  <si>
    <t>620</t>
  </si>
  <si>
    <t>SRUN-0078</t>
  </si>
  <si>
    <t>ARPJ-1002</t>
  </si>
  <si>
    <t>630</t>
  </si>
  <si>
    <t>ASJM-0061</t>
  </si>
  <si>
    <t>SRZL-0027</t>
  </si>
  <si>
    <t>710</t>
  </si>
  <si>
    <t>SRSM-0094</t>
  </si>
  <si>
    <t>ASLK-0028</t>
  </si>
  <si>
    <t>ASHA-0081</t>
  </si>
  <si>
    <t>ASBK-0015</t>
  </si>
  <si>
    <t>ASJM-0038</t>
  </si>
  <si>
    <t>ASBK-0014</t>
  </si>
  <si>
    <t>ASKK-0120</t>
  </si>
  <si>
    <t>720</t>
  </si>
  <si>
    <t>ASJM-0048</t>
  </si>
  <si>
    <t>ASMJ-0085</t>
  </si>
  <si>
    <t>730</t>
  </si>
  <si>
    <t>ARPJ-1001</t>
  </si>
  <si>
    <t>ASJM-0064</t>
  </si>
  <si>
    <t>740</t>
  </si>
  <si>
    <t>SRWD-0047</t>
  </si>
  <si>
    <t>P.č.</t>
  </si>
  <si>
    <t>BTK 2024</t>
  </si>
  <si>
    <t>BTK 2025</t>
  </si>
  <si>
    <t>BTK 2026</t>
  </si>
  <si>
    <t>BTK 2027</t>
  </si>
  <si>
    <t>BTK 2028</t>
  </si>
  <si>
    <t>Předpokládaný harmonogram</t>
  </si>
  <si>
    <t>Příloha č. 1 Seznam přístrojů</t>
  </si>
  <si>
    <t>Výjezdová základna</t>
  </si>
  <si>
    <t>Nákladové středisko</t>
  </si>
  <si>
    <t>Pohořelice</t>
  </si>
  <si>
    <t>Ivančice</t>
  </si>
  <si>
    <t>Tišnov</t>
  </si>
  <si>
    <t>Boskovice</t>
  </si>
  <si>
    <t>Velké Opatovice</t>
  </si>
  <si>
    <t>Břeclav</t>
  </si>
  <si>
    <t>Hustopeče</t>
  </si>
  <si>
    <t>Mikulov</t>
  </si>
  <si>
    <t>Hodonín</t>
  </si>
  <si>
    <t>Kyjov</t>
  </si>
  <si>
    <t>Veselí n. Moravou</t>
  </si>
  <si>
    <t>Velká n. Veličkou</t>
  </si>
  <si>
    <t>Vyškov</t>
  </si>
  <si>
    <t>Bučovice</t>
  </si>
  <si>
    <t>Slavkov u Brna</t>
  </si>
  <si>
    <t>Znojmo</t>
  </si>
  <si>
    <t>Hrušovany n. Jevišovkou</t>
  </si>
  <si>
    <t>Šumná</t>
  </si>
  <si>
    <t>Miroslav</t>
  </si>
  <si>
    <t>Brno - Bohunice</t>
  </si>
  <si>
    <t>Brno - Bohunice - KP</t>
  </si>
  <si>
    <t>Brno - Černovice</t>
  </si>
  <si>
    <t>Brno - Ponava</t>
  </si>
  <si>
    <t>LZS</t>
  </si>
  <si>
    <t>Kamenice 798/1d, Brno, 625 00</t>
  </si>
  <si>
    <t>Těžební 1a, 627 00 Brno</t>
  </si>
  <si>
    <t>Dělostřelecká 19, 612 00 Brno</t>
  </si>
  <si>
    <t>Široká 11, 664 91 Ivančice</t>
  </si>
  <si>
    <t>Vídeňská 699, 691 23 Pohořelice</t>
  </si>
  <si>
    <t>Purkyňova 1884, 666 01 Tišnov</t>
  </si>
  <si>
    <t>Rovná 2646/1a, 680 01 Boskovice</t>
  </si>
  <si>
    <t xml:space="preserve">nám. Míru 538, 679 63 Velké Opatovice </t>
  </si>
  <si>
    <t xml:space="preserve">U nemocnice 1, 690 02 Břeclav </t>
  </si>
  <si>
    <t>Brněnská 41, 693 01 Hustopeče</t>
  </si>
  <si>
    <t>28.října 1977/3a, 692 01 Mikulov</t>
  </si>
  <si>
    <t>Bratří Čapků 3, 695 03  Hodonín</t>
  </si>
  <si>
    <t>Strážovská 1459/2a 697 01 Kyjov</t>
  </si>
  <si>
    <t>U Polikliniky 1940, 698 01 Veselí nad Moravou</t>
  </si>
  <si>
    <t xml:space="preserve">Velká nad Vel. 461, 696 74 Velká n/Veličkou </t>
  </si>
  <si>
    <t>Pražská 3872/59a, 669 02 Znojmo</t>
  </si>
  <si>
    <t>Mlýnská 541, 671 67 Hrušovany n/Jev.</t>
  </si>
  <si>
    <t>Šumná 141, 671 02 Šumná</t>
  </si>
  <si>
    <t>Kostelní 1, 671 72 Miroslav</t>
  </si>
  <si>
    <t>Dvorská 1191, 685 01 Bučovice</t>
  </si>
  <si>
    <t>Čsl. Armády 1865, 684 01 Slavkov</t>
  </si>
  <si>
    <t>Purkyňova 36, 682 01, Vyškov</t>
  </si>
  <si>
    <t>Poznámka:</t>
  </si>
  <si>
    <t>Během smluvního vztahu se může počet a rozmístění přístrojů měnit.</t>
  </si>
  <si>
    <t>Příloha č. 3 Místa plnění a kontaktní osoby</t>
  </si>
  <si>
    <t>Kontaktní osoby</t>
  </si>
  <si>
    <t>Letiště Brno-Tuřany 904/1, Brno</t>
  </si>
  <si>
    <t>Položka</t>
  </si>
  <si>
    <t>Cena za BTK v Kč bez DPH</t>
  </si>
  <si>
    <t>Cena za BTK v Kč vč. DPH</t>
  </si>
  <si>
    <t>Předpokládaný počet BTK</t>
  </si>
  <si>
    <t>Cena za předpokládaný počet BTK v Kč bez DPH</t>
  </si>
  <si>
    <t>Cena za předpokládaný počet BTK v Kč vč. DPH</t>
  </si>
  <si>
    <t>Oxylog 1000 (68 ks)</t>
  </si>
  <si>
    <t>Oxylog 2000 Plus (8 ks)</t>
  </si>
  <si>
    <t>Oxylog 3000 Plus (10 ks)</t>
  </si>
  <si>
    <t>Oxylog VE300 (2 ks)</t>
  </si>
  <si>
    <t>Cena za jednotku v Kč bez DPH</t>
  </si>
  <si>
    <t>Cena za jednotku v Kč vč. DPH</t>
  </si>
  <si>
    <t>Předpokládaný počet oprav (v hod.)</t>
  </si>
  <si>
    <t>Cena za předpokládaný počet oprav v Kč bez DPH</t>
  </si>
  <si>
    <t>Cena za předpokládaný počet oprav v Kč vč. DPH</t>
  </si>
  <si>
    <t>Hodinová sazba za opravu</t>
  </si>
  <si>
    <t>Poznámky:</t>
  </si>
  <si>
    <t>BTK 1x za 24 měsíců</t>
  </si>
  <si>
    <t>Účastník vyplní pouze žlutě podbarvené buňky.</t>
  </si>
  <si>
    <t>Příloha č. 2 Ceník</t>
  </si>
  <si>
    <t>Kotásková Petra</t>
  </si>
  <si>
    <t>tel.: 724168708, e-mail: kotaskovap@zzsjmk.cz</t>
  </si>
  <si>
    <t>Jiří Vávra</t>
  </si>
  <si>
    <t>tel.: 604924490, e-mail: vavraj@zzsjmk.cz</t>
  </si>
  <si>
    <t>Procházka Jan</t>
  </si>
  <si>
    <t>tel.: 777981007, e-mail: prochazkaj@zzsjmk.cz</t>
  </si>
  <si>
    <t>Šacher Luděk</t>
  </si>
  <si>
    <t>tel.: 606769591, e-mail: sacherl@zzsjmk.cz</t>
  </si>
  <si>
    <t>Vodička Michal</t>
  </si>
  <si>
    <t>tel.: 774814732, e-mail: vodickam@zzsjmk.cz</t>
  </si>
  <si>
    <t>Gregorovič Václav</t>
  </si>
  <si>
    <t>tel.: 721229623, e-mail: gregorovicv@zzsjmk.cz</t>
  </si>
  <si>
    <t>Bc. Dvořák Roman</t>
  </si>
  <si>
    <t xml:space="preserve">tel.: 608825183, e-mail: dvorakr@zzsjmk.cz </t>
  </si>
  <si>
    <t>Stýblo Radovan</t>
  </si>
  <si>
    <t>tel: 721269941, e-mail: styblor@zzsjmk.cz</t>
  </si>
  <si>
    <t>Pleva Pavel</t>
  </si>
  <si>
    <t>tel.: 608931882, e-mail: plevap@zzsjmk.cz</t>
  </si>
  <si>
    <t>Stará Jaroslava</t>
  </si>
  <si>
    <t>tel.: 724186154, e-mail: staraj@zzsjmk.cz</t>
  </si>
  <si>
    <t>Bc. Kochová Hana</t>
  </si>
  <si>
    <t>tel.: 602237588., e-mail: kochovah@zzsjmk.cz</t>
  </si>
  <si>
    <t>Zapletal Ivo</t>
  </si>
  <si>
    <t>tel: 724167567, e-mail: zapletali@zzsjmk.cz</t>
  </si>
  <si>
    <t>Malý Jiří</t>
  </si>
  <si>
    <t>tel.: 777282452, e-mail: malyj@zzsjmk.cz</t>
  </si>
  <si>
    <t>Konečný Luděk</t>
  </si>
  <si>
    <t xml:space="preserve">tel.: 604861830, e-mail: konecnyl@zzsjmk.cz </t>
  </si>
  <si>
    <t>Podsedník Milan</t>
  </si>
  <si>
    <t>tel.: 608624628, e-mail: podsednikm@zzsjmk.cz</t>
  </si>
  <si>
    <t>Dobrovolný Martin</t>
  </si>
  <si>
    <t>tel.: 606472798, e-mail: dobrovolnyr@zzsjmk.cz</t>
  </si>
  <si>
    <t>Ing. Nečas Vojtěch</t>
  </si>
  <si>
    <t>tel.: 774603321, e-mail: necasv@zzsjmk.cz</t>
  </si>
  <si>
    <t>Bc. Janča Filip</t>
  </si>
  <si>
    <t>tel.: 723300839, e-mail: jancaf@zzsjmk.cz</t>
  </si>
  <si>
    <t>Stoklásek Václav</t>
  </si>
  <si>
    <t>tel.: 739205820, e-mail: stoklasekv@zzsjmk.cz</t>
  </si>
  <si>
    <t>Kopeček Jaroslav</t>
  </si>
  <si>
    <t>tel.: 606711945, e-mail: kopecekj@zzsjmk.cz</t>
  </si>
  <si>
    <t>Bc. Chlup Petr</t>
  </si>
  <si>
    <t>tel.: 723504584, e-mail: chlupp@zzsjmk.cz</t>
  </si>
  <si>
    <t>Bc. Mazálek Jiří</t>
  </si>
  <si>
    <t xml:space="preserve">tel.:731819787, e-mail: mazalekj@zzsjmk.cz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</si>
</sst>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49" fontId="3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/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3" fillId="0" borderId="1" xfId="0" applyNumberFormat="1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/>
    </xf>
    <xf numFmtId="49" fontId="3" fillId="5" borderId="0" xfId="0" applyNumberFormat="1" applyFont="1" applyFill="1" applyAlignment="1">
      <alignment horizontal="left"/>
    </xf>
    <xf numFmtId="49" fontId="4" fillId="5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1" fillId="0" borderId="1" xfId="2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taskovap@zzsjmk.cz" TargetMode="External" /><Relationship Id="rId2" Type="http://schemas.openxmlformats.org/officeDocument/2006/relationships/hyperlink" Target="mailto:vavraj@zzsjmk.cz" TargetMode="External" /><Relationship Id="rId3" Type="http://schemas.openxmlformats.org/officeDocument/2006/relationships/hyperlink" Target="mailto:prochazkaj@zzsjmk.cz" TargetMode="External" /><Relationship Id="rId4" Type="http://schemas.openxmlformats.org/officeDocument/2006/relationships/hyperlink" Target="mailto:sacherl@zzsjmk.cz" TargetMode="External" /><Relationship Id="rId5" Type="http://schemas.openxmlformats.org/officeDocument/2006/relationships/hyperlink" Target="mailto:vodickam@zzsjmk.cz" TargetMode="External" /><Relationship Id="rId6" Type="http://schemas.openxmlformats.org/officeDocument/2006/relationships/hyperlink" Target="mailto:gregorovicv@zzsjmk.cz" TargetMode="External" /><Relationship Id="rId7" Type="http://schemas.openxmlformats.org/officeDocument/2006/relationships/hyperlink" Target="mailto:plevap@zzsjmk.cz" TargetMode="External" /><Relationship Id="rId8" Type="http://schemas.openxmlformats.org/officeDocument/2006/relationships/hyperlink" Target="mailto:staraj@zzsjmk.cz" TargetMode="External" /><Relationship Id="rId9" Type="http://schemas.openxmlformats.org/officeDocument/2006/relationships/hyperlink" Target="mailto:kochovah@zzsjmk.cz" TargetMode="External" /><Relationship Id="rId10" Type="http://schemas.openxmlformats.org/officeDocument/2006/relationships/hyperlink" Target="mailto:kochovah@zzsjmk.cz" TargetMode="External" /><Relationship Id="rId11" Type="http://schemas.openxmlformats.org/officeDocument/2006/relationships/hyperlink" Target="mailto:malyj@zzsjmk.cz" TargetMode="External" /><Relationship Id="rId12" Type="http://schemas.openxmlformats.org/officeDocument/2006/relationships/hyperlink" Target="mailto:konecnyl@zzsjmk.cz" TargetMode="External" /><Relationship Id="rId13" Type="http://schemas.openxmlformats.org/officeDocument/2006/relationships/hyperlink" Target="mailto:podsednikm@zzsjmk.cz" TargetMode="External" /><Relationship Id="rId14" Type="http://schemas.openxmlformats.org/officeDocument/2006/relationships/hyperlink" Target="mailto:jancaf@zzsjmk.cz" TargetMode="External" /><Relationship Id="rId15" Type="http://schemas.openxmlformats.org/officeDocument/2006/relationships/hyperlink" Target="mailto:stoklasekv@zzsjmk.cz" TargetMode="External" /><Relationship Id="rId16" Type="http://schemas.openxmlformats.org/officeDocument/2006/relationships/hyperlink" Target="mailto:chlupp@zzsjmk.cz" TargetMode="External" /><Relationship Id="rId17" Type="http://schemas.openxmlformats.org/officeDocument/2006/relationships/hyperlink" Target="mailto:konecnyl@zzsjmk.cz" TargetMode="External" /><Relationship Id="rId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workbookViewId="0" topLeftCell="A1">
      <pane ySplit="3" topLeftCell="A10" activePane="bottomLeft" state="frozen"/>
      <selection pane="bottomLeft" activeCell="G8" sqref="G8"/>
    </sheetView>
  </sheetViews>
  <sheetFormatPr defaultColWidth="9.140625" defaultRowHeight="15"/>
  <cols>
    <col min="1" max="1" width="6.8515625" style="0" customWidth="1"/>
    <col min="2" max="2" width="19.421875" style="3" customWidth="1"/>
    <col min="3" max="3" width="13.140625" style="2" customWidth="1"/>
    <col min="4" max="4" width="17.140625" style="2" customWidth="1"/>
    <col min="5" max="5" width="21.00390625" style="3" customWidth="1"/>
    <col min="6" max="6" width="19.28125" style="1" customWidth="1"/>
    <col min="7" max="7" width="12.57421875" style="0" customWidth="1"/>
    <col min="8" max="8" width="14.28125" style="0" customWidth="1"/>
    <col min="9" max="9" width="13.8515625" style="0" customWidth="1"/>
    <col min="10" max="10" width="13.57421875" style="0" customWidth="1"/>
    <col min="11" max="11" width="12.421875" style="0" customWidth="1"/>
  </cols>
  <sheetData>
    <row r="1" spans="1:6" ht="15">
      <c r="A1" s="15" t="s">
        <v>132</v>
      </c>
      <c r="B1" s="16"/>
      <c r="C1" s="16"/>
      <c r="D1" s="16"/>
      <c r="E1" s="22"/>
      <c r="F1" s="16"/>
    </row>
    <row r="2" spans="2:11" ht="18.75">
      <c r="B2" s="4"/>
      <c r="C2" s="4"/>
      <c r="D2" s="9"/>
      <c r="E2" s="14"/>
      <c r="F2" s="4"/>
      <c r="G2" s="51" t="s">
        <v>131</v>
      </c>
      <c r="H2" s="51"/>
      <c r="I2" s="51"/>
      <c r="J2" s="51"/>
      <c r="K2" s="51"/>
    </row>
    <row r="3" spans="1:11" ht="30.75" customHeight="1">
      <c r="A3" s="23" t="s">
        <v>125</v>
      </c>
      <c r="B3" s="24" t="s">
        <v>0</v>
      </c>
      <c r="C3" s="25" t="s">
        <v>134</v>
      </c>
      <c r="D3" s="24" t="s">
        <v>1</v>
      </c>
      <c r="E3" s="31" t="s">
        <v>133</v>
      </c>
      <c r="F3" s="23" t="s">
        <v>2</v>
      </c>
      <c r="G3" s="24" t="s">
        <v>126</v>
      </c>
      <c r="H3" s="24" t="s">
        <v>127</v>
      </c>
      <c r="I3" s="24" t="s">
        <v>128</v>
      </c>
      <c r="J3" s="24" t="s">
        <v>129</v>
      </c>
      <c r="K3" s="24" t="s">
        <v>130</v>
      </c>
    </row>
    <row r="4" spans="1:11" ht="15">
      <c r="A4" s="7">
        <v>1</v>
      </c>
      <c r="B4" s="5" t="s">
        <v>3</v>
      </c>
      <c r="C4" s="6" t="s">
        <v>59</v>
      </c>
      <c r="D4" s="6" t="s">
        <v>60</v>
      </c>
      <c r="E4" s="5" t="s">
        <v>135</v>
      </c>
      <c r="F4" s="8">
        <v>45035</v>
      </c>
      <c r="G4" s="8"/>
      <c r="H4" s="8">
        <f>F4+(365*2)</f>
        <v>45765</v>
      </c>
      <c r="I4" s="8"/>
      <c r="J4" s="8">
        <f>H4+(365*2)</f>
        <v>46495</v>
      </c>
      <c r="K4" s="8"/>
    </row>
    <row r="5" spans="1:11" ht="15">
      <c r="A5" s="7">
        <v>2</v>
      </c>
      <c r="B5" s="5" t="s">
        <v>3</v>
      </c>
      <c r="C5" s="6" t="s">
        <v>53</v>
      </c>
      <c r="D5" s="6" t="s">
        <v>54</v>
      </c>
      <c r="E5" s="5" t="s">
        <v>136</v>
      </c>
      <c r="F5" s="8">
        <v>45072</v>
      </c>
      <c r="G5" s="8"/>
      <c r="H5" s="8">
        <f>F5+(365*2)</f>
        <v>45802</v>
      </c>
      <c r="I5" s="8"/>
      <c r="J5" s="8">
        <f>H5+(365*2)</f>
        <v>46532</v>
      </c>
      <c r="K5" s="8"/>
    </row>
    <row r="6" spans="1:11" ht="15">
      <c r="A6" s="7">
        <v>3</v>
      </c>
      <c r="B6" s="5" t="s">
        <v>3</v>
      </c>
      <c r="C6" s="6" t="s">
        <v>71</v>
      </c>
      <c r="D6" s="6" t="s">
        <v>72</v>
      </c>
      <c r="E6" s="5" t="s">
        <v>140</v>
      </c>
      <c r="F6" s="7" t="s">
        <v>18</v>
      </c>
      <c r="G6" s="8"/>
      <c r="H6" s="8"/>
      <c r="I6" s="8">
        <f>F6+(365*2)</f>
        <v>46201</v>
      </c>
      <c r="J6" s="8"/>
      <c r="K6" s="8">
        <f>I6+(365*2)</f>
        <v>46931</v>
      </c>
    </row>
    <row r="7" spans="1:11" ht="15">
      <c r="A7" s="7">
        <v>4</v>
      </c>
      <c r="B7" s="5" t="s">
        <v>3</v>
      </c>
      <c r="C7" s="6" t="s">
        <v>4</v>
      </c>
      <c r="D7" s="6" t="s">
        <v>5</v>
      </c>
      <c r="E7" s="5" t="s">
        <v>154</v>
      </c>
      <c r="F7" s="8">
        <v>45323</v>
      </c>
      <c r="G7" s="8"/>
      <c r="H7" s="8"/>
      <c r="I7" s="8">
        <f>F7+(365*2)</f>
        <v>46053</v>
      </c>
      <c r="J7" s="8"/>
      <c r="K7" s="8">
        <f>I7+(365*2)</f>
        <v>46783</v>
      </c>
    </row>
    <row r="8" spans="1:11" ht="15">
      <c r="A8" s="7">
        <v>5</v>
      </c>
      <c r="B8" s="5" t="s">
        <v>3</v>
      </c>
      <c r="C8" s="6" t="s">
        <v>4</v>
      </c>
      <c r="D8" s="6" t="s">
        <v>6</v>
      </c>
      <c r="E8" s="5" t="s">
        <v>154</v>
      </c>
      <c r="F8" s="8">
        <v>45008</v>
      </c>
      <c r="G8" s="8"/>
      <c r="H8" s="8">
        <f>F8+(365*2)</f>
        <v>45738</v>
      </c>
      <c r="I8" s="8"/>
      <c r="J8" s="8">
        <f>H8+(365*2)</f>
        <v>46468</v>
      </c>
      <c r="K8" s="8"/>
    </row>
    <row r="9" spans="1:11" ht="15">
      <c r="A9" s="7">
        <v>6</v>
      </c>
      <c r="B9" s="5" t="s">
        <v>3</v>
      </c>
      <c r="C9" s="6" t="s">
        <v>7</v>
      </c>
      <c r="D9" s="6" t="s">
        <v>8</v>
      </c>
      <c r="E9" s="5" t="s">
        <v>155</v>
      </c>
      <c r="F9" s="8">
        <v>44867</v>
      </c>
      <c r="G9" s="8">
        <f>F9+365*2</f>
        <v>45597</v>
      </c>
      <c r="H9" s="8"/>
      <c r="I9" s="8">
        <f>G9+(365*2)</f>
        <v>46327</v>
      </c>
      <c r="J9" s="8"/>
      <c r="K9" s="8">
        <f>I9+(365*2)</f>
        <v>47057</v>
      </c>
    </row>
    <row r="10" spans="1:11" ht="15">
      <c r="A10" s="7">
        <v>7</v>
      </c>
      <c r="B10" s="5" t="s">
        <v>3</v>
      </c>
      <c r="C10" s="6" t="s">
        <v>9</v>
      </c>
      <c r="D10" s="6" t="s">
        <v>10</v>
      </c>
      <c r="E10" s="5" t="s">
        <v>155</v>
      </c>
      <c r="F10" s="8">
        <v>45190</v>
      </c>
      <c r="G10" s="8"/>
      <c r="H10" s="8">
        <f>F10+(365*2)</f>
        <v>45920</v>
      </c>
      <c r="I10" s="8"/>
      <c r="J10" s="8">
        <f>H10+(365*2)</f>
        <v>46650</v>
      </c>
      <c r="K10" s="8"/>
    </row>
    <row r="11" spans="1:11" ht="15">
      <c r="A11" s="7">
        <v>8</v>
      </c>
      <c r="B11" s="5" t="s">
        <v>3</v>
      </c>
      <c r="C11" s="6" t="s">
        <v>16</v>
      </c>
      <c r="D11" s="6" t="s">
        <v>17</v>
      </c>
      <c r="E11" s="5" t="s">
        <v>154</v>
      </c>
      <c r="F11" s="8">
        <v>44770</v>
      </c>
      <c r="G11" s="8">
        <f aca="true" t="shared" si="0" ref="G11:G13">F11+365*2</f>
        <v>45500</v>
      </c>
      <c r="H11" s="8"/>
      <c r="I11" s="8">
        <f aca="true" t="shared" si="1" ref="I11:I13">G11+(365*2)</f>
        <v>46230</v>
      </c>
      <c r="J11" s="8"/>
      <c r="K11" s="8"/>
    </row>
    <row r="12" spans="1:11" ht="15">
      <c r="A12" s="7">
        <v>9</v>
      </c>
      <c r="B12" s="5" t="s">
        <v>3</v>
      </c>
      <c r="C12" s="6" t="s">
        <v>16</v>
      </c>
      <c r="D12" s="6" t="s">
        <v>19</v>
      </c>
      <c r="E12" s="5" t="s">
        <v>154</v>
      </c>
      <c r="F12" s="8">
        <v>44770</v>
      </c>
      <c r="G12" s="8">
        <f t="shared" si="0"/>
        <v>45500</v>
      </c>
      <c r="H12" s="8"/>
      <c r="I12" s="8">
        <f t="shared" si="1"/>
        <v>46230</v>
      </c>
      <c r="J12" s="8"/>
      <c r="K12" s="8"/>
    </row>
    <row r="13" spans="1:11" ht="15">
      <c r="A13" s="7">
        <v>10</v>
      </c>
      <c r="B13" s="5" t="s">
        <v>3</v>
      </c>
      <c r="C13" s="6" t="s">
        <v>16</v>
      </c>
      <c r="D13" s="6" t="s">
        <v>20</v>
      </c>
      <c r="E13" s="5" t="s">
        <v>154</v>
      </c>
      <c r="F13" s="8">
        <v>44770</v>
      </c>
      <c r="G13" s="8">
        <f t="shared" si="0"/>
        <v>45500</v>
      </c>
      <c r="H13" s="8"/>
      <c r="I13" s="8">
        <f t="shared" si="1"/>
        <v>46230</v>
      </c>
      <c r="J13" s="8"/>
      <c r="K13" s="8"/>
    </row>
    <row r="14" spans="1:11" ht="15">
      <c r="A14" s="7">
        <v>11</v>
      </c>
      <c r="B14" s="5" t="s">
        <v>3</v>
      </c>
      <c r="C14" s="6" t="s">
        <v>16</v>
      </c>
      <c r="D14" s="6" t="s">
        <v>21</v>
      </c>
      <c r="E14" s="5" t="s">
        <v>154</v>
      </c>
      <c r="F14" s="8">
        <v>45239</v>
      </c>
      <c r="G14" s="8"/>
      <c r="H14" s="8">
        <f>F14+(365*2)</f>
        <v>45969</v>
      </c>
      <c r="I14" s="8"/>
      <c r="J14" s="8">
        <f>H14+(365*2)</f>
        <v>46699</v>
      </c>
      <c r="K14" s="8"/>
    </row>
    <row r="15" spans="1:11" ht="15">
      <c r="A15" s="7">
        <v>12</v>
      </c>
      <c r="B15" s="5" t="s">
        <v>3</v>
      </c>
      <c r="C15" s="6" t="s">
        <v>16</v>
      </c>
      <c r="D15" s="6" t="s">
        <v>22</v>
      </c>
      <c r="E15" s="5" t="s">
        <v>154</v>
      </c>
      <c r="F15" s="8">
        <v>44770</v>
      </c>
      <c r="G15" s="8">
        <f aca="true" t="shared" si="2" ref="G15:G18">F15+365*2</f>
        <v>45500</v>
      </c>
      <c r="H15" s="8"/>
      <c r="I15" s="8">
        <f aca="true" t="shared" si="3" ref="I15:I18">G15+(365*2)</f>
        <v>46230</v>
      </c>
      <c r="J15" s="8"/>
      <c r="K15" s="8"/>
    </row>
    <row r="16" spans="1:11" ht="15">
      <c r="A16" s="7">
        <v>13</v>
      </c>
      <c r="B16" s="5" t="s">
        <v>3</v>
      </c>
      <c r="C16" s="6" t="s">
        <v>16</v>
      </c>
      <c r="D16" s="6" t="s">
        <v>23</v>
      </c>
      <c r="E16" s="5" t="s">
        <v>154</v>
      </c>
      <c r="F16" s="8">
        <v>44867</v>
      </c>
      <c r="G16" s="8">
        <f t="shared" si="2"/>
        <v>45597</v>
      </c>
      <c r="H16" s="8"/>
      <c r="I16" s="8">
        <f t="shared" si="3"/>
        <v>46327</v>
      </c>
      <c r="J16" s="8"/>
      <c r="K16" s="8"/>
    </row>
    <row r="17" spans="1:11" ht="15">
      <c r="A17" s="7">
        <v>14</v>
      </c>
      <c r="B17" s="5" t="s">
        <v>3</v>
      </c>
      <c r="C17" s="6" t="s">
        <v>16</v>
      </c>
      <c r="D17" s="6" t="s">
        <v>24</v>
      </c>
      <c r="E17" s="5" t="s">
        <v>154</v>
      </c>
      <c r="F17" s="8">
        <v>44770</v>
      </c>
      <c r="G17" s="8">
        <f t="shared" si="2"/>
        <v>45500</v>
      </c>
      <c r="H17" s="8"/>
      <c r="I17" s="8">
        <f t="shared" si="3"/>
        <v>46230</v>
      </c>
      <c r="J17" s="8"/>
      <c r="K17" s="8"/>
    </row>
    <row r="18" spans="1:11" ht="15">
      <c r="A18" s="7">
        <v>15</v>
      </c>
      <c r="B18" s="5" t="s">
        <v>3</v>
      </c>
      <c r="C18" s="6" t="s">
        <v>16</v>
      </c>
      <c r="D18" s="6" t="s">
        <v>25</v>
      </c>
      <c r="E18" s="5" t="s">
        <v>154</v>
      </c>
      <c r="F18" s="8">
        <v>44770</v>
      </c>
      <c r="G18" s="8">
        <f t="shared" si="2"/>
        <v>45500</v>
      </c>
      <c r="H18" s="8"/>
      <c r="I18" s="8">
        <f t="shared" si="3"/>
        <v>46230</v>
      </c>
      <c r="J18" s="8"/>
      <c r="K18" s="8"/>
    </row>
    <row r="19" spans="1:11" ht="15">
      <c r="A19" s="7">
        <v>16</v>
      </c>
      <c r="B19" s="5" t="s">
        <v>3</v>
      </c>
      <c r="C19" s="6" t="s">
        <v>26</v>
      </c>
      <c r="D19" s="6" t="s">
        <v>27</v>
      </c>
      <c r="E19" s="5" t="s">
        <v>156</v>
      </c>
      <c r="F19" s="8">
        <v>44935</v>
      </c>
      <c r="G19" s="8"/>
      <c r="H19" s="8">
        <f aca="true" t="shared" si="4" ref="H19:H22">F19+(365*2)</f>
        <v>45665</v>
      </c>
      <c r="I19" s="8"/>
      <c r="J19" s="8">
        <f aca="true" t="shared" si="5" ref="J19:J22">H19+(365*2)</f>
        <v>46395</v>
      </c>
      <c r="K19" s="8"/>
    </row>
    <row r="20" spans="1:11" ht="15">
      <c r="A20" s="7">
        <v>17</v>
      </c>
      <c r="B20" s="5" t="s">
        <v>3</v>
      </c>
      <c r="C20" s="6" t="s">
        <v>26</v>
      </c>
      <c r="D20" s="6" t="s">
        <v>28</v>
      </c>
      <c r="E20" s="5" t="s">
        <v>156</v>
      </c>
      <c r="F20" s="8">
        <v>44935</v>
      </c>
      <c r="G20" s="8"/>
      <c r="H20" s="8">
        <f t="shared" si="4"/>
        <v>45665</v>
      </c>
      <c r="I20" s="8"/>
      <c r="J20" s="8">
        <f t="shared" si="5"/>
        <v>46395</v>
      </c>
      <c r="K20" s="8"/>
    </row>
    <row r="21" spans="1:11" ht="15">
      <c r="A21" s="7">
        <v>18</v>
      </c>
      <c r="B21" s="5" t="s">
        <v>3</v>
      </c>
      <c r="C21" s="6" t="s">
        <v>26</v>
      </c>
      <c r="D21" s="6" t="s">
        <v>29</v>
      </c>
      <c r="E21" s="5" t="s">
        <v>156</v>
      </c>
      <c r="F21" s="8">
        <v>44935</v>
      </c>
      <c r="G21" s="8"/>
      <c r="H21" s="8">
        <f t="shared" si="4"/>
        <v>45665</v>
      </c>
      <c r="I21" s="8"/>
      <c r="J21" s="8">
        <f t="shared" si="5"/>
        <v>46395</v>
      </c>
      <c r="K21" s="8"/>
    </row>
    <row r="22" spans="1:11" ht="15">
      <c r="A22" s="7">
        <v>19</v>
      </c>
      <c r="B22" s="5" t="s">
        <v>3</v>
      </c>
      <c r="C22" s="6" t="s">
        <v>26</v>
      </c>
      <c r="D22" s="6" t="s">
        <v>30</v>
      </c>
      <c r="E22" s="5" t="s">
        <v>156</v>
      </c>
      <c r="F22" s="8">
        <v>44935</v>
      </c>
      <c r="G22" s="8"/>
      <c r="H22" s="8">
        <f t="shared" si="4"/>
        <v>45665</v>
      </c>
      <c r="I22" s="8"/>
      <c r="J22" s="8">
        <f t="shared" si="5"/>
        <v>46395</v>
      </c>
      <c r="K22" s="8"/>
    </row>
    <row r="23" spans="1:11" ht="15">
      <c r="A23" s="7">
        <v>20</v>
      </c>
      <c r="B23" s="5" t="s">
        <v>3</v>
      </c>
      <c r="C23" s="6" t="s">
        <v>26</v>
      </c>
      <c r="D23" s="6" t="s">
        <v>31</v>
      </c>
      <c r="E23" s="5" t="s">
        <v>156</v>
      </c>
      <c r="F23" s="8">
        <v>44890</v>
      </c>
      <c r="G23" s="8">
        <f>F23+365*2</f>
        <v>45620</v>
      </c>
      <c r="H23" s="8"/>
      <c r="I23" s="8">
        <f>G23+(365*2)</f>
        <v>46350</v>
      </c>
      <c r="J23" s="8"/>
      <c r="K23" s="8"/>
    </row>
    <row r="24" spans="1:11" ht="15">
      <c r="A24" s="7">
        <v>21</v>
      </c>
      <c r="B24" s="5" t="s">
        <v>3</v>
      </c>
      <c r="C24" s="6" t="s">
        <v>26</v>
      </c>
      <c r="D24" s="6" t="s">
        <v>32</v>
      </c>
      <c r="E24" s="5" t="s">
        <v>156</v>
      </c>
      <c r="F24" s="8">
        <v>44935</v>
      </c>
      <c r="G24" s="8"/>
      <c r="H24" s="8">
        <f aca="true" t="shared" si="6" ref="H24:H25">F24+(365*2)</f>
        <v>45665</v>
      </c>
      <c r="I24" s="8"/>
      <c r="J24" s="8">
        <f aca="true" t="shared" si="7" ref="J24:J25">H24+(365*2)</f>
        <v>46395</v>
      </c>
      <c r="K24" s="8"/>
    </row>
    <row r="25" spans="1:11" ht="15">
      <c r="A25" s="7">
        <v>22</v>
      </c>
      <c r="B25" s="5" t="s">
        <v>3</v>
      </c>
      <c r="C25" s="6" t="s">
        <v>26</v>
      </c>
      <c r="D25" s="6" t="s">
        <v>34</v>
      </c>
      <c r="E25" s="5" t="s">
        <v>156</v>
      </c>
      <c r="F25" s="8">
        <v>44935</v>
      </c>
      <c r="G25" s="8"/>
      <c r="H25" s="8">
        <f t="shared" si="6"/>
        <v>45665</v>
      </c>
      <c r="I25" s="8"/>
      <c r="J25" s="8">
        <f t="shared" si="7"/>
        <v>46395</v>
      </c>
      <c r="K25" s="8"/>
    </row>
    <row r="26" spans="1:11" ht="15">
      <c r="A26" s="7">
        <v>23</v>
      </c>
      <c r="B26" s="5" t="s">
        <v>3</v>
      </c>
      <c r="C26" s="6" t="s">
        <v>35</v>
      </c>
      <c r="D26" s="6" t="s">
        <v>36</v>
      </c>
      <c r="E26" s="5" t="s">
        <v>157</v>
      </c>
      <c r="F26" s="8">
        <v>44886</v>
      </c>
      <c r="G26" s="8">
        <f aca="true" t="shared" si="8" ref="G26:G35">F26+365*2</f>
        <v>45616</v>
      </c>
      <c r="H26" s="8"/>
      <c r="I26" s="8">
        <f aca="true" t="shared" si="9" ref="I26:I35">G26+(365*2)</f>
        <v>46346</v>
      </c>
      <c r="J26" s="8"/>
      <c r="K26" s="8"/>
    </row>
    <row r="27" spans="1:11" ht="15">
      <c r="A27" s="7">
        <v>24</v>
      </c>
      <c r="B27" s="5" t="s">
        <v>3</v>
      </c>
      <c r="C27" s="6" t="s">
        <v>35</v>
      </c>
      <c r="D27" s="6" t="s">
        <v>37</v>
      </c>
      <c r="E27" s="5" t="s">
        <v>157</v>
      </c>
      <c r="F27" s="8">
        <v>44886</v>
      </c>
      <c r="G27" s="8">
        <f t="shared" si="8"/>
        <v>45616</v>
      </c>
      <c r="H27" s="8"/>
      <c r="I27" s="8">
        <f t="shared" si="9"/>
        <v>46346</v>
      </c>
      <c r="J27" s="8"/>
      <c r="K27" s="8"/>
    </row>
    <row r="28" spans="1:11" ht="15">
      <c r="A28" s="7">
        <v>25</v>
      </c>
      <c r="B28" s="5" t="s">
        <v>3</v>
      </c>
      <c r="C28" s="6" t="s">
        <v>35</v>
      </c>
      <c r="D28" s="6" t="s">
        <v>38</v>
      </c>
      <c r="E28" s="5" t="s">
        <v>157</v>
      </c>
      <c r="F28" s="8">
        <v>44886</v>
      </c>
      <c r="G28" s="8">
        <f t="shared" si="8"/>
        <v>45616</v>
      </c>
      <c r="H28" s="8"/>
      <c r="I28" s="8">
        <f t="shared" si="9"/>
        <v>46346</v>
      </c>
      <c r="J28" s="8"/>
      <c r="K28" s="8"/>
    </row>
    <row r="29" spans="1:11" ht="15">
      <c r="A29" s="7">
        <v>26</v>
      </c>
      <c r="B29" s="5" t="s">
        <v>3</v>
      </c>
      <c r="C29" s="6" t="s">
        <v>35</v>
      </c>
      <c r="D29" s="6" t="s">
        <v>40</v>
      </c>
      <c r="E29" s="5" t="s">
        <v>157</v>
      </c>
      <c r="F29" s="8">
        <v>44867</v>
      </c>
      <c r="G29" s="8">
        <f t="shared" si="8"/>
        <v>45597</v>
      </c>
      <c r="H29" s="8"/>
      <c r="I29" s="8">
        <f t="shared" si="9"/>
        <v>46327</v>
      </c>
      <c r="J29" s="8"/>
      <c r="K29" s="8"/>
    </row>
    <row r="30" spans="1:11" ht="15">
      <c r="A30" s="7">
        <v>27</v>
      </c>
      <c r="B30" s="5" t="s">
        <v>3</v>
      </c>
      <c r="C30" s="6" t="s">
        <v>35</v>
      </c>
      <c r="D30" s="6" t="s">
        <v>41</v>
      </c>
      <c r="E30" s="5" t="s">
        <v>157</v>
      </c>
      <c r="F30" s="8">
        <v>44867</v>
      </c>
      <c r="G30" s="8">
        <f t="shared" si="8"/>
        <v>45597</v>
      </c>
      <c r="H30" s="8"/>
      <c r="I30" s="8">
        <f t="shared" si="9"/>
        <v>46327</v>
      </c>
      <c r="J30" s="8"/>
      <c r="K30" s="8"/>
    </row>
    <row r="31" spans="1:11" ht="15">
      <c r="A31" s="7">
        <v>28</v>
      </c>
      <c r="B31" s="5" t="s">
        <v>3</v>
      </c>
      <c r="C31" s="6" t="s">
        <v>35</v>
      </c>
      <c r="D31" s="6" t="s">
        <v>42</v>
      </c>
      <c r="E31" s="5" t="s">
        <v>157</v>
      </c>
      <c r="F31" s="8">
        <v>44886</v>
      </c>
      <c r="G31" s="8">
        <f t="shared" si="8"/>
        <v>45616</v>
      </c>
      <c r="H31" s="8"/>
      <c r="I31" s="8">
        <f t="shared" si="9"/>
        <v>46346</v>
      </c>
      <c r="J31" s="8"/>
      <c r="K31" s="8"/>
    </row>
    <row r="32" spans="1:11" ht="15">
      <c r="A32" s="7">
        <v>29</v>
      </c>
      <c r="B32" s="5" t="s">
        <v>3</v>
      </c>
      <c r="C32" s="6" t="s">
        <v>35</v>
      </c>
      <c r="D32" s="6" t="s">
        <v>46</v>
      </c>
      <c r="E32" s="5" t="s">
        <v>157</v>
      </c>
      <c r="F32" s="8">
        <v>44886</v>
      </c>
      <c r="G32" s="8">
        <f t="shared" si="8"/>
        <v>45616</v>
      </c>
      <c r="H32" s="8"/>
      <c r="I32" s="8">
        <f t="shared" si="9"/>
        <v>46346</v>
      </c>
      <c r="J32" s="8"/>
      <c r="K32" s="8"/>
    </row>
    <row r="33" spans="1:11" ht="15">
      <c r="A33" s="7">
        <v>30</v>
      </c>
      <c r="B33" s="5" t="s">
        <v>3</v>
      </c>
      <c r="C33" s="6" t="s">
        <v>35</v>
      </c>
      <c r="D33" s="6" t="s">
        <v>47</v>
      </c>
      <c r="E33" s="5" t="s">
        <v>157</v>
      </c>
      <c r="F33" s="8">
        <v>44867</v>
      </c>
      <c r="G33" s="8">
        <f t="shared" si="8"/>
        <v>45597</v>
      </c>
      <c r="H33" s="8"/>
      <c r="I33" s="8">
        <f t="shared" si="9"/>
        <v>46327</v>
      </c>
      <c r="J33" s="8"/>
      <c r="K33" s="8"/>
    </row>
    <row r="34" spans="1:11" ht="15">
      <c r="A34" s="7">
        <v>31</v>
      </c>
      <c r="B34" s="5" t="s">
        <v>3</v>
      </c>
      <c r="C34" s="6" t="s">
        <v>35</v>
      </c>
      <c r="D34" s="6" t="s">
        <v>48</v>
      </c>
      <c r="E34" s="5" t="s">
        <v>157</v>
      </c>
      <c r="F34" s="8">
        <v>44886</v>
      </c>
      <c r="G34" s="8">
        <f t="shared" si="8"/>
        <v>45616</v>
      </c>
      <c r="H34" s="8"/>
      <c r="I34" s="8">
        <f t="shared" si="9"/>
        <v>46346</v>
      </c>
      <c r="J34" s="8"/>
      <c r="K34" s="8"/>
    </row>
    <row r="35" spans="1:11" ht="15">
      <c r="A35" s="7">
        <v>32</v>
      </c>
      <c r="B35" s="5" t="s">
        <v>3</v>
      </c>
      <c r="C35" s="6" t="s">
        <v>35</v>
      </c>
      <c r="D35" s="6" t="s">
        <v>49</v>
      </c>
      <c r="E35" s="5" t="s">
        <v>157</v>
      </c>
      <c r="F35" s="8">
        <v>44886</v>
      </c>
      <c r="G35" s="8">
        <f t="shared" si="8"/>
        <v>45616</v>
      </c>
      <c r="H35" s="8"/>
      <c r="I35" s="8">
        <f t="shared" si="9"/>
        <v>46346</v>
      </c>
      <c r="J35" s="8"/>
      <c r="K35" s="8"/>
    </row>
    <row r="36" spans="1:11" ht="15">
      <c r="A36" s="7">
        <v>33</v>
      </c>
      <c r="B36" s="5" t="s">
        <v>3</v>
      </c>
      <c r="C36" s="6" t="s">
        <v>53</v>
      </c>
      <c r="D36" s="6" t="s">
        <v>55</v>
      </c>
      <c r="E36" s="5" t="s">
        <v>136</v>
      </c>
      <c r="F36" s="8">
        <v>45090</v>
      </c>
      <c r="G36" s="8"/>
      <c r="H36" s="8">
        <f aca="true" t="shared" si="10" ref="H36:H39">F36+(365*2)</f>
        <v>45820</v>
      </c>
      <c r="I36" s="8"/>
      <c r="J36" s="8">
        <f aca="true" t="shared" si="11" ref="J36:J39">H36+(365*2)</f>
        <v>46550</v>
      </c>
      <c r="K36" s="8"/>
    </row>
    <row r="37" spans="1:11" ht="15">
      <c r="A37" s="7">
        <v>34</v>
      </c>
      <c r="B37" s="5" t="s">
        <v>3</v>
      </c>
      <c r="C37" s="6" t="s">
        <v>53</v>
      </c>
      <c r="D37" s="6" t="s">
        <v>56</v>
      </c>
      <c r="E37" s="5" t="s">
        <v>136</v>
      </c>
      <c r="F37" s="8">
        <v>45072</v>
      </c>
      <c r="G37" s="8"/>
      <c r="H37" s="8">
        <f t="shared" si="10"/>
        <v>45802</v>
      </c>
      <c r="I37" s="8"/>
      <c r="J37" s="8">
        <f t="shared" si="11"/>
        <v>46532</v>
      </c>
      <c r="K37" s="8"/>
    </row>
    <row r="38" spans="1:11" ht="15">
      <c r="A38" s="7">
        <v>35</v>
      </c>
      <c r="B38" s="5" t="s">
        <v>3</v>
      </c>
      <c r="C38" s="6" t="s">
        <v>53</v>
      </c>
      <c r="D38" s="6" t="s">
        <v>57</v>
      </c>
      <c r="E38" s="5" t="s">
        <v>136</v>
      </c>
      <c r="F38" s="8">
        <v>45072</v>
      </c>
      <c r="G38" s="8"/>
      <c r="H38" s="8">
        <f t="shared" si="10"/>
        <v>45802</v>
      </c>
      <c r="I38" s="8"/>
      <c r="J38" s="8">
        <f t="shared" si="11"/>
        <v>46532</v>
      </c>
      <c r="K38" s="8"/>
    </row>
    <row r="39" spans="1:11" ht="15">
      <c r="A39" s="7">
        <v>36</v>
      </c>
      <c r="B39" s="5" t="s">
        <v>3</v>
      </c>
      <c r="C39" s="6" t="s">
        <v>61</v>
      </c>
      <c r="D39" s="6" t="s">
        <v>62</v>
      </c>
      <c r="E39" s="5" t="s">
        <v>137</v>
      </c>
      <c r="F39" s="8">
        <v>45064</v>
      </c>
      <c r="G39" s="8"/>
      <c r="H39" s="8">
        <f t="shared" si="10"/>
        <v>45794</v>
      </c>
      <c r="I39" s="8"/>
      <c r="J39" s="8">
        <f t="shared" si="11"/>
        <v>46524</v>
      </c>
      <c r="K39" s="8"/>
    </row>
    <row r="40" spans="1:11" ht="15">
      <c r="A40" s="7">
        <v>37</v>
      </c>
      <c r="B40" s="5" t="s">
        <v>3</v>
      </c>
      <c r="C40" s="6" t="s">
        <v>61</v>
      </c>
      <c r="D40" s="6" t="s">
        <v>64</v>
      </c>
      <c r="E40" s="5" t="s">
        <v>137</v>
      </c>
      <c r="F40" s="8">
        <v>45308</v>
      </c>
      <c r="G40" s="8"/>
      <c r="H40" s="8"/>
      <c r="I40" s="8">
        <f aca="true" t="shared" si="12" ref="I40:I41">F40+(365*2)</f>
        <v>46038</v>
      </c>
      <c r="J40" s="8"/>
      <c r="K40" s="8">
        <f aca="true" t="shared" si="13" ref="K40:K41">I40+(365*2)</f>
        <v>46768</v>
      </c>
    </row>
    <row r="41" spans="1:11" ht="15">
      <c r="A41" s="7">
        <v>38</v>
      </c>
      <c r="B41" s="5" t="s">
        <v>3</v>
      </c>
      <c r="C41" s="6" t="s">
        <v>61</v>
      </c>
      <c r="D41" s="6" t="s">
        <v>65</v>
      </c>
      <c r="E41" s="5" t="s">
        <v>137</v>
      </c>
      <c r="F41" s="8">
        <v>45316</v>
      </c>
      <c r="G41" s="8"/>
      <c r="H41" s="8"/>
      <c r="I41" s="8">
        <f t="shared" si="12"/>
        <v>46046</v>
      </c>
      <c r="J41" s="8"/>
      <c r="K41" s="8">
        <f t="shared" si="13"/>
        <v>46776</v>
      </c>
    </row>
    <row r="42" spans="1:11" ht="15">
      <c r="A42" s="7">
        <v>39</v>
      </c>
      <c r="B42" s="5" t="s">
        <v>3</v>
      </c>
      <c r="C42" s="6" t="s">
        <v>68</v>
      </c>
      <c r="D42" s="6" t="s">
        <v>69</v>
      </c>
      <c r="E42" s="5" t="s">
        <v>139</v>
      </c>
      <c r="F42" s="8">
        <v>45008</v>
      </c>
      <c r="G42" s="8"/>
      <c r="H42" s="8">
        <f aca="true" t="shared" si="14" ref="H42:H43">F42+(365*2)</f>
        <v>45738</v>
      </c>
      <c r="I42" s="8"/>
      <c r="J42" s="8">
        <f aca="true" t="shared" si="15" ref="J42:J43">H42+(365*2)</f>
        <v>46468</v>
      </c>
      <c r="K42" s="8"/>
    </row>
    <row r="43" spans="1:11" ht="15">
      <c r="A43" s="7">
        <v>40</v>
      </c>
      <c r="B43" s="5" t="s">
        <v>3</v>
      </c>
      <c r="C43" s="6" t="s">
        <v>68</v>
      </c>
      <c r="D43" s="6" t="s">
        <v>70</v>
      </c>
      <c r="E43" s="5" t="s">
        <v>139</v>
      </c>
      <c r="F43" s="8">
        <v>45076</v>
      </c>
      <c r="G43" s="8"/>
      <c r="H43" s="8">
        <f t="shared" si="14"/>
        <v>45806</v>
      </c>
      <c r="I43" s="8"/>
      <c r="J43" s="8">
        <f t="shared" si="15"/>
        <v>46536</v>
      </c>
      <c r="K43" s="8"/>
    </row>
    <row r="44" spans="1:11" ht="15">
      <c r="A44" s="7">
        <v>41</v>
      </c>
      <c r="B44" s="5" t="s">
        <v>3</v>
      </c>
      <c r="C44" s="6" t="s">
        <v>71</v>
      </c>
      <c r="D44" s="6" t="s">
        <v>73</v>
      </c>
      <c r="E44" s="5" t="s">
        <v>140</v>
      </c>
      <c r="F44" s="8">
        <v>45402</v>
      </c>
      <c r="G44" s="8"/>
      <c r="H44" s="8"/>
      <c r="I44" s="8">
        <f>F44+(365*2)</f>
        <v>46132</v>
      </c>
      <c r="J44" s="8"/>
      <c r="K44" s="8">
        <f>I44+(365*2)</f>
        <v>46862</v>
      </c>
    </row>
    <row r="45" spans="1:11" ht="15">
      <c r="A45" s="7">
        <v>42</v>
      </c>
      <c r="B45" s="5" t="s">
        <v>3</v>
      </c>
      <c r="C45" s="6" t="s">
        <v>77</v>
      </c>
      <c r="D45" s="6" t="s">
        <v>78</v>
      </c>
      <c r="E45" s="5" t="s">
        <v>141</v>
      </c>
      <c r="F45" s="8">
        <v>44868</v>
      </c>
      <c r="G45" s="8">
        <f aca="true" t="shared" si="16" ref="G45:G47">F45+365*2</f>
        <v>45598</v>
      </c>
      <c r="H45" s="8"/>
      <c r="I45" s="8">
        <f aca="true" t="shared" si="17" ref="I45:I47">G45+(365*2)</f>
        <v>46328</v>
      </c>
      <c r="J45" s="8"/>
      <c r="K45" s="8"/>
    </row>
    <row r="46" spans="1:11" ht="15">
      <c r="A46" s="7">
        <v>43</v>
      </c>
      <c r="B46" s="5" t="s">
        <v>3</v>
      </c>
      <c r="C46" s="6" t="s">
        <v>77</v>
      </c>
      <c r="D46" s="6" t="s">
        <v>79</v>
      </c>
      <c r="E46" s="5" t="s">
        <v>141</v>
      </c>
      <c r="F46" s="8">
        <v>44839</v>
      </c>
      <c r="G46" s="8">
        <f t="shared" si="16"/>
        <v>45569</v>
      </c>
      <c r="H46" s="8"/>
      <c r="I46" s="8">
        <f t="shared" si="17"/>
        <v>46299</v>
      </c>
      <c r="J46" s="8"/>
      <c r="K46" s="8"/>
    </row>
    <row r="47" spans="1:11" ht="15">
      <c r="A47" s="7">
        <v>44</v>
      </c>
      <c r="B47" s="5" t="s">
        <v>3</v>
      </c>
      <c r="C47" s="6" t="s">
        <v>80</v>
      </c>
      <c r="D47" s="6" t="s">
        <v>81</v>
      </c>
      <c r="E47" s="5" t="s">
        <v>142</v>
      </c>
      <c r="F47" s="8">
        <v>44770</v>
      </c>
      <c r="G47" s="8">
        <f t="shared" si="16"/>
        <v>45500</v>
      </c>
      <c r="H47" s="8"/>
      <c r="I47" s="8">
        <f t="shared" si="17"/>
        <v>46230</v>
      </c>
      <c r="J47" s="8"/>
      <c r="K47" s="8"/>
    </row>
    <row r="48" spans="1:11" ht="15">
      <c r="A48" s="7">
        <v>45</v>
      </c>
      <c r="B48" s="5" t="s">
        <v>3</v>
      </c>
      <c r="C48" s="6" t="s">
        <v>82</v>
      </c>
      <c r="D48" s="6" t="s">
        <v>83</v>
      </c>
      <c r="E48" s="5" t="s">
        <v>143</v>
      </c>
      <c r="F48" s="8">
        <v>45255</v>
      </c>
      <c r="G48" s="8"/>
      <c r="H48" s="8">
        <f>F48+(365*2)</f>
        <v>45985</v>
      </c>
      <c r="I48" s="8"/>
      <c r="J48" s="8">
        <f>H48+(365*2)</f>
        <v>46715</v>
      </c>
      <c r="K48" s="8"/>
    </row>
    <row r="49" spans="1:11" ht="15">
      <c r="A49" s="7">
        <v>46</v>
      </c>
      <c r="B49" s="5" t="s">
        <v>3</v>
      </c>
      <c r="C49" s="6" t="s">
        <v>82</v>
      </c>
      <c r="D49" s="6" t="s">
        <v>84</v>
      </c>
      <c r="E49" s="5" t="s">
        <v>143</v>
      </c>
      <c r="F49" s="8">
        <v>45299</v>
      </c>
      <c r="G49" s="8"/>
      <c r="H49" s="8"/>
      <c r="I49" s="8">
        <f>F49+(365*2)</f>
        <v>46029</v>
      </c>
      <c r="J49" s="8"/>
      <c r="K49" s="8">
        <f>I49+(365*2)</f>
        <v>46759</v>
      </c>
    </row>
    <row r="50" spans="1:11" ht="15">
      <c r="A50" s="7">
        <v>47</v>
      </c>
      <c r="B50" s="5" t="s">
        <v>3</v>
      </c>
      <c r="C50" s="6" t="s">
        <v>85</v>
      </c>
      <c r="D50" s="6" t="s">
        <v>86</v>
      </c>
      <c r="E50" s="5" t="s">
        <v>144</v>
      </c>
      <c r="F50" s="8">
        <v>45240</v>
      </c>
      <c r="G50" s="8"/>
      <c r="H50" s="8">
        <f aca="true" t="shared" si="18" ref="H50:H56">F50+(365*2)</f>
        <v>45970</v>
      </c>
      <c r="I50" s="8"/>
      <c r="J50" s="8">
        <f aca="true" t="shared" si="19" ref="J50:J56">H50+(365*2)</f>
        <v>46700</v>
      </c>
      <c r="K50" s="8"/>
    </row>
    <row r="51" spans="1:11" ht="15">
      <c r="A51" s="7">
        <v>48</v>
      </c>
      <c r="B51" s="5" t="s">
        <v>3</v>
      </c>
      <c r="C51" s="6" t="s">
        <v>85</v>
      </c>
      <c r="D51" s="6" t="s">
        <v>87</v>
      </c>
      <c r="E51" s="5" t="s">
        <v>144</v>
      </c>
      <c r="F51" s="8">
        <v>45259</v>
      </c>
      <c r="G51" s="8"/>
      <c r="H51" s="8">
        <f t="shared" si="18"/>
        <v>45989</v>
      </c>
      <c r="I51" s="8"/>
      <c r="J51" s="8">
        <f t="shared" si="19"/>
        <v>46719</v>
      </c>
      <c r="K51" s="8"/>
    </row>
    <row r="52" spans="1:11" ht="18" customHeight="1">
      <c r="A52" s="26">
        <v>49</v>
      </c>
      <c r="B52" s="27" t="s">
        <v>3</v>
      </c>
      <c r="C52" s="28" t="s">
        <v>88</v>
      </c>
      <c r="D52" s="28" t="s">
        <v>89</v>
      </c>
      <c r="E52" s="27" t="s">
        <v>145</v>
      </c>
      <c r="F52" s="29">
        <v>45050</v>
      </c>
      <c r="G52" s="8"/>
      <c r="H52" s="8">
        <f t="shared" si="18"/>
        <v>45780</v>
      </c>
      <c r="I52" s="8"/>
      <c r="J52" s="8">
        <f t="shared" si="19"/>
        <v>46510</v>
      </c>
      <c r="K52" s="8"/>
    </row>
    <row r="53" spans="1:11" ht="18" customHeight="1">
      <c r="A53" s="26">
        <v>50</v>
      </c>
      <c r="B53" s="27" t="s">
        <v>3</v>
      </c>
      <c r="C53" s="28" t="s">
        <v>88</v>
      </c>
      <c r="D53" s="28" t="s">
        <v>90</v>
      </c>
      <c r="E53" s="27" t="s">
        <v>145</v>
      </c>
      <c r="F53" s="29">
        <v>45050</v>
      </c>
      <c r="G53" s="8"/>
      <c r="H53" s="8">
        <f t="shared" si="18"/>
        <v>45780</v>
      </c>
      <c r="I53" s="8"/>
      <c r="J53" s="8">
        <f t="shared" si="19"/>
        <v>46510</v>
      </c>
      <c r="K53" s="8"/>
    </row>
    <row r="54" spans="1:11" ht="15">
      <c r="A54" s="26">
        <v>51</v>
      </c>
      <c r="B54" s="27" t="s">
        <v>3</v>
      </c>
      <c r="C54" s="28" t="s">
        <v>88</v>
      </c>
      <c r="D54" s="28" t="s">
        <v>91</v>
      </c>
      <c r="E54" s="27" t="s">
        <v>145</v>
      </c>
      <c r="F54" s="29">
        <v>45064</v>
      </c>
      <c r="G54" s="8"/>
      <c r="H54" s="8">
        <f t="shared" si="18"/>
        <v>45794</v>
      </c>
      <c r="I54" s="8"/>
      <c r="J54" s="8">
        <f t="shared" si="19"/>
        <v>46524</v>
      </c>
      <c r="K54" s="8"/>
    </row>
    <row r="55" spans="1:11" ht="15">
      <c r="A55" s="26">
        <v>52</v>
      </c>
      <c r="B55" s="27" t="s">
        <v>3</v>
      </c>
      <c r="C55" s="28" t="s">
        <v>88</v>
      </c>
      <c r="D55" s="28" t="s">
        <v>93</v>
      </c>
      <c r="E55" s="27" t="s">
        <v>145</v>
      </c>
      <c r="F55" s="29">
        <v>45050</v>
      </c>
      <c r="G55" s="8"/>
      <c r="H55" s="8">
        <f t="shared" si="18"/>
        <v>45780</v>
      </c>
      <c r="I55" s="8"/>
      <c r="J55" s="8">
        <f t="shared" si="19"/>
        <v>46510</v>
      </c>
      <c r="K55" s="8"/>
    </row>
    <row r="56" spans="1:11" ht="15">
      <c r="A56" s="26">
        <v>53</v>
      </c>
      <c r="B56" s="27" t="s">
        <v>3</v>
      </c>
      <c r="C56" s="28" t="s">
        <v>96</v>
      </c>
      <c r="D56" s="28" t="s">
        <v>98</v>
      </c>
      <c r="E56" s="27" t="s">
        <v>147</v>
      </c>
      <c r="F56" s="29">
        <v>45260</v>
      </c>
      <c r="G56" s="8"/>
      <c r="H56" s="8">
        <f t="shared" si="18"/>
        <v>45990</v>
      </c>
      <c r="I56" s="8"/>
      <c r="J56" s="8">
        <f t="shared" si="19"/>
        <v>46720</v>
      </c>
      <c r="K56" s="8"/>
    </row>
    <row r="57" spans="1:11" ht="15">
      <c r="A57" s="26">
        <v>54</v>
      </c>
      <c r="B57" s="27" t="s">
        <v>3</v>
      </c>
      <c r="C57" s="28" t="s">
        <v>96</v>
      </c>
      <c r="D57" s="28" t="s">
        <v>101</v>
      </c>
      <c r="E57" s="27" t="s">
        <v>147</v>
      </c>
      <c r="F57" s="29">
        <v>44868</v>
      </c>
      <c r="G57" s="8">
        <f aca="true" t="shared" si="20" ref="G57:G60">F57+365*2</f>
        <v>45598</v>
      </c>
      <c r="H57" s="8"/>
      <c r="I57" s="8">
        <f aca="true" t="shared" si="21" ref="I57:I60">G57+(365*2)</f>
        <v>46328</v>
      </c>
      <c r="J57" s="8"/>
      <c r="K57" s="8"/>
    </row>
    <row r="58" spans="1:11" ht="15">
      <c r="A58" s="26">
        <v>55</v>
      </c>
      <c r="B58" s="27" t="s">
        <v>3</v>
      </c>
      <c r="C58" s="28" t="s">
        <v>103</v>
      </c>
      <c r="D58" s="28" t="s">
        <v>104</v>
      </c>
      <c r="E58" s="27" t="s">
        <v>148</v>
      </c>
      <c r="F58" s="29">
        <v>44839</v>
      </c>
      <c r="G58" s="8">
        <f t="shared" si="20"/>
        <v>45569</v>
      </c>
      <c r="H58" s="8"/>
      <c r="I58" s="8">
        <f t="shared" si="21"/>
        <v>46299</v>
      </c>
      <c r="J58" s="8"/>
      <c r="K58" s="8"/>
    </row>
    <row r="59" spans="1:11" ht="15">
      <c r="A59" s="7">
        <v>56</v>
      </c>
      <c r="B59" s="5" t="s">
        <v>3</v>
      </c>
      <c r="C59" s="6" t="s">
        <v>103</v>
      </c>
      <c r="D59" s="6" t="s">
        <v>105</v>
      </c>
      <c r="E59" s="5" t="s">
        <v>148</v>
      </c>
      <c r="F59" s="8">
        <v>44812</v>
      </c>
      <c r="G59" s="8">
        <f t="shared" si="20"/>
        <v>45542</v>
      </c>
      <c r="H59" s="8"/>
      <c r="I59" s="8">
        <f t="shared" si="21"/>
        <v>46272</v>
      </c>
      <c r="J59" s="8"/>
      <c r="K59" s="8"/>
    </row>
    <row r="60" spans="1:11" ht="15">
      <c r="A60" s="7">
        <v>57</v>
      </c>
      <c r="B60" s="5" t="s">
        <v>3</v>
      </c>
      <c r="C60" s="6" t="s">
        <v>106</v>
      </c>
      <c r="D60" s="6" t="s">
        <v>107</v>
      </c>
      <c r="E60" s="5" t="s">
        <v>149</v>
      </c>
      <c r="F60" s="8">
        <v>44868</v>
      </c>
      <c r="G60" s="8">
        <f t="shared" si="20"/>
        <v>45598</v>
      </c>
      <c r="H60" s="8"/>
      <c r="I60" s="8">
        <f t="shared" si="21"/>
        <v>46328</v>
      </c>
      <c r="J60" s="8"/>
      <c r="K60" s="8"/>
    </row>
    <row r="61" spans="1:11" ht="15">
      <c r="A61" s="7">
        <v>58</v>
      </c>
      <c r="B61" s="5" t="s">
        <v>3</v>
      </c>
      <c r="C61" s="6" t="s">
        <v>106</v>
      </c>
      <c r="D61" s="6" t="s">
        <v>108</v>
      </c>
      <c r="E61" s="5" t="s">
        <v>149</v>
      </c>
      <c r="F61" s="8">
        <v>45335</v>
      </c>
      <c r="G61" s="8"/>
      <c r="H61" s="8"/>
      <c r="I61" s="8">
        <f>F61+(365*2)</f>
        <v>46065</v>
      </c>
      <c r="J61" s="8"/>
      <c r="K61" s="8">
        <f>I61+(365*2)</f>
        <v>46795</v>
      </c>
    </row>
    <row r="62" spans="1:11" ht="15">
      <c r="A62" s="7">
        <v>59</v>
      </c>
      <c r="B62" s="5" t="s">
        <v>3</v>
      </c>
      <c r="C62" s="6" t="s">
        <v>109</v>
      </c>
      <c r="D62" s="6" t="s">
        <v>112</v>
      </c>
      <c r="E62" s="5" t="s">
        <v>150</v>
      </c>
      <c r="F62" s="8">
        <v>45261</v>
      </c>
      <c r="G62" s="8"/>
      <c r="H62" s="8">
        <f aca="true" t="shared" si="22" ref="H62:H71">F62+(365*2)</f>
        <v>45991</v>
      </c>
      <c r="I62" s="8"/>
      <c r="J62" s="8">
        <f aca="true" t="shared" si="23" ref="J62:J71">H62+(365*2)</f>
        <v>46721</v>
      </c>
      <c r="K62" s="8"/>
    </row>
    <row r="63" spans="1:11" ht="15">
      <c r="A63" s="7">
        <v>60</v>
      </c>
      <c r="B63" s="5" t="s">
        <v>3</v>
      </c>
      <c r="C63" s="6" t="s">
        <v>109</v>
      </c>
      <c r="D63" s="6" t="s">
        <v>114</v>
      </c>
      <c r="E63" s="5" t="s">
        <v>150</v>
      </c>
      <c r="F63" s="8">
        <v>45258</v>
      </c>
      <c r="G63" s="8"/>
      <c r="H63" s="8">
        <f t="shared" si="22"/>
        <v>45988</v>
      </c>
      <c r="I63" s="8"/>
      <c r="J63" s="8">
        <f t="shared" si="23"/>
        <v>46718</v>
      </c>
      <c r="K63" s="8"/>
    </row>
    <row r="64" spans="1:11" ht="15">
      <c r="A64" s="7">
        <v>61</v>
      </c>
      <c r="B64" s="5" t="s">
        <v>3</v>
      </c>
      <c r="C64" s="6" t="s">
        <v>117</v>
      </c>
      <c r="D64" s="6" t="s">
        <v>118</v>
      </c>
      <c r="E64" s="5" t="s">
        <v>151</v>
      </c>
      <c r="F64" s="8">
        <v>45258</v>
      </c>
      <c r="G64" s="8"/>
      <c r="H64" s="8">
        <f t="shared" si="22"/>
        <v>45988</v>
      </c>
      <c r="I64" s="8"/>
      <c r="J64" s="8">
        <f t="shared" si="23"/>
        <v>46718</v>
      </c>
      <c r="K64" s="8"/>
    </row>
    <row r="65" spans="1:11" ht="15">
      <c r="A65" s="7">
        <v>62</v>
      </c>
      <c r="B65" s="5" t="s">
        <v>3</v>
      </c>
      <c r="C65" s="6" t="s">
        <v>120</v>
      </c>
      <c r="D65" s="6" t="s">
        <v>122</v>
      </c>
      <c r="E65" s="5" t="s">
        <v>152</v>
      </c>
      <c r="F65" s="8">
        <v>45258</v>
      </c>
      <c r="G65" s="29"/>
      <c r="H65" s="29">
        <f t="shared" si="22"/>
        <v>45988</v>
      </c>
      <c r="I65" s="29"/>
      <c r="J65" s="29">
        <f t="shared" si="23"/>
        <v>46718</v>
      </c>
      <c r="K65" s="29"/>
    </row>
    <row r="66" spans="1:11" ht="15">
      <c r="A66" s="26">
        <v>63</v>
      </c>
      <c r="B66" s="27" t="s">
        <v>3</v>
      </c>
      <c r="C66" s="28" t="s">
        <v>96</v>
      </c>
      <c r="D66" s="28" t="s">
        <v>100</v>
      </c>
      <c r="E66" s="27" t="s">
        <v>147</v>
      </c>
      <c r="F66" s="29">
        <v>45260</v>
      </c>
      <c r="G66" s="29"/>
      <c r="H66" s="29">
        <f t="shared" si="22"/>
        <v>45990</v>
      </c>
      <c r="I66" s="29"/>
      <c r="J66" s="29">
        <f t="shared" si="23"/>
        <v>46720</v>
      </c>
      <c r="K66" s="29"/>
    </row>
    <row r="67" spans="1:11" ht="15">
      <c r="A67" s="7">
        <v>64</v>
      </c>
      <c r="B67" s="5" t="s">
        <v>99</v>
      </c>
      <c r="C67" s="6" t="s">
        <v>109</v>
      </c>
      <c r="D67" s="6" t="s">
        <v>110</v>
      </c>
      <c r="E67" s="5" t="s">
        <v>150</v>
      </c>
      <c r="F67" s="8">
        <v>45118</v>
      </c>
      <c r="G67" s="29"/>
      <c r="H67" s="29">
        <f t="shared" si="22"/>
        <v>45848</v>
      </c>
      <c r="I67" s="29"/>
      <c r="J67" s="29">
        <f t="shared" si="23"/>
        <v>46578</v>
      </c>
      <c r="K67" s="29"/>
    </row>
    <row r="68" spans="1:11" ht="15">
      <c r="A68" s="7">
        <v>65</v>
      </c>
      <c r="B68" s="5" t="s">
        <v>99</v>
      </c>
      <c r="C68" s="6" t="s">
        <v>109</v>
      </c>
      <c r="D68" s="6" t="s">
        <v>113</v>
      </c>
      <c r="E68" s="5" t="s">
        <v>150</v>
      </c>
      <c r="F68" s="8">
        <v>45258</v>
      </c>
      <c r="G68" s="29"/>
      <c r="H68" s="29">
        <f t="shared" si="22"/>
        <v>45988</v>
      </c>
      <c r="I68" s="29"/>
      <c r="J68" s="29">
        <f t="shared" si="23"/>
        <v>46718</v>
      </c>
      <c r="K68" s="29"/>
    </row>
    <row r="69" spans="1:11" ht="15">
      <c r="A69" s="7">
        <v>66</v>
      </c>
      <c r="B69" s="5" t="s">
        <v>99</v>
      </c>
      <c r="C69" s="6" t="s">
        <v>109</v>
      </c>
      <c r="D69" s="6" t="s">
        <v>115</v>
      </c>
      <c r="E69" s="5" t="s">
        <v>150</v>
      </c>
      <c r="F69" s="8">
        <v>45258</v>
      </c>
      <c r="G69" s="29"/>
      <c r="H69" s="29">
        <f t="shared" si="22"/>
        <v>45988</v>
      </c>
      <c r="I69" s="29"/>
      <c r="J69" s="29">
        <f t="shared" si="23"/>
        <v>46718</v>
      </c>
      <c r="K69" s="29"/>
    </row>
    <row r="70" spans="1:11" ht="15">
      <c r="A70" s="7">
        <v>67</v>
      </c>
      <c r="B70" s="5" t="s">
        <v>99</v>
      </c>
      <c r="C70" s="6" t="s">
        <v>120</v>
      </c>
      <c r="D70" s="6" t="s">
        <v>121</v>
      </c>
      <c r="E70" s="5" t="s">
        <v>152</v>
      </c>
      <c r="F70" s="8">
        <v>45065</v>
      </c>
      <c r="G70" s="29"/>
      <c r="H70" s="29">
        <f t="shared" si="22"/>
        <v>45795</v>
      </c>
      <c r="I70" s="29"/>
      <c r="J70" s="29">
        <f t="shared" si="23"/>
        <v>46525</v>
      </c>
      <c r="K70" s="29"/>
    </row>
    <row r="71" spans="1:11" ht="15">
      <c r="A71" s="7">
        <v>68</v>
      </c>
      <c r="B71" s="5" t="s">
        <v>99</v>
      </c>
      <c r="C71" s="6" t="s">
        <v>123</v>
      </c>
      <c r="D71" s="6" t="s">
        <v>124</v>
      </c>
      <c r="E71" s="5" t="s">
        <v>153</v>
      </c>
      <c r="F71" s="8">
        <v>45258</v>
      </c>
      <c r="G71" s="29"/>
      <c r="H71" s="29">
        <f t="shared" si="22"/>
        <v>45988</v>
      </c>
      <c r="I71" s="29"/>
      <c r="J71" s="29">
        <f t="shared" si="23"/>
        <v>46718</v>
      </c>
      <c r="K71" s="29"/>
    </row>
    <row r="72" spans="1:11" ht="15">
      <c r="A72" s="7">
        <v>69</v>
      </c>
      <c r="B72" s="5" t="s">
        <v>43</v>
      </c>
      <c r="C72" s="6" t="s">
        <v>35</v>
      </c>
      <c r="D72" s="6" t="s">
        <v>44</v>
      </c>
      <c r="E72" s="5" t="s">
        <v>157</v>
      </c>
      <c r="F72" s="8">
        <v>44886</v>
      </c>
      <c r="G72" s="29">
        <f aca="true" t="shared" si="24" ref="G72:G73">F72+365*2</f>
        <v>45616</v>
      </c>
      <c r="H72" s="29"/>
      <c r="I72" s="29">
        <f aca="true" t="shared" si="25" ref="I72:I73">G72+(365*2)</f>
        <v>46346</v>
      </c>
      <c r="J72" s="29"/>
      <c r="K72" s="29"/>
    </row>
    <row r="73" spans="1:11" ht="15">
      <c r="A73" s="7">
        <v>70</v>
      </c>
      <c r="B73" s="5" t="s">
        <v>43</v>
      </c>
      <c r="C73" s="6" t="s">
        <v>61</v>
      </c>
      <c r="D73" s="6" t="s">
        <v>63</v>
      </c>
      <c r="E73" s="5" t="s">
        <v>137</v>
      </c>
      <c r="F73" s="8">
        <v>44666</v>
      </c>
      <c r="G73" s="29">
        <f t="shared" si="24"/>
        <v>45396</v>
      </c>
      <c r="H73" s="29"/>
      <c r="I73" s="29">
        <f t="shared" si="25"/>
        <v>46126</v>
      </c>
      <c r="J73" s="29"/>
      <c r="K73" s="29">
        <f aca="true" t="shared" si="26" ref="K73">I73+(365*2)</f>
        <v>46856</v>
      </c>
    </row>
    <row r="74" spans="1:11" ht="15">
      <c r="A74" s="7">
        <v>71</v>
      </c>
      <c r="B74" s="5" t="s">
        <v>43</v>
      </c>
      <c r="C74" s="6" t="s">
        <v>66</v>
      </c>
      <c r="D74" s="6" t="s">
        <v>67</v>
      </c>
      <c r="E74" s="5" t="s">
        <v>138</v>
      </c>
      <c r="F74" s="8">
        <v>45323</v>
      </c>
      <c r="G74" s="29"/>
      <c r="H74" s="29"/>
      <c r="I74" s="29">
        <f>F74+(365*2)</f>
        <v>46053</v>
      </c>
      <c r="J74" s="29"/>
      <c r="K74" s="29">
        <f>I74+(365*2)</f>
        <v>46783</v>
      </c>
    </row>
    <row r="75" spans="1:11" ht="15">
      <c r="A75" s="7">
        <v>72</v>
      </c>
      <c r="B75" s="5" t="s">
        <v>43</v>
      </c>
      <c r="C75" s="6" t="s">
        <v>71</v>
      </c>
      <c r="D75" s="6" t="s">
        <v>76</v>
      </c>
      <c r="E75" s="5" t="s">
        <v>140</v>
      </c>
      <c r="F75" s="8">
        <v>44917</v>
      </c>
      <c r="G75" s="29">
        <f>F75+365*2</f>
        <v>45647</v>
      </c>
      <c r="H75" s="29"/>
      <c r="I75" s="29">
        <f>G75+(365*2)</f>
        <v>46377</v>
      </c>
      <c r="J75" s="29"/>
      <c r="K75" s="29"/>
    </row>
    <row r="76" spans="1:11" ht="15">
      <c r="A76" s="26">
        <v>73</v>
      </c>
      <c r="B76" s="27" t="s">
        <v>43</v>
      </c>
      <c r="C76" s="28" t="s">
        <v>88</v>
      </c>
      <c r="D76" s="28" t="s">
        <v>92</v>
      </c>
      <c r="E76" s="27" t="s">
        <v>145</v>
      </c>
      <c r="F76" s="29">
        <v>45201</v>
      </c>
      <c r="G76" s="29"/>
      <c r="H76" s="29">
        <f aca="true" t="shared" si="27" ref="H76:H83">F76+(365*2)</f>
        <v>45931</v>
      </c>
      <c r="I76" s="29"/>
      <c r="J76" s="29">
        <f aca="true" t="shared" si="28" ref="J76:J83">H76+(365*2)</f>
        <v>46661</v>
      </c>
      <c r="K76" s="29"/>
    </row>
    <row r="77" spans="1:11" ht="15">
      <c r="A77" s="26">
        <v>74</v>
      </c>
      <c r="B77" s="27" t="s">
        <v>43</v>
      </c>
      <c r="C77" s="28" t="s">
        <v>94</v>
      </c>
      <c r="D77" s="28" t="s">
        <v>95</v>
      </c>
      <c r="E77" s="27" t="s">
        <v>146</v>
      </c>
      <c r="F77" s="29">
        <v>45201</v>
      </c>
      <c r="G77" s="8"/>
      <c r="H77" s="8">
        <f t="shared" si="27"/>
        <v>45931</v>
      </c>
      <c r="I77" s="8"/>
      <c r="J77" s="8">
        <f t="shared" si="28"/>
        <v>46661</v>
      </c>
      <c r="K77" s="8"/>
    </row>
    <row r="78" spans="1:11" ht="15">
      <c r="A78" s="26">
        <v>75</v>
      </c>
      <c r="B78" s="27" t="s">
        <v>43</v>
      </c>
      <c r="C78" s="28" t="s">
        <v>96</v>
      </c>
      <c r="D78" s="28" t="s">
        <v>97</v>
      </c>
      <c r="E78" s="27" t="s">
        <v>147</v>
      </c>
      <c r="F78" s="29">
        <v>45260</v>
      </c>
      <c r="G78" s="8"/>
      <c r="H78" s="8">
        <f t="shared" si="27"/>
        <v>45990</v>
      </c>
      <c r="I78" s="8"/>
      <c r="J78" s="8">
        <f t="shared" si="28"/>
        <v>46720</v>
      </c>
      <c r="K78" s="8"/>
    </row>
    <row r="79" spans="1:11" ht="15">
      <c r="A79" s="7">
        <v>76</v>
      </c>
      <c r="B79" s="5" t="s">
        <v>43</v>
      </c>
      <c r="C79" s="6" t="s">
        <v>109</v>
      </c>
      <c r="D79" s="6" t="s">
        <v>116</v>
      </c>
      <c r="E79" s="5" t="s">
        <v>150</v>
      </c>
      <c r="F79" s="8">
        <v>45258</v>
      </c>
      <c r="G79" s="8"/>
      <c r="H79" s="8">
        <f t="shared" si="27"/>
        <v>45988</v>
      </c>
      <c r="I79" s="8"/>
      <c r="J79" s="8">
        <f t="shared" si="28"/>
        <v>46718</v>
      </c>
      <c r="K79" s="8"/>
    </row>
    <row r="80" spans="1:11" ht="15">
      <c r="A80" s="7">
        <v>77</v>
      </c>
      <c r="B80" s="5" t="s">
        <v>11</v>
      </c>
      <c r="C80" s="6" t="s">
        <v>12</v>
      </c>
      <c r="D80" s="6" t="s">
        <v>13</v>
      </c>
      <c r="E80" s="5" t="s">
        <v>155</v>
      </c>
      <c r="F80" s="8">
        <v>45239</v>
      </c>
      <c r="G80" s="8"/>
      <c r="H80" s="8">
        <f t="shared" si="27"/>
        <v>45969</v>
      </c>
      <c r="I80" s="8"/>
      <c r="J80" s="8">
        <f t="shared" si="28"/>
        <v>46699</v>
      </c>
      <c r="K80" s="8"/>
    </row>
    <row r="81" spans="1:11" ht="15">
      <c r="A81" s="7">
        <v>78</v>
      </c>
      <c r="B81" s="5" t="s">
        <v>11</v>
      </c>
      <c r="C81" s="6" t="s">
        <v>12</v>
      </c>
      <c r="D81" s="6" t="s">
        <v>14</v>
      </c>
      <c r="E81" s="5" t="s">
        <v>155</v>
      </c>
      <c r="F81" s="8">
        <v>45239</v>
      </c>
      <c r="G81" s="8"/>
      <c r="H81" s="8">
        <f t="shared" si="27"/>
        <v>45969</v>
      </c>
      <c r="I81" s="8"/>
      <c r="J81" s="8">
        <f t="shared" si="28"/>
        <v>46699</v>
      </c>
      <c r="K81" s="8"/>
    </row>
    <row r="82" spans="1:11" ht="15">
      <c r="A82" s="7">
        <v>79</v>
      </c>
      <c r="B82" s="5" t="s">
        <v>11</v>
      </c>
      <c r="C82" s="6" t="s">
        <v>12</v>
      </c>
      <c r="D82" s="6" t="s">
        <v>15</v>
      </c>
      <c r="E82" s="5" t="s">
        <v>155</v>
      </c>
      <c r="F82" s="8">
        <v>45190</v>
      </c>
      <c r="G82" s="8"/>
      <c r="H82" s="8">
        <f t="shared" si="27"/>
        <v>45920</v>
      </c>
      <c r="I82" s="8"/>
      <c r="J82" s="8">
        <f t="shared" si="28"/>
        <v>46650</v>
      </c>
      <c r="K82" s="8"/>
    </row>
    <row r="83" spans="1:11" ht="15">
      <c r="A83" s="7">
        <v>80</v>
      </c>
      <c r="B83" s="5" t="s">
        <v>11</v>
      </c>
      <c r="C83" s="6" t="s">
        <v>26</v>
      </c>
      <c r="D83" s="6" t="s">
        <v>33</v>
      </c>
      <c r="E83" s="5" t="s">
        <v>156</v>
      </c>
      <c r="F83" s="8">
        <v>44935</v>
      </c>
      <c r="G83" s="8"/>
      <c r="H83" s="8">
        <f t="shared" si="27"/>
        <v>45665</v>
      </c>
      <c r="I83" s="8"/>
      <c r="J83" s="8">
        <f t="shared" si="28"/>
        <v>46395</v>
      </c>
      <c r="K83" s="8"/>
    </row>
    <row r="84" spans="1:11" ht="15">
      <c r="A84" s="7">
        <v>81</v>
      </c>
      <c r="B84" s="5" t="s">
        <v>11</v>
      </c>
      <c r="C84" s="6" t="s">
        <v>35</v>
      </c>
      <c r="D84" s="6" t="s">
        <v>39</v>
      </c>
      <c r="E84" s="5" t="s">
        <v>157</v>
      </c>
      <c r="F84" s="8">
        <v>44886</v>
      </c>
      <c r="G84" s="8">
        <f>F84+365*2</f>
        <v>45616</v>
      </c>
      <c r="H84" s="8"/>
      <c r="I84" s="8">
        <f>G84+(365*2)</f>
        <v>46346</v>
      </c>
      <c r="J84" s="8"/>
      <c r="K84" s="8"/>
    </row>
    <row r="85" spans="1:11" ht="15">
      <c r="A85" s="7">
        <v>82</v>
      </c>
      <c r="B85" s="5" t="s">
        <v>11</v>
      </c>
      <c r="C85" s="6" t="s">
        <v>35</v>
      </c>
      <c r="D85" s="6" t="s">
        <v>45</v>
      </c>
      <c r="E85" s="5" t="s">
        <v>157</v>
      </c>
      <c r="F85" s="8">
        <v>45119</v>
      </c>
      <c r="G85" s="8"/>
      <c r="H85" s="8">
        <f aca="true" t="shared" si="29" ref="H85:H89">F85+(365*2)</f>
        <v>45849</v>
      </c>
      <c r="I85" s="8"/>
      <c r="J85" s="8">
        <f aca="true" t="shared" si="30" ref="J85:J89">H85+(365*2)</f>
        <v>46579</v>
      </c>
      <c r="K85" s="8"/>
    </row>
    <row r="86" spans="1:11" ht="15">
      <c r="A86" s="7">
        <v>83</v>
      </c>
      <c r="B86" s="5" t="s">
        <v>50</v>
      </c>
      <c r="C86" s="6" t="s">
        <v>51</v>
      </c>
      <c r="D86" s="6" t="s">
        <v>52</v>
      </c>
      <c r="E86" s="5" t="s">
        <v>158</v>
      </c>
      <c r="F86" s="8">
        <v>44993</v>
      </c>
      <c r="G86" s="8"/>
      <c r="H86" s="8">
        <f t="shared" si="29"/>
        <v>45723</v>
      </c>
      <c r="I86" s="8"/>
      <c r="J86" s="8">
        <f t="shared" si="30"/>
        <v>46453</v>
      </c>
      <c r="K86" s="8"/>
    </row>
    <row r="87" spans="1:11" ht="15">
      <c r="A87" s="7">
        <v>84</v>
      </c>
      <c r="B87" s="5" t="s">
        <v>11</v>
      </c>
      <c r="C87" s="6" t="s">
        <v>53</v>
      </c>
      <c r="D87" s="6" t="s">
        <v>58</v>
      </c>
      <c r="E87" s="5" t="s">
        <v>136</v>
      </c>
      <c r="F87" s="8">
        <v>45223</v>
      </c>
      <c r="G87" s="8"/>
      <c r="H87" s="8">
        <f t="shared" si="29"/>
        <v>45953</v>
      </c>
      <c r="I87" s="8"/>
      <c r="J87" s="8">
        <f t="shared" si="30"/>
        <v>46683</v>
      </c>
      <c r="K87" s="8"/>
    </row>
    <row r="88" spans="1:11" ht="15">
      <c r="A88" s="26">
        <v>85</v>
      </c>
      <c r="B88" s="27" t="s">
        <v>11</v>
      </c>
      <c r="C88" s="28" t="s">
        <v>96</v>
      </c>
      <c r="D88" s="28" t="s">
        <v>102</v>
      </c>
      <c r="E88" s="27" t="s">
        <v>147</v>
      </c>
      <c r="F88" s="29">
        <v>45217</v>
      </c>
      <c r="G88" s="8"/>
      <c r="H88" s="8">
        <f t="shared" si="29"/>
        <v>45947</v>
      </c>
      <c r="I88" s="8"/>
      <c r="J88" s="8">
        <f t="shared" si="30"/>
        <v>46677</v>
      </c>
      <c r="K88" s="8"/>
    </row>
    <row r="89" spans="1:11" ht="15">
      <c r="A89" s="7">
        <v>86</v>
      </c>
      <c r="B89" s="5" t="s">
        <v>11</v>
      </c>
      <c r="C89" s="6" t="s">
        <v>117</v>
      </c>
      <c r="D89" s="6" t="s">
        <v>119</v>
      </c>
      <c r="E89" s="5" t="s">
        <v>151</v>
      </c>
      <c r="F89" s="8">
        <v>45090</v>
      </c>
      <c r="G89" s="8"/>
      <c r="H89" s="8">
        <f t="shared" si="29"/>
        <v>45820</v>
      </c>
      <c r="I89" s="8"/>
      <c r="J89" s="8">
        <f t="shared" si="30"/>
        <v>46550</v>
      </c>
      <c r="K89" s="8"/>
    </row>
    <row r="90" spans="1:11" ht="15">
      <c r="A90" s="7">
        <v>87</v>
      </c>
      <c r="B90" s="5" t="s">
        <v>74</v>
      </c>
      <c r="C90" s="6" t="s">
        <v>71</v>
      </c>
      <c r="D90" s="6" t="s">
        <v>75</v>
      </c>
      <c r="E90" s="5" t="s">
        <v>140</v>
      </c>
      <c r="F90" s="8">
        <v>44917</v>
      </c>
      <c r="G90" s="8">
        <f>F90+365*2</f>
        <v>45647</v>
      </c>
      <c r="H90" s="8"/>
      <c r="I90" s="8">
        <f>G90+(365*2)</f>
        <v>46377</v>
      </c>
      <c r="J90" s="8"/>
      <c r="K90" s="8"/>
    </row>
    <row r="91" spans="1:11" ht="15">
      <c r="A91" s="7">
        <v>88</v>
      </c>
      <c r="B91" s="5" t="s">
        <v>74</v>
      </c>
      <c r="C91" s="6" t="s">
        <v>109</v>
      </c>
      <c r="D91" s="6" t="s">
        <v>111</v>
      </c>
      <c r="E91" s="5" t="s">
        <v>150</v>
      </c>
      <c r="F91" s="8">
        <v>45258</v>
      </c>
      <c r="G91" s="8"/>
      <c r="H91" s="8">
        <f>F91+(365*2)</f>
        <v>45988</v>
      </c>
      <c r="I91" s="8"/>
      <c r="J91" s="8">
        <f>H91+(365*2)</f>
        <v>46718</v>
      </c>
      <c r="K91" s="8"/>
    </row>
    <row r="93" spans="1:11" ht="15">
      <c r="A93" s="21" t="s">
        <v>181</v>
      </c>
      <c r="B93" s="11"/>
      <c r="C93" s="12"/>
      <c r="D93" s="12"/>
      <c r="E93" s="11"/>
      <c r="F93" s="13"/>
      <c r="G93" s="10"/>
      <c r="H93" s="10"/>
      <c r="I93" s="10"/>
      <c r="J93" s="10"/>
      <c r="K93" s="10"/>
    </row>
    <row r="94" spans="1:11" ht="15">
      <c r="A94" s="10" t="s">
        <v>182</v>
      </c>
      <c r="B94" s="11"/>
      <c r="C94" s="12"/>
      <c r="D94" s="12"/>
      <c r="E94" s="11"/>
      <c r="F94" s="13"/>
      <c r="G94" s="10"/>
      <c r="H94" s="10"/>
      <c r="I94" s="10"/>
      <c r="J94" s="10"/>
      <c r="K94" s="10"/>
    </row>
    <row r="95" spans="1:11" ht="15">
      <c r="A95" s="10"/>
      <c r="B95" s="11"/>
      <c r="C95" s="12"/>
      <c r="D95" s="12"/>
      <c r="E95" s="11"/>
      <c r="F95" s="13"/>
      <c r="G95" s="10"/>
      <c r="H95" s="10"/>
      <c r="I95" s="10"/>
      <c r="J95" s="10"/>
      <c r="K95" s="10"/>
    </row>
    <row r="96" spans="1:11" ht="15">
      <c r="A96" s="10"/>
      <c r="B96" s="11"/>
      <c r="C96" s="12"/>
      <c r="D96" s="12"/>
      <c r="E96" s="11"/>
      <c r="F96" s="13"/>
      <c r="G96" s="10"/>
      <c r="H96" s="10"/>
      <c r="I96" s="10"/>
      <c r="J96" s="10"/>
      <c r="K96" s="10"/>
    </row>
    <row r="97" spans="1:11" ht="15">
      <c r="A97" s="10"/>
      <c r="B97" s="11"/>
      <c r="C97" s="12"/>
      <c r="D97" s="12"/>
      <c r="E97" s="11"/>
      <c r="F97" s="13"/>
      <c r="G97" s="10"/>
      <c r="H97" s="10"/>
      <c r="I97" s="10"/>
      <c r="J97" s="10"/>
      <c r="K97" s="10"/>
    </row>
    <row r="98" spans="1:11" ht="15">
      <c r="A98" s="10"/>
      <c r="B98" s="11"/>
      <c r="C98" s="12"/>
      <c r="D98" s="12"/>
      <c r="E98" s="11"/>
      <c r="F98" s="13"/>
      <c r="G98" s="10"/>
      <c r="H98" s="10"/>
      <c r="I98" s="10"/>
      <c r="J98" s="10"/>
      <c r="K98" s="10"/>
    </row>
    <row r="99" spans="1:11" ht="15">
      <c r="A99" s="10"/>
      <c r="B99" s="11"/>
      <c r="C99" s="12"/>
      <c r="D99" s="12"/>
      <c r="E99" s="11"/>
      <c r="F99" s="13"/>
      <c r="G99" s="10"/>
      <c r="H99" s="10"/>
      <c r="I99" s="10"/>
      <c r="J99" s="10"/>
      <c r="K99" s="10"/>
    </row>
  </sheetData>
  <autoFilter ref="A3:F91">
    <sortState ref="A4:F99">
      <sortCondition sortBy="value" ref="A4:A99"/>
    </sortState>
  </autoFilter>
  <mergeCells count="1">
    <mergeCell ref="G2:K2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B20" sqref="B20"/>
    </sheetView>
  </sheetViews>
  <sheetFormatPr defaultColWidth="9.140625" defaultRowHeight="15"/>
  <cols>
    <col min="1" max="1" width="26.7109375" style="3" customWidth="1"/>
    <col min="2" max="2" width="17.57421875" style="2" customWidth="1"/>
    <col min="3" max="3" width="17.140625" style="2" customWidth="1"/>
    <col min="4" max="4" width="14.8515625" style="1" customWidth="1"/>
    <col min="5" max="5" width="20.57421875" style="0" customWidth="1"/>
    <col min="6" max="6" width="19.57421875" style="0" customWidth="1"/>
    <col min="7" max="7" width="13.8515625" style="0" customWidth="1"/>
    <col min="8" max="8" width="13.57421875" style="0" customWidth="1"/>
    <col min="9" max="9" width="12.421875" style="0" customWidth="1"/>
  </cols>
  <sheetData>
    <row r="1" spans="1:4" ht="15">
      <c r="A1" s="52" t="s">
        <v>205</v>
      </c>
      <c r="B1" s="52"/>
      <c r="C1" s="52"/>
      <c r="D1" s="52"/>
    </row>
    <row r="2" spans="1:9" ht="15">
      <c r="A2" s="11"/>
      <c r="B2" s="12"/>
      <c r="C2" s="12"/>
      <c r="D2" s="13"/>
      <c r="E2" s="10"/>
      <c r="F2" s="10"/>
      <c r="G2" s="10"/>
      <c r="H2" s="10"/>
      <c r="I2" s="10"/>
    </row>
    <row r="3" spans="1:9" ht="51">
      <c r="A3" s="35" t="s">
        <v>186</v>
      </c>
      <c r="B3" s="36" t="s">
        <v>187</v>
      </c>
      <c r="C3" s="36" t="s">
        <v>188</v>
      </c>
      <c r="D3" s="37" t="s">
        <v>189</v>
      </c>
      <c r="E3" s="37" t="s">
        <v>190</v>
      </c>
      <c r="F3" s="37" t="s">
        <v>191</v>
      </c>
      <c r="G3" s="10"/>
      <c r="H3" s="10"/>
      <c r="I3" s="10"/>
    </row>
    <row r="4" spans="1:9" ht="16.9" customHeight="1">
      <c r="A4" s="33" t="s">
        <v>192</v>
      </c>
      <c r="B4" s="38">
        <v>0</v>
      </c>
      <c r="C4" s="38">
        <v>0</v>
      </c>
      <c r="D4" s="7">
        <v>137</v>
      </c>
      <c r="E4" s="38">
        <f>D4*B4</f>
        <v>0</v>
      </c>
      <c r="F4" s="39">
        <f>D4*C4</f>
        <v>0</v>
      </c>
      <c r="G4" s="10"/>
      <c r="H4" s="10"/>
      <c r="I4" s="10"/>
    </row>
    <row r="5" spans="1:9" ht="18" customHeight="1">
      <c r="A5" s="33" t="s">
        <v>193</v>
      </c>
      <c r="B5" s="38">
        <v>0</v>
      </c>
      <c r="C5" s="38">
        <v>0</v>
      </c>
      <c r="D5" s="7">
        <v>17</v>
      </c>
      <c r="E5" s="38">
        <f aca="true" t="shared" si="0" ref="E5:E7">D5*B5</f>
        <v>0</v>
      </c>
      <c r="F5" s="39">
        <f aca="true" t="shared" si="1" ref="F5:F7">D5*C5</f>
        <v>0</v>
      </c>
      <c r="G5" s="10"/>
      <c r="H5" s="10"/>
      <c r="I5" s="10"/>
    </row>
    <row r="6" spans="1:9" ht="18" customHeight="1">
      <c r="A6" s="33" t="s">
        <v>194</v>
      </c>
      <c r="B6" s="38">
        <v>0</v>
      </c>
      <c r="C6" s="38">
        <v>0</v>
      </c>
      <c r="D6" s="7">
        <v>20</v>
      </c>
      <c r="E6" s="38">
        <f t="shared" si="0"/>
        <v>0</v>
      </c>
      <c r="F6" s="39">
        <f t="shared" si="1"/>
        <v>0</v>
      </c>
      <c r="G6" s="10"/>
      <c r="H6" s="10"/>
      <c r="I6" s="10"/>
    </row>
    <row r="7" spans="1:9" ht="17.45" customHeight="1">
      <c r="A7" s="33" t="s">
        <v>195</v>
      </c>
      <c r="B7" s="38">
        <v>0</v>
      </c>
      <c r="C7" s="38">
        <v>0</v>
      </c>
      <c r="D7" s="7">
        <v>4</v>
      </c>
      <c r="E7" s="38">
        <f t="shared" si="0"/>
        <v>0</v>
      </c>
      <c r="F7" s="39">
        <f t="shared" si="1"/>
        <v>0</v>
      </c>
      <c r="G7" s="10"/>
      <c r="H7" s="10"/>
      <c r="I7" s="10"/>
    </row>
    <row r="8" spans="1:9" ht="51">
      <c r="A8" s="40" t="s">
        <v>186</v>
      </c>
      <c r="B8" s="41" t="s">
        <v>196</v>
      </c>
      <c r="C8" s="41" t="s">
        <v>197</v>
      </c>
      <c r="D8" s="36" t="s">
        <v>198</v>
      </c>
      <c r="E8" s="37" t="s">
        <v>199</v>
      </c>
      <c r="F8" s="37" t="s">
        <v>200</v>
      </c>
      <c r="G8" s="10"/>
      <c r="H8" s="42"/>
      <c r="I8" s="10"/>
    </row>
    <row r="9" spans="1:9" ht="18.6" customHeight="1">
      <c r="A9" s="43" t="s">
        <v>201</v>
      </c>
      <c r="B9" s="44">
        <v>0</v>
      </c>
      <c r="C9" s="44">
        <v>0</v>
      </c>
      <c r="D9" s="49">
        <v>30</v>
      </c>
      <c r="E9" s="44">
        <f>D9*B9</f>
        <v>0</v>
      </c>
      <c r="F9" s="45">
        <f>D9*C9</f>
        <v>0</v>
      </c>
      <c r="G9" s="10"/>
      <c r="H9" s="10"/>
      <c r="I9" s="10"/>
    </row>
    <row r="10" spans="1:9" ht="15">
      <c r="A10" s="11"/>
      <c r="B10" s="12"/>
      <c r="C10" s="12"/>
      <c r="D10" s="13"/>
      <c r="E10" s="10"/>
      <c r="F10" s="10"/>
      <c r="G10" s="10"/>
      <c r="H10" s="10"/>
      <c r="I10" s="10"/>
    </row>
    <row r="11" spans="1:9" ht="15">
      <c r="A11" s="46" t="s">
        <v>202</v>
      </c>
      <c r="B11" s="12"/>
      <c r="C11" s="12"/>
      <c r="D11" s="13"/>
      <c r="E11" s="10"/>
      <c r="F11" s="10"/>
      <c r="G11" s="10"/>
      <c r="H11" s="10"/>
      <c r="I11" s="10"/>
    </row>
    <row r="12" spans="1:9" ht="15">
      <c r="A12" s="11" t="s">
        <v>203</v>
      </c>
      <c r="B12" s="12"/>
      <c r="C12" s="12"/>
      <c r="D12" s="13"/>
      <c r="E12" s="10"/>
      <c r="F12" s="10"/>
      <c r="G12" s="10"/>
      <c r="H12" s="10"/>
      <c r="I12" s="10"/>
    </row>
    <row r="13" spans="1:9" ht="15">
      <c r="A13" s="47" t="s">
        <v>204</v>
      </c>
      <c r="B13" s="48"/>
      <c r="C13" s="12"/>
      <c r="D13" s="13"/>
      <c r="E13" s="10"/>
      <c r="F13" s="10"/>
      <c r="G13" s="10"/>
      <c r="H13" s="10"/>
      <c r="I13" s="10"/>
    </row>
    <row r="14" spans="1:9" ht="15">
      <c r="A14" s="11"/>
      <c r="B14" s="12"/>
      <c r="C14" s="12"/>
      <c r="D14" s="13"/>
      <c r="E14" s="10"/>
      <c r="F14" s="10"/>
      <c r="G14" s="10"/>
      <c r="H14" s="10"/>
      <c r="I14" s="10"/>
    </row>
    <row r="15" spans="1:9" ht="15">
      <c r="A15" s="11"/>
      <c r="B15" s="12"/>
      <c r="C15" s="12"/>
      <c r="D15" s="13"/>
      <c r="E15" s="10"/>
      <c r="F15" s="10"/>
      <c r="G15" s="10"/>
      <c r="H15" s="10"/>
      <c r="I15" s="10"/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 topLeftCell="A1">
      <pane ySplit="3" topLeftCell="A4" activePane="bottomLeft" state="frozen"/>
      <selection pane="bottomLeft" activeCell="A30" sqref="A30"/>
    </sheetView>
  </sheetViews>
  <sheetFormatPr defaultColWidth="9.140625" defaultRowHeight="15"/>
  <cols>
    <col min="1" max="1" width="24.00390625" style="3" customWidth="1"/>
    <col min="2" max="2" width="40.57421875" style="3" customWidth="1"/>
    <col min="3" max="3" width="23.8515625" style="2" customWidth="1"/>
    <col min="4" max="4" width="47.140625" style="0" customWidth="1"/>
  </cols>
  <sheetData>
    <row r="1" spans="1:3" ht="15">
      <c r="A1" s="15" t="s">
        <v>183</v>
      </c>
      <c r="B1" s="22"/>
      <c r="C1" s="16"/>
    </row>
    <row r="2" spans="1:3" ht="18.75">
      <c r="A2" s="14"/>
      <c r="B2" s="14"/>
      <c r="C2" s="9"/>
    </row>
    <row r="3" spans="1:4" ht="26.45" customHeight="1">
      <c r="A3" s="53" t="s">
        <v>133</v>
      </c>
      <c r="B3" s="54"/>
      <c r="C3" s="53" t="s">
        <v>184</v>
      </c>
      <c r="D3" s="54"/>
    </row>
    <row r="4" spans="1:4" ht="15.75" thickBot="1">
      <c r="A4" s="33" t="s">
        <v>138</v>
      </c>
      <c r="B4" s="5" t="s">
        <v>165</v>
      </c>
      <c r="C4" s="55" t="s">
        <v>246</v>
      </c>
      <c r="D4" s="58" t="s">
        <v>247</v>
      </c>
    </row>
    <row r="5" spans="1:5" ht="15.75" thickBot="1">
      <c r="A5" s="33" t="s">
        <v>154</v>
      </c>
      <c r="B5" s="5" t="s">
        <v>159</v>
      </c>
      <c r="C5" s="55" t="s">
        <v>236</v>
      </c>
      <c r="D5" s="55" t="s">
        <v>237</v>
      </c>
      <c r="E5" s="50"/>
    </row>
    <row r="6" spans="1:4" ht="15">
      <c r="A6" s="33" t="s">
        <v>155</v>
      </c>
      <c r="B6" s="5" t="s">
        <v>159</v>
      </c>
      <c r="C6" s="55" t="s">
        <v>238</v>
      </c>
      <c r="D6" s="55" t="s">
        <v>239</v>
      </c>
    </row>
    <row r="7" spans="1:4" ht="15">
      <c r="A7" s="33" t="s">
        <v>156</v>
      </c>
      <c r="B7" s="17" t="s">
        <v>160</v>
      </c>
      <c r="C7" s="55" t="s">
        <v>240</v>
      </c>
      <c r="D7" s="58" t="s">
        <v>241</v>
      </c>
    </row>
    <row r="8" spans="1:4" ht="15">
      <c r="A8" s="33" t="s">
        <v>157</v>
      </c>
      <c r="B8" s="17" t="s">
        <v>161</v>
      </c>
      <c r="C8" s="55" t="s">
        <v>242</v>
      </c>
      <c r="D8" s="58" t="s">
        <v>243</v>
      </c>
    </row>
    <row r="9" spans="1:4" ht="15">
      <c r="A9" s="33" t="s">
        <v>140</v>
      </c>
      <c r="B9" s="17" t="s">
        <v>167</v>
      </c>
      <c r="C9" s="55" t="s">
        <v>244</v>
      </c>
      <c r="D9" s="55" t="s">
        <v>245</v>
      </c>
    </row>
    <row r="10" spans="1:4" ht="15">
      <c r="A10" s="34" t="s">
        <v>148</v>
      </c>
      <c r="B10" s="27" t="s">
        <v>178</v>
      </c>
      <c r="C10" s="55" t="s">
        <v>234</v>
      </c>
      <c r="D10" s="58" t="s">
        <v>235</v>
      </c>
    </row>
    <row r="11" spans="1:4" ht="15">
      <c r="A11" s="33" t="s">
        <v>143</v>
      </c>
      <c r="B11" s="17" t="s">
        <v>170</v>
      </c>
      <c r="C11" s="55" t="s">
        <v>206</v>
      </c>
      <c r="D11" s="58" t="s">
        <v>207</v>
      </c>
    </row>
    <row r="12" spans="1:4" ht="15">
      <c r="A12" s="33" t="s">
        <v>151</v>
      </c>
      <c r="B12" s="20" t="s">
        <v>175</v>
      </c>
      <c r="C12" s="55" t="s">
        <v>208</v>
      </c>
      <c r="D12" s="58" t="s">
        <v>209</v>
      </c>
    </row>
    <row r="13" spans="1:4" ht="15">
      <c r="A13" s="33" t="s">
        <v>141</v>
      </c>
      <c r="B13" s="17" t="s">
        <v>168</v>
      </c>
      <c r="C13" s="55" t="s">
        <v>210</v>
      </c>
      <c r="D13" s="58" t="s">
        <v>211</v>
      </c>
    </row>
    <row r="14" spans="1:4" ht="14.45" customHeight="1">
      <c r="A14" s="33" t="s">
        <v>136</v>
      </c>
      <c r="B14" s="17" t="s">
        <v>162</v>
      </c>
      <c r="C14" s="55" t="s">
        <v>212</v>
      </c>
      <c r="D14" s="58" t="s">
        <v>213</v>
      </c>
    </row>
    <row r="15" spans="1:4" ht="15">
      <c r="A15" s="33" t="s">
        <v>144</v>
      </c>
      <c r="B15" s="17" t="s">
        <v>171</v>
      </c>
      <c r="C15" s="55" t="s">
        <v>214</v>
      </c>
      <c r="D15" s="58" t="s">
        <v>215</v>
      </c>
    </row>
    <row r="16" spans="1:4" ht="15">
      <c r="A16" s="33" t="s">
        <v>158</v>
      </c>
      <c r="B16" s="32" t="s">
        <v>185</v>
      </c>
      <c r="C16" s="56" t="s">
        <v>248</v>
      </c>
      <c r="D16" s="57" t="s">
        <v>249</v>
      </c>
    </row>
    <row r="17" spans="1:4" ht="15">
      <c r="A17" s="33" t="s">
        <v>142</v>
      </c>
      <c r="B17" s="5" t="s">
        <v>169</v>
      </c>
      <c r="C17" s="55" t="s">
        <v>216</v>
      </c>
      <c r="D17" s="58" t="s">
        <v>217</v>
      </c>
    </row>
    <row r="18" spans="1:4" ht="15">
      <c r="A18" s="33" t="s">
        <v>153</v>
      </c>
      <c r="B18" s="17" t="s">
        <v>177</v>
      </c>
      <c r="C18" s="55" t="s">
        <v>218</v>
      </c>
      <c r="D18" s="55" t="s">
        <v>219</v>
      </c>
    </row>
    <row r="19" spans="1:4" ht="15">
      <c r="A19" s="33" t="s">
        <v>135</v>
      </c>
      <c r="B19" s="17" t="s">
        <v>163</v>
      </c>
      <c r="C19" s="55" t="s">
        <v>220</v>
      </c>
      <c r="D19" s="55" t="s">
        <v>221</v>
      </c>
    </row>
    <row r="20" spans="1:4" ht="15">
      <c r="A20" s="33" t="s">
        <v>149</v>
      </c>
      <c r="B20" s="5" t="s">
        <v>179</v>
      </c>
      <c r="C20" s="55" t="s">
        <v>222</v>
      </c>
      <c r="D20" s="58" t="s">
        <v>223</v>
      </c>
    </row>
    <row r="21" spans="1:4" ht="15">
      <c r="A21" s="33" t="s">
        <v>152</v>
      </c>
      <c r="B21" s="17" t="s">
        <v>176</v>
      </c>
      <c r="C21" s="55" t="s">
        <v>232</v>
      </c>
      <c r="D21" s="58" t="s">
        <v>233</v>
      </c>
    </row>
    <row r="22" spans="1:4" ht="15">
      <c r="A22" s="33" t="s">
        <v>137</v>
      </c>
      <c r="B22" s="18" t="s">
        <v>164</v>
      </c>
      <c r="C22" s="55" t="s">
        <v>224</v>
      </c>
      <c r="D22" s="58" t="s">
        <v>225</v>
      </c>
    </row>
    <row r="23" spans="1:4" ht="17.45" customHeight="1">
      <c r="A23" s="34" t="s">
        <v>146</v>
      </c>
      <c r="B23" s="30" t="s">
        <v>173</v>
      </c>
      <c r="C23" s="55" t="s">
        <v>226</v>
      </c>
      <c r="D23" s="58" t="s">
        <v>227</v>
      </c>
    </row>
    <row r="24" spans="1:4" ht="15">
      <c r="A24" s="33" t="s">
        <v>139</v>
      </c>
      <c r="B24" s="19" t="s">
        <v>166</v>
      </c>
      <c r="C24" s="55" t="s">
        <v>228</v>
      </c>
      <c r="D24" s="55" t="s">
        <v>229</v>
      </c>
    </row>
    <row r="25" spans="1:4" ht="19.5" customHeight="1">
      <c r="A25" s="34" t="s">
        <v>145</v>
      </c>
      <c r="B25" s="20" t="s">
        <v>172</v>
      </c>
      <c r="C25" s="55" t="s">
        <v>226</v>
      </c>
      <c r="D25" s="58" t="s">
        <v>227</v>
      </c>
    </row>
    <row r="26" spans="1:4" ht="16.5" customHeight="1">
      <c r="A26" s="34" t="s">
        <v>147</v>
      </c>
      <c r="B26" s="20" t="s">
        <v>180</v>
      </c>
      <c r="C26" s="55" t="s">
        <v>230</v>
      </c>
      <c r="D26" s="58" t="s">
        <v>231</v>
      </c>
    </row>
    <row r="27" spans="1:4" ht="16.5" customHeight="1">
      <c r="A27" s="33" t="s">
        <v>150</v>
      </c>
      <c r="B27" s="17" t="s">
        <v>174</v>
      </c>
      <c r="C27" s="55" t="s">
        <v>232</v>
      </c>
      <c r="D27" s="58" t="s">
        <v>233</v>
      </c>
    </row>
    <row r="29" spans="1:3" ht="15">
      <c r="A29" s="11"/>
      <c r="B29" s="11"/>
      <c r="C29" s="12"/>
    </row>
    <row r="30" spans="1:3" ht="15">
      <c r="A30" s="11"/>
      <c r="B30" s="11"/>
      <c r="C30" s="12"/>
    </row>
    <row r="31" spans="1:3" ht="15">
      <c r="A31" s="11"/>
      <c r="B31" s="11"/>
      <c r="C31" s="12"/>
    </row>
    <row r="32" spans="1:3" ht="15">
      <c r="A32" s="11"/>
      <c r="B32" s="11"/>
      <c r="C32" s="12"/>
    </row>
    <row r="33" spans="1:3" ht="15">
      <c r="A33" s="11"/>
      <c r="B33" s="11"/>
      <c r="C33" s="12"/>
    </row>
    <row r="34" spans="1:3" ht="15">
      <c r="A34" s="11"/>
      <c r="B34" s="11"/>
      <c r="C34" s="12"/>
    </row>
    <row r="35" spans="1:3" ht="15">
      <c r="A35" s="11"/>
      <c r="B35" s="11"/>
      <c r="C35" s="12"/>
    </row>
  </sheetData>
  <mergeCells count="2">
    <mergeCell ref="A3:B3"/>
    <mergeCell ref="C3:D3"/>
  </mergeCells>
  <hyperlinks>
    <hyperlink ref="D11" r:id="rId1" display="mailto:kotaskovap@zzsjmk.cz"/>
    <hyperlink ref="D12" r:id="rId2" display="mailto:vavraj@zzsjmk.cz"/>
    <hyperlink ref="D13" r:id="rId3" display="mailto:prochazkaj@zzsjmk.cz"/>
    <hyperlink ref="D14" r:id="rId4" display="mailto:sacherl@zzsjmk.cz"/>
    <hyperlink ref="D15" r:id="rId5" display="mailto:vodickam@zzsjmk.cz"/>
    <hyperlink ref="D17" r:id="rId6" display="mailto:gregorovicv@zzsjmk.cz"/>
    <hyperlink ref="D20" r:id="rId7" display="mailto:plevap@zzsjmk.cz"/>
    <hyperlink ref="D22" r:id="rId8" display="mailto:staraj@zzsjmk.cz"/>
    <hyperlink ref="D23" r:id="rId9" display="mailto:kochovah@zzsjmk.cz"/>
    <hyperlink ref="D25" r:id="rId10" display="mailto:kochovah@zzsjmk.cz"/>
    <hyperlink ref="D26" r:id="rId11" display="mailto:malyj@zzsjmk.cz"/>
    <hyperlink ref="D27" r:id="rId12" display="mailto:konecnyl@zzsjmk.cz"/>
    <hyperlink ref="D10" r:id="rId13" display="mailto:podsednikm@zzsjmk.cz"/>
    <hyperlink ref="D7" r:id="rId14" display="mailto:jancaf@zzsjmk.cz"/>
    <hyperlink ref="D8" r:id="rId15" display="mailto:stoklasekv@zzsjmk.cz"/>
    <hyperlink ref="D4" r:id="rId16" display="mailto:chlupp@zzsjmk.cz"/>
    <hyperlink ref="D21" r:id="rId17" display="mailto:konecnyl@zzsjmk.cz"/>
  </hyperlinks>
  <printOptions/>
  <pageMargins left="0.7" right="0.7" top="0.787401575" bottom="0.787401575" header="0.3" footer="0.3"/>
  <pageSetup fitToHeight="1" fitToWidth="1" horizontalDpi="600" verticalDpi="600" orientation="landscape" paperSize="9" scale="9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 Michal</dc:creator>
  <cp:keywords/>
  <dc:description/>
  <cp:lastModifiedBy>STUCHLÍKOVÁ Markéta, Ing.</cp:lastModifiedBy>
  <cp:lastPrinted>2024-04-11T12:33:20Z</cp:lastPrinted>
  <dcterms:created xsi:type="dcterms:W3CDTF">2024-04-05T10:42:15Z</dcterms:created>
  <dcterms:modified xsi:type="dcterms:W3CDTF">2024-04-11T12:33:22Z</dcterms:modified>
  <cp:category/>
  <cp:version/>
  <cp:contentType/>
  <cp:contentStatus/>
</cp:coreProperties>
</file>