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ovakova.veronika\Desktop\stavby 2024\SFDI\Tišnov most 379-005\soupis prací\"/>
    </mc:Choice>
  </mc:AlternateContent>
  <bookViews>
    <workbookView xWindow="0" yWindow="0" windowWidth="0" windowHeight="0" activeTab="10"/>
  </bookViews>
  <sheets>
    <sheet name="000Ostatní" sheetId="2" r:id="rId1"/>
    <sheet name="000Vedlejší" sheetId="3" r:id="rId2"/>
    <sheet name="SO 101" sheetId="4" r:id="rId3"/>
    <sheet name="SO 102" sheetId="5" r:id="rId4"/>
    <sheet name="SO 105" sheetId="6" r:id="rId5"/>
    <sheet name="SO 201" sheetId="7" r:id="rId6"/>
    <sheet name="SO 202" sheetId="8" r:id="rId7"/>
    <sheet name="SO 203" sheetId="9" r:id="rId8"/>
    <sheet name="SO 301" sheetId="10" r:id="rId9"/>
    <sheet name="SO 401" sheetId="11" r:id="rId10"/>
    <sheet name="SO 901" sheetId="12" r:id="rId11"/>
  </sheets>
  <calcPr/>
</workbook>
</file>

<file path=xl/calcChain.xml><?xml version="1.0" encoding="utf-8"?>
<calcChain xmlns="http://schemas.openxmlformats.org/spreadsheetml/2006/main">
  <c i="12" l="1" r="I3"/>
  <c r="I76"/>
  <c r="O173"/>
  <c r="I173"/>
  <c r="O169"/>
  <c r="I169"/>
  <c r="O165"/>
  <c r="I165"/>
  <c r="O161"/>
  <c r="I161"/>
  <c r="O158"/>
  <c r="I158"/>
  <c r="O155"/>
  <c r="I155"/>
  <c r="O151"/>
  <c r="I151"/>
  <c r="O148"/>
  <c r="I148"/>
  <c r="O145"/>
  <c r="I145"/>
  <c r="O141"/>
  <c r="I141"/>
  <c r="O138"/>
  <c r="I138"/>
  <c r="O135"/>
  <c r="I135"/>
  <c r="O131"/>
  <c r="I131"/>
  <c r="O128"/>
  <c r="I128"/>
  <c r="O125"/>
  <c r="I125"/>
  <c r="O121"/>
  <c r="I121"/>
  <c r="O118"/>
  <c r="I118"/>
  <c r="O115"/>
  <c r="I115"/>
  <c r="O111"/>
  <c r="I111"/>
  <c r="O107"/>
  <c r="I107"/>
  <c r="O104"/>
  <c r="I104"/>
  <c r="O101"/>
  <c r="I101"/>
  <c r="O97"/>
  <c r="I97"/>
  <c r="O94"/>
  <c r="I94"/>
  <c r="O91"/>
  <c r="I91"/>
  <c r="O87"/>
  <c r="I87"/>
  <c r="O83"/>
  <c r="I83"/>
  <c r="O80"/>
  <c r="I80"/>
  <c r="O77"/>
  <c r="I77"/>
  <c r="I72"/>
  <c r="O73"/>
  <c r="I73"/>
  <c r="I43"/>
  <c r="O68"/>
  <c r="I68"/>
  <c r="O64"/>
  <c r="I64"/>
  <c r="O60"/>
  <c r="I60"/>
  <c r="O56"/>
  <c r="I56"/>
  <c r="O52"/>
  <c r="I52"/>
  <c r="O48"/>
  <c r="I48"/>
  <c r="O44"/>
  <c r="I44"/>
  <c r="I38"/>
  <c r="O39"/>
  <c r="I39"/>
  <c r="I29"/>
  <c r="O34"/>
  <c r="I34"/>
  <c r="O30"/>
  <c r="I30"/>
  <c r="I13"/>
  <c r="O26"/>
  <c r="I26"/>
  <c r="O22"/>
  <c r="I22"/>
  <c r="O18"/>
  <c r="I18"/>
  <c r="O14"/>
  <c r="I14"/>
  <c r="I8"/>
  <c r="O9"/>
  <c r="I9"/>
  <c i="11" r="I3"/>
  <c r="I196"/>
  <c r="O197"/>
  <c r="I197"/>
  <c r="I191"/>
  <c r="O192"/>
  <c r="I192"/>
  <c r="I62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I57"/>
  <c r="O58"/>
  <c r="I58"/>
  <c r="I52"/>
  <c r="O53"/>
  <c r="I53"/>
  <c r="I47"/>
  <c r="O48"/>
  <c r="I48"/>
  <c r="I42"/>
  <c r="O43"/>
  <c r="I43"/>
  <c r="I21"/>
  <c r="O38"/>
  <c r="I38"/>
  <c r="O34"/>
  <c r="I34"/>
  <c r="O30"/>
  <c r="I30"/>
  <c r="O26"/>
  <c r="I26"/>
  <c r="O22"/>
  <c r="I22"/>
  <c r="I8"/>
  <c r="O17"/>
  <c r="I17"/>
  <c r="O13"/>
  <c r="I13"/>
  <c r="O9"/>
  <c r="I9"/>
  <c i="10" r="I3"/>
  <c r="I37"/>
  <c r="O42"/>
  <c r="I42"/>
  <c r="O38"/>
  <c r="I38"/>
  <c r="I25"/>
  <c r="O33"/>
  <c r="I33"/>
  <c r="O29"/>
  <c r="I29"/>
  <c r="O26"/>
  <c r="I26"/>
  <c r="I21"/>
  <c r="O22"/>
  <c r="I22"/>
  <c r="I8"/>
  <c r="O17"/>
  <c r="I17"/>
  <c r="O13"/>
  <c r="I13"/>
  <c r="O9"/>
  <c r="I9"/>
  <c i="9" r="I3"/>
  <c r="I79"/>
  <c r="O87"/>
  <c r="I87"/>
  <c r="O84"/>
  <c r="I84"/>
  <c r="O80"/>
  <c r="I80"/>
  <c r="I58"/>
  <c r="O75"/>
  <c r="I75"/>
  <c r="O71"/>
  <c r="I71"/>
  <c r="O67"/>
  <c r="I67"/>
  <c r="O63"/>
  <c r="I63"/>
  <c r="O59"/>
  <c r="I59"/>
  <c r="I50"/>
  <c r="O54"/>
  <c r="I54"/>
  <c r="O51"/>
  <c r="I51"/>
  <c r="I45"/>
  <c r="O46"/>
  <c r="I46"/>
  <c r="I36"/>
  <c r="O41"/>
  <c r="I41"/>
  <c r="O37"/>
  <c r="I37"/>
  <c r="I17"/>
  <c r="O32"/>
  <c r="I32"/>
  <c r="O29"/>
  <c r="I29"/>
  <c r="O25"/>
  <c r="I25"/>
  <c r="O22"/>
  <c r="I22"/>
  <c r="O18"/>
  <c r="I18"/>
  <c r="I8"/>
  <c r="O13"/>
  <c r="I13"/>
  <c r="O9"/>
  <c r="I9"/>
  <c i="8" r="I3"/>
  <c r="I26"/>
  <c r="O27"/>
  <c r="I27"/>
  <c r="I21"/>
  <c r="O22"/>
  <c r="I22"/>
  <c r="I13"/>
  <c r="O17"/>
  <c r="I17"/>
  <c r="O14"/>
  <c r="I14"/>
  <c r="I8"/>
  <c r="O9"/>
  <c r="I9"/>
  <c i="7" r="I3"/>
  <c r="I365"/>
  <c r="O453"/>
  <c r="I453"/>
  <c r="O449"/>
  <c r="I449"/>
  <c r="O445"/>
  <c r="I445"/>
  <c r="O441"/>
  <c r="I441"/>
  <c r="O437"/>
  <c r="I437"/>
  <c r="O433"/>
  <c r="I433"/>
  <c r="O429"/>
  <c r="I429"/>
  <c r="O426"/>
  <c r="I426"/>
  <c r="O422"/>
  <c r="I422"/>
  <c r="O418"/>
  <c r="I418"/>
  <c r="O414"/>
  <c r="I414"/>
  <c r="O410"/>
  <c r="I410"/>
  <c r="O406"/>
  <c r="I406"/>
  <c r="O402"/>
  <c r="I402"/>
  <c r="O398"/>
  <c r="I398"/>
  <c r="O394"/>
  <c r="I394"/>
  <c r="O390"/>
  <c r="I390"/>
  <c r="O386"/>
  <c r="I386"/>
  <c r="O382"/>
  <c r="I382"/>
  <c r="O378"/>
  <c r="I378"/>
  <c r="O374"/>
  <c r="I374"/>
  <c r="O370"/>
  <c r="I370"/>
  <c r="O366"/>
  <c r="I366"/>
  <c r="I352"/>
  <c r="O361"/>
  <c r="I361"/>
  <c r="O357"/>
  <c r="I357"/>
  <c r="O353"/>
  <c r="I353"/>
  <c r="I311"/>
  <c r="O348"/>
  <c r="I348"/>
  <c r="O344"/>
  <c r="I344"/>
  <c r="O340"/>
  <c r="I340"/>
  <c r="O336"/>
  <c r="I336"/>
  <c r="O332"/>
  <c r="I332"/>
  <c r="O328"/>
  <c r="I328"/>
  <c r="O324"/>
  <c r="I324"/>
  <c r="O320"/>
  <c r="I320"/>
  <c r="O316"/>
  <c r="I316"/>
  <c r="O312"/>
  <c r="I312"/>
  <c r="I278"/>
  <c r="O307"/>
  <c r="I307"/>
  <c r="O303"/>
  <c r="I303"/>
  <c r="O299"/>
  <c r="I299"/>
  <c r="O295"/>
  <c r="I295"/>
  <c r="O291"/>
  <c r="I291"/>
  <c r="O287"/>
  <c r="I287"/>
  <c r="O283"/>
  <c r="I283"/>
  <c r="O279"/>
  <c r="I279"/>
  <c r="I241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I168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I131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I102"/>
  <c r="O127"/>
  <c r="I127"/>
  <c r="O123"/>
  <c r="I123"/>
  <c r="O119"/>
  <c r="I119"/>
  <c r="O115"/>
  <c r="I115"/>
  <c r="O111"/>
  <c r="I111"/>
  <c r="O107"/>
  <c r="I107"/>
  <c r="O103"/>
  <c r="I103"/>
  <c r="I33"/>
  <c r="O98"/>
  <c r="I98"/>
  <c r="O94"/>
  <c r="I94"/>
  <c r="O90"/>
  <c r="I90"/>
  <c r="O86"/>
  <c r="I86"/>
  <c r="O83"/>
  <c r="I83"/>
  <c r="O80"/>
  <c r="I80"/>
  <c r="O77"/>
  <c r="I77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I8"/>
  <c r="O29"/>
  <c r="I29"/>
  <c r="O25"/>
  <c r="I25"/>
  <c r="O21"/>
  <c r="I21"/>
  <c r="O17"/>
  <c r="I17"/>
  <c r="O13"/>
  <c r="I13"/>
  <c r="O9"/>
  <c r="I9"/>
  <c i="6" r="I3"/>
  <c r="I8"/>
  <c r="O69"/>
  <c r="I69"/>
  <c r="O66"/>
  <c r="I66"/>
  <c r="O63"/>
  <c r="I63"/>
  <c r="O59"/>
  <c r="I59"/>
  <c r="O56"/>
  <c r="I56"/>
  <c r="O53"/>
  <c r="I53"/>
  <c r="O49"/>
  <c r="I49"/>
  <c r="O46"/>
  <c r="I46"/>
  <c r="O43"/>
  <c r="I43"/>
  <c r="O39"/>
  <c r="I39"/>
  <c r="O36"/>
  <c r="I36"/>
  <c r="O33"/>
  <c r="I33"/>
  <c r="O29"/>
  <c r="I29"/>
  <c r="O26"/>
  <c r="I26"/>
  <c r="O23"/>
  <c r="I23"/>
  <c r="O19"/>
  <c r="I19"/>
  <c r="O16"/>
  <c r="I16"/>
  <c r="O12"/>
  <c r="I12"/>
  <c r="O9"/>
  <c r="I9"/>
  <c i="5" r="I3"/>
  <c r="I31"/>
  <c r="O44"/>
  <c r="I44"/>
  <c r="O40"/>
  <c r="I40"/>
  <c r="O36"/>
  <c r="I36"/>
  <c r="O32"/>
  <c r="I32"/>
  <c r="I26"/>
  <c r="O27"/>
  <c r="I27"/>
  <c r="I13"/>
  <c r="O22"/>
  <c r="I22"/>
  <c r="O18"/>
  <c r="I18"/>
  <c r="O14"/>
  <c r="I14"/>
  <c r="I8"/>
  <c r="O9"/>
  <c r="I9"/>
  <c i="4" r="I3"/>
  <c r="I137"/>
  <c r="O169"/>
  <c r="I169"/>
  <c r="O166"/>
  <c r="I166"/>
  <c r="O162"/>
  <c r="I162"/>
  <c r="O158"/>
  <c r="I158"/>
  <c r="O154"/>
  <c r="I154"/>
  <c r="O150"/>
  <c r="I150"/>
  <c r="O146"/>
  <c r="I146"/>
  <c r="O142"/>
  <c r="I142"/>
  <c r="O138"/>
  <c r="I138"/>
  <c r="I129"/>
  <c r="O134"/>
  <c r="I134"/>
  <c r="O130"/>
  <c r="I130"/>
  <c r="I84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I79"/>
  <c r="O80"/>
  <c r="I80"/>
  <c r="I62"/>
  <c r="O75"/>
  <c r="I75"/>
  <c r="O71"/>
  <c r="I71"/>
  <c r="O67"/>
  <c r="I67"/>
  <c r="O63"/>
  <c r="I63"/>
  <c r="I21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9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25"/>
  <c r="I25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<sst xmlns="http://schemas.openxmlformats.org/spreadsheetml/2006/main">
  <si>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</si>
  <si>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</si>
  <si>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</si>
  <si>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</si>
  <si>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</si>
  <si>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Tišnov</t>
  </si>
  <si>
    <t>II/379 Tišnov, most ev.č.379–005</t>
  </si>
  <si>
    <t>Ostatní</t>
  </si>
  <si>
    <t>O</t>
  </si>
  <si>
    <t>Objekt:</t>
  </si>
  <si>
    <t>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</si>
  <si>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</si>
  <si>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</si>
  <si>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</si>
  <si>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</si>
  <si>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</si>
  <si>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</si>
  <si>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</si>
  <si>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</si>
  <si>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</si>
  <si>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</si>
  <si>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</si>
  <si>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</si>
  <si>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</si>
  <si>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</si>
  <si>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</si>
  <si>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</si>
  <si>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</si>
  <si>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</si>
  <si>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</si>
  <si>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</si>
  <si>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</si>
  <si>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</si>
  <si>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</si>
  <si>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</si>
  <si>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</si>
  <si>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</si>
  <si>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</si>
  <si>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</si>
  <si>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</si>
  <si>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</si>
  <si>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</si>
  <si>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</si>
  <si>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</si>
  <si>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</si>
  <si>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</si>
  <si>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</si>
  <si>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</si>
  <si>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</si>
  <si>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</si>
  <si>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</si>
  <si>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</si>
  <si>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</si>
  <si>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</si>
  <si>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rozbor vody k objektu, tlak. zkoušku, proplach a desinfekci potrubí - SO 301</t>
  </si>
  <si>
    <t>VV</t>
  </si>
  <si>
    <t>1 = 1,000 [A]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</si>
  <si>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</si>
  <si>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</si>
  <si>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</si>
  <si>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</si>
  <si>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</si>
  <si>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</si>
  <si>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</si>
  <si>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</si>
  <si>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</si>
  <si>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</si>
  <si>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</si>
  <si>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</si>
  <si>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</si>
  <si>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</si>
  <si>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</si>
  <si>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</si>
  <si>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</si>
  <si>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</si>
  <si>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00010</t>
  </si>
  <si>
    <t>Hlavní prohlídka mostu prováděná při uvedení stavby do provozu - popsáno v obchodních podmínkách</t>
  </si>
  <si>
    <t>vč. vložení do BMS</t>
  </si>
  <si>
    <t>00011</t>
  </si>
  <si>
    <t>Ohlašování pohybu třetích osob na staveništi - popsáno v obchodních podmínkách</t>
  </si>
  <si>
    <t>00012</t>
  </si>
  <si>
    <t>Mostní listy - popsáno v projektové dokumentaci</t>
  </si>
  <si>
    <t>včetně zápisi do BMS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</si>
  <si>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</si>
  <si>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</si>
  <si>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</si>
  <si>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</si>
  <si>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00017</t>
  </si>
  <si>
    <t>Havarijní, povodňový plán - popsáno v projektové dokumentaci a ve vyhl. č. 24/2011 Sb.</t>
  </si>
  <si>
    <t>00018</t>
  </si>
  <si>
    <t>Návrh technologického postupu prací - popsáno v obchodních podmínkách</t>
  </si>
  <si>
    <t>00019</t>
  </si>
  <si>
    <t>Oplocení staveniště</t>
  </si>
  <si>
    <t>včetně provizorního oplocení (zabezpečení) pozemku p.č. 637/1</t>
  </si>
  <si>
    <t>SO 101</t>
  </si>
  <si>
    <t>Komunikace před a za mostem</t>
  </si>
  <si>
    <t>014102</t>
  </si>
  <si>
    <t>POPLATKY ZA SKLÁDKU</t>
  </si>
  <si>
    <t>T</t>
  </si>
  <si>
    <t>Odstranění asfaltových vrstev - poplatek za skládku. Hustota materiálu 2.4 t/m^3. položky 113134.</t>
  </si>
  <si>
    <t>113134 2.4 * 7.72 = 18,528 [A]</t>
  </si>
  <si>
    <t>zahrnuje veškeré poplatky provozovateli skládky související s uložením odpadu na skládce.</t>
  </si>
  <si>
    <t>a</t>
  </si>
  <si>
    <t>Odstranění podkladních vrstev - poplatek za skládku. Hustota materiálu 2 t/m^3. položka 113324, 113324a.</t>
  </si>
  <si>
    <t>113324 2 * 274.8 = 549,600 [A]_x000d_
 113324a. 2 * 61.83 = 123,660 [B]_x000d_
 Mezisoučet 673.260000 = 673,260 [C]</t>
  </si>
  <si>
    <t>b</t>
  </si>
  <si>
    <t>Odstranění betonů - poplatek za skládku. Hustota materiálu 2.3 t/m^3. položka 113354, 96687, 969234, 113524. Příčná plocha obrub včetně betonového lože 0.1 m^2. Stávající vpustě - hmotnost 0.5 t/kus. Hmotnost betonových trub 0.2 t/m. položka.</t>
  </si>
  <si>
    <t>113354 2.3 * 48.25 = 110,975 [A]_x000d_
 113524 0.1 * 2.3 * 201 = 46,230 [B]_x000d_
 96687 0.5 * 3 = 1,500 [C]_x000d_
 969234 1 * 0.2 * 20 = 4,000 [D]_x000d_
 Mezisoučet 162.705000 = 162,705 [E]</t>
  </si>
  <si>
    <t>1</t>
  </si>
  <si>
    <t>Zemní práce</t>
  </si>
  <si>
    <t>113134</t>
  </si>
  <si>
    <t>ODSTRANĚNÍ KRYTU ZPEVNĚNÝCH PLOCH S ASFALT POJIVEM, ODVOZ DO 5KM</t>
  </si>
  <si>
    <t>M3</t>
  </si>
  <si>
    <t xml:space="preserve">Odstranění asfaltových vrstev průměrné tl. 0.04 m v prostoru chodníku před a za mostem. Položka včetně všech použitých technologií.
(Rozměry a plochy dle "02 Situace komunikace dig. AutoCAD",  
"05 Charakteristické příčné řezy dig. AutoCAD")</t>
  </si>
  <si>
    <t>Před mostem vlevo	41 * 0.04 = 1,640 [A]_x000d_
 Za mostem vlevo	46 * 0.04 = 1,840 [B]_x000d_
 Před mostem vpravo	51 * 0.04 = 2,040 [C]_x000d_
 Za mostem vpravo	55 * 0.04 = 2,200 [D]_x000d_
 a+b+c+d = 7,720 [E]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</si>
  <si>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</si>
  <si>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113324</t>
  </si>
  <si>
    <t>ODSTRAN PODKL ZPEVNĚNÝCH PLOCH Z KAMENIVA NESTMEL, ODVOZ DO 5KM</t>
  </si>
  <si>
    <t>Odstranění podkladních vrstev v prostoru před a za mostem tl. 0.4 m. Včetně veškeré manipulace.
(Rozměry dle "02 Situace komunikace dig. AutoCAD", 
"04 Vzorový příčný řez dig. AutoCAD", 
"05 Charakteristické příčné řezy dig. AutoCAD")</t>
  </si>
  <si>
    <t>Před mostem	302 * 0.4 = 120,800 [A]_x000d_
 Za mostem	385 * 0.4 = 154,000 [B]_x000d_
 a+b = 274,800 [C]</t>
  </si>
  <si>
    <t>Odstranění podkladních vrstev v prostoru před a za mostem tl. 0.3 m - sanace v případě neunosného podloží. Včetně veškeré manipulace.
(Rozměry dle "02 Situace komunikace dig. AutoCAD", 
"04 Vzorový příčný řez dig. AutoCAD", 
"05 Charakteristické příčné řezy dig. AutoCAD")</t>
  </si>
  <si>
    <t>Před mostem	0.3 * 302 * 0.3 = 27,180 [A]_x000d_
 Za mostem	0.3 * 385 * 0.3 = 34,650 [B]_x000d_
 a+b = 61,830 [C]</t>
  </si>
  <si>
    <t>113354</t>
  </si>
  <si>
    <t>ODSTRAN PODKLADU ZPEVNĚNÝCH PLOCH Z BETONU, ODVOZ DO 5KM</t>
  </si>
  <si>
    <t>Odstranění podkladních betonových vrstev v prostoru chodníku před/za mostem tl. 0.25 m. Včetně veškeré manipulace.
(Rozměry dle "02 Situace komunikace dig. AutoCAD", 
"02 Situace komunikace dig. AutoCAD", 
"05 Charakteristické příčné řezy dig. AutoCAD")</t>
  </si>
  <si>
    <t>Před mostem vlevo	41 * 0.25 = 10,250 [A]_x000d_
 Za mostem vlevo	46 * 0.25 = 11,500 [B]_x000d_
 Před mostem vpravo	51 * 0.25 = 12,750 [C]_x000d_
 Za mostem vpravo	55 * 0.25 = 13,750 [D]_x000d_
 a+b+c+d = 48,250 [E]</t>
  </si>
  <si>
    <t>113524</t>
  </si>
  <si>
    <t>ODSTRANĚNÍ CHODNÍKOVÝCH A SILNIČNÍCH OBRUBNÍKŮ BETONOVÝCH, ODVOZ DO 5KM</t>
  </si>
  <si>
    <t>M</t>
  </si>
  <si>
    <t>Odstranění obrub po obou stranách chodníků před/za mostem. Včetně betonového lože. Včetně veškeré manipulace.
(Rozměry dle "02 Situace komunikace dig. AutoCAD", 
"02 Situace komunikace dig. AutoCAD", 
"05 Charakteristické příčné řezy dig. AutoCAD")</t>
  </si>
  <si>
    <t>Před mostem vlevo	21 + 24 = 45,000 [A]_x000d_
 Za mostem vlevo	26 + 26 = 52,000 [B]_x000d_
 Před mostem vpravo	22 + 20 = 42,000 [C]_x000d_
 Za mostem vpravo	32 + 30 = 62,000 [D]_x000d_
 a+b+c+d = 201,000 [E]</t>
  </si>
  <si>
    <t>11372</t>
  </si>
  <si>
    <t>FRÉZOVÁNÍ ZPEVNĚNÝCH PLOCH ASFALTOVÝCH</t>
  </si>
  <si>
    <t>Odstranění asfaltových vrstev průměrné tl. 0.15 m v prostoru před a za mostem. Položka včetně všech použitých technologií.Včetně odvozu a likvidace v režii zhotovitele. 
"05 Charakteristické příčné řezy dig. AutoCAD")</t>
  </si>
  <si>
    <t>Před mostem	302 * 0.15 = 45,300 [A]_x000d_
 Za mostem	385 * 0.15 = 57,750 [B]_x000d_
 a+b = 103,050 [C]</t>
  </si>
  <si>
    <t>Položka zahrnuje veškerou manipulaci s vybouranou sutí a s vybouranými hmotami.s</t>
  </si>
  <si>
    <t>113761</t>
  </si>
  <si>
    <t>FRÉZOVÁNÍ DRÁŽKY PRUREZU DO 100MM2 V ASFALTOVÉ VOZOVCE</t>
  </si>
  <si>
    <t>Vyfrézování spáry na styku vozovky/obrub.
Včetně odvozu a likvidace v režii zhotovitele.
(Rozměry dle "02 Situace komunikace dig. AutoCAD", "04 Vzorový příčný řez dig. AutoCAD" a "05 Charakteristické příčné řezy dig. AutoCAD")</t>
  </si>
  <si>
    <t>Vlevo před mostem 16,5 = 16,500 [A]_x000d_
 Vpravo před mostem 12,5 = 12,500 [B]_x000d_
 Vlevo za mostem 25,5 = 25,500 [C]_x000d_
 Vpravo za mostem 30,2 = 30,200 [D]_x000d_
 Mezisoučet 84.700000 = 84,700 [E]</t>
  </si>
  <si>
    <t>Položka zahrnuje veškerou manipulaci s vybouranou sutí a s vybouranými hmotami.</t>
  </si>
  <si>
    <t>13273</t>
  </si>
  <si>
    <t>HLOUBENÍ RÝH ŠÍŘ DO 2M PAŽ I NEPAŽ TŘ. I</t>
  </si>
  <si>
    <t>Výkop pro provedení nových odvodňovačů. Materiál bude použit pro zpětný zásyp.
Včetně uložení na mezideponii a zpětný zásyp.
(Rozměry dle "02 Situace komunikace dig. AutoCAD", 
"02 Situace komunikace dig. AutoCAD", 
"05 Charakteristické příčné řezy dig. AutoCAD")</t>
  </si>
  <si>
    <t xml:space="preserve">Odvodňovač  UV1	12 * 0.5 * 0.5 = 3,000 [A]_x000d_
 Odvodňovač  UV2	4 * 0.5 * 0.5 = 1,000 [B]_x000d_
 Odvodňovač  UV3	4 * 0.5 * 0.5 = 1,000 [C]_x000d_
 a+b+c = 5,000 [D]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</si>
  <si>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</t>
  </si>
  <si>
    <t>18214</t>
  </si>
  <si>
    <t>ÚPRAVA POVRCHŮ SROVNÁNÍM ÚZEMÍ V TL DO 0,25M</t>
  </si>
  <si>
    <t>M2</t>
  </si>
  <si>
    <t>Srovnání terénu na vnější straně chodníků, příprava na osetí trávníků.
(Délky dle "02 Situace komunikace dig. AutoCAD", 
"04 Vzorový příčný řez dig. AutoCAD", 
"05 Charakteristické příčné řezy dig. AutoCAD")</t>
  </si>
  <si>
    <t>Před mostem vlevo	18.00 = 18,000 [A]_x000d_
 Za mostem vlevo	14.00 = 14,000 [B]_x000d_
 Před mostem vpravo	11.00 = 11,000 [C]_x000d_
 a+b+c = 43,000 [D]</t>
  </si>
  <si>
    <t>položka zahrnuje srovnání výškových rozdílů terénu</t>
  </si>
  <si>
    <t>18241</t>
  </si>
  <si>
    <t>ZALOŽENÍ TRÁVNÍKU RUČNÍM VÝSEVEM</t>
  </si>
  <si>
    <t>Osetí trávníků na vnější straně chodníků.
(Délky dle "02 Situace komunikace dig. AutoCAD", 
"04 Vzorový příčný řez dig. AutoCAD", 
"05 Charakteristické příčné řezy dig. AutoCAD")</t>
  </si>
  <si>
    <t>Zahrnuje dodání předepsané travní směsi, její výsev na ornici, zalévání, první pokosení, to vše bez ohledu na sklon terénu</t>
  </si>
  <si>
    <t>2</t>
  </si>
  <si>
    <t>Základy</t>
  </si>
  <si>
    <t>21203</t>
  </si>
  <si>
    <t>TRATIVODY KOMPLET Z TRUB NEKOV DN DO 150MM</t>
  </si>
  <si>
    <t>Vybudování trativodu (perforovaná trubka PVC DN 150, obsyp tříděným drceným kamenivem fr. 8/32, lože pod trativod tl. 0.1 m beton C12/15, napojení v místě kanalizace, respektive vyústění mimo těleso kom. včetně výustních objektů)
(Délka dle "02 Situace komunikace dig. AutoCAD", 
"04 Vzorový příčný řez dig. AutoCAD",
"05 Charakteristické příčné řezy dig. AutoCAD")</t>
  </si>
  <si>
    <t>Vlevo před mostem	28.00 = 28,000 [A]_x000d_
 Vpravo před mostem	25.00 = 25,000 [B]_x000d_
 Vlevo za mostem	33.00 = 33,000 [C]_x000d_
 Vpravo za mostem	36.00 = 36,000 [D]_x000d_
 a+b+c+d = 122,000 [E]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</si>
  <si>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</si>
  <si>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21450</t>
  </si>
  <si>
    <t>SANAČNÍ VRSTVY Z KAMENIVA</t>
  </si>
  <si>
    <t>Štěrkodrť pro podkladní vrstvy vozovky ŠDa 0/63 prům tl. 0.3 m - sanace v případě neunosného podloží.
(Kubatura dle položky 113324a)</t>
  </si>
  <si>
    <t>27.18 + 34.65 = 61,830 [A]</t>
  </si>
  <si>
    <t>položka zahrnuje dodávku předepsaného kameniva, mimostaveništní a vnitrostaveništní dopravu a jeho uložení
není-li v zadávací dokumentaci uvedeno jinak, jedná se o nakupovaný materiál</t>
  </si>
  <si>
    <t>21461C</t>
  </si>
  <si>
    <t>SEPARAČNÍ GEOTEXTILIE DO 300G/M2</t>
  </si>
  <si>
    <t>Separační geotextilie - sanace v případě neunosného podloží
(Plochy dle položky 113324a)</t>
  </si>
  <si>
    <t>Před mostem	302*0,3 = 90,600 [A]_x000d_
 Za mostem	385*0,3 = 115,500 [B]_x000d_
 a+b = 206,100 [C]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</si>
  <si>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</si>
  <si>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289971</t>
  </si>
  <si>
    <t>OPLÁŠTĚNÍ (ZPEVNĚNÍ) Z GEOTEXTILIE</t>
  </si>
  <si>
    <t>Vlevo před mostem	28 * 1.7 = 47,600 [A]_x000d_
 Vpravo před mostem	25 * 1.7 = 42,500 [B]_x000d_
 Vlevo za mostem	33 * 1.7 = 56,100 [C]_x000d_
 Vpravo za mostem	36 * 1.7 = 61,200 [D]_x000d_
 a+b+c+d = 207,400 [E]</t>
  </si>
  <si>
    <t>4</t>
  </si>
  <si>
    <t>Vodorovné konstrukce</t>
  </si>
  <si>
    <t>465114</t>
  </si>
  <si>
    <t>DLAŽBY Z DÍLCŮ BETON DO C25/30</t>
  </si>
  <si>
    <t>Přídlažba vozovky. Betonová dlažba 500x250x80 do betonu C25/30.
(Plochy dle "02 Situace komunikace dig. AutoCAD", 
"04 Vzorový příčný řez dig. AutoCAD", 
"05 Charakteristické příčné řezy dig. AutoCAD")</t>
  </si>
  <si>
    <t>Před mostem vlevo	28 * 0.25 * 0.3 = 2,100 [A]_x000d_
 Za mostem vlevo	26 * 0.25 * 0.3 = 1,950 [B]_x000d_
 Před mostem vpravo	23 * 0.25 * 0.3 = 1,725 [C]_x000d_
 Za mostem vpravo	30 * 0.25 * 0.3 = 2,250 [D]_x000d_
 a+b+c+d = 8,025 [E]</t>
  </si>
  <si>
    <t>položka zahrnuje:
- nutné zemní práce (svahování, úpravu pláně a pod.)
- dodání dílce požadovaného tvaru a vlastností, jeho skladování, doprava a osazení do definitivní polohy, včetně komplexní technologie výroby a montáže dílců, ošetření a ochrana dílců,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- nezahrnuje podklad pod dlažbu, vykazuje se samostatně položkami SD 45</t>
  </si>
  <si>
    <t>5</t>
  </si>
  <si>
    <t>Komunikace</t>
  </si>
  <si>
    <t>56333</t>
  </si>
  <si>
    <t>VOZOVKOVÉ VRSTVY ZE ŠTĚRKODRTI TL. DO 150MM</t>
  </si>
  <si>
    <t>Štěrkodrť pro podkladní vrstvy vozovek ŠDa 0/32 
(Plochy dle "02 Situace komunikace dig. AutoCAD" a "05 Charakteristické příčné řezy dig. AutoCAD")</t>
  </si>
  <si>
    <t>Vozovka (224 + 236) = 460,000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</si>
  <si>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</si>
  <si>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56331</t>
  </si>
  <si>
    <t>VOZOVKOVÉ VRSTVY ZE ŠTĚRKODRTI TL. DO 50MM</t>
  </si>
  <si>
    <t>Ložní vrstva zámkové dlažby levého chodníku L4/8 tl. 0.04 m.
(Plochy dle "02 Situace komunikace dig. AutoCAD" a "05 Charakteristické příčné řezy dig. AutoCAD")</t>
  </si>
  <si>
    <t>1 * (54 + 85) = 139,000 [A]</t>
  </si>
  <si>
    <t>56334</t>
  </si>
  <si>
    <t>VOZOVKOVÉ VRSTVY ZE ŠTĚRKODRTI TL. DO 200MM</t>
  </si>
  <si>
    <t>Štěrkodrť pro podkladní vrstvy vozovky ŠDa 0/32 
(Plochy dle "02 Situace komunikace dig. AutoCAD" a "05 Charakteristické příčné řezy dig. AutoCAD")</t>
  </si>
  <si>
    <t>Vozovka (224 + 236) = 460,000 [A]_x000d_
 Levý chodník (105+152) = 257,000 [B]_x000d_
 Pravý chodník (54+85) = 139,000 [C]_x000d_
 Celkem: A+B+C = 856,000 [D]</t>
  </si>
  <si>
    <t>572123</t>
  </si>
  <si>
    <t>INFILTRAČNÍ POSTŘIK Z EMULZE DO 1,0KG/M2</t>
  </si>
  <si>
    <t>Infiltrační postřik 0,80 kg/m^2 PI-EP.
(Plochy dle "02 Situace komunikace dig. AutoCAD" a "05 Charakteristické příčné řezy dig. AutoCAD")</t>
  </si>
  <si>
    <t>Vozovka 1 * (224 + 236) = 460,000 [A]_x000d_
 Pravý chodník 1 * (105 + 152) = 257,000 [B]_x000d_
 Celkem: A+B = 717,000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</si>
  <si>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</si>
  <si>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</si>
  <si>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</si>
  <si>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Spojovací postřik 0,25 kg/m^2. PS - EP
(Plochy dle "02 Situace komunikace dig. AutoCAD" a "05 Charakteristické příčné řezy dig. AutoCAD")</t>
  </si>
  <si>
    <t>Vozovka 2 * (224 + 236) = 920,000 [A]_x000d_
 Pravý chodník 1 * (105 + 152) = 257,000 [B]_x000d_
 Celkem: A+B = 1177,000 [C]</t>
  </si>
  <si>
    <t>574A34</t>
  </si>
  <si>
    <t>ASFALTOVÝ BETON PRO OBRUSNÉ VRSTVY ACO 11+, 11S TL. 40MM</t>
  </si>
  <si>
    <t xml:space="preserve">Asfaltový beton pro obrusnou vrstvu ACO 11+  tl. 0.04 m.
(Plochy dle "02 Situace komunikace dig. AutoCAD" a "05 Charakteristické příčné řezy dig. AutoCAD")</t>
  </si>
  <si>
    <t>1 * (224 + 236) = 460,000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</si>
  <si>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</si>
  <si>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 xml:space="preserve">Asfaltový beton pro obrusnou vrstvu levého chodníku ACO 11+  tl. 0.05 m.
(Plochy dle "02 Situace komunikace dig. AutoCAD" a "05 Charakteristické příčné řezy dig. AutoCAD")</t>
  </si>
  <si>
    <t>1 * (105 + 152) = 257,000 [A]</t>
  </si>
  <si>
    <t>574C56</t>
  </si>
  <si>
    <t>ASFALTOVÝ BETON PRO LOŽNÍ VRSTVY ACL 16+, 16S TL. 60MM</t>
  </si>
  <si>
    <t>Asfaltový beton pro ložní vrstvy vozovky ACL 16+ tl. 0.06 m.
(Plochy dle "02 Situace komunikace dig. AutoCAD" a "05 Charakteristické příčné řezy dig. AutoCAD")</t>
  </si>
  <si>
    <t>574E46</t>
  </si>
  <si>
    <t>ASFALTOVÝ BETON PRO PODKLADNÍ VRSTVY ACP 16+, 16S TL. 50MM</t>
  </si>
  <si>
    <t>Asfaltový beton pro podkladní vrstvy pravého chodníku ACP 16+ tl. 0.05 m.
(Plochy dle "02 Situace komunikace dig. AutoCAD" a "05 Charakteristické příčné řezy dig. AutoCAD")</t>
  </si>
  <si>
    <t>574E88</t>
  </si>
  <si>
    <t>ASFALTOVÝ BETON PRO PODKLADNÍ VRSTVY ACP 22+, 22S TL. 90MM</t>
  </si>
  <si>
    <t>Asfaltový beton pro podkladní vrstvy vozovky ACP 22+ tl. 0.09 m.
(Plochy dle "02 Situace komunikace dig. AutoCAD" a "05 Charakteristické příčné řezy dig. AutoCAD")</t>
  </si>
  <si>
    <t>582602</t>
  </si>
  <si>
    <t>KRYTY Z BETON DLAŽDIC SE ZÁMKEM ŠEDÝCH TL 80MM BEZ LOŽE</t>
  </si>
  <si>
    <t xml:space="preserve">Betonová zámková dlažba šedé barvy  tl. 0.08 m.
(Plochy dle "02 Situace komunikace dig. AutoCAD" a "05 Charakteristické příčné řezy dig. AutoCAD")</t>
  </si>
  <si>
    <t>- dodání dlažebního materiálu v požadované kvalitě, dodání materiálu pro předepsanou výplň spar
- očištění podkladu
- uložení dlažby dle předepsaného technologického předpisu včetně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</si>
  <si>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8</t>
  </si>
  <si>
    <t>Potrubí</t>
  </si>
  <si>
    <t>87433</t>
  </si>
  <si>
    <t>POTRUBÍ Z TRUB PLASTOVÝCH ODPADNÍCH DN DO 150MM</t>
  </si>
  <si>
    <t>Osazení nového potrubí k odvodňovačům. Včetně napojení do stávající kanalizace.
(Rozměry dle "02 Situace komunikace dig. AutoCAD", 
"04 Vzorový příčný řez dig. AutoCAD", 
"05 Charakteristické příčné řezy dig. AutoCAD")</t>
  </si>
  <si>
    <t xml:space="preserve">Odvodňovač  UV1	12 = 12,000 [A]_x000d_
 Odvodňovač  UV2	4 = 4,000 [B]_x000d_
 Odvodňovač  UV3	4 = 4,000 [C]_x000d_
 a+b+c = 20,000 [D]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</si>
  <si>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</si>
  <si>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</si>
  <si>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</si>
  <si>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>KUS</t>
  </si>
  <si>
    <t>Osazení nových uličních vpustí. Včetně zálivek okolo odvodňovačů.
(Rozměry dle "02 Situace komunikace dig. AutoCAD", 
"02 Situace komunikace dig. AutoCAD", 
"05 Charakteristické příčné řezy dig. AutoCAD")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</si>
  <si>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</si>
  <si>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9</t>
  </si>
  <si>
    <t>Ostatní konstrukce a práce</t>
  </si>
  <si>
    <t>915111</t>
  </si>
  <si>
    <t>VODOROVNÉ DOPRAVNÍ ZNAČENÍ BARVOU HLADKÉ - DODÁVKA A POKLÁDKA</t>
  </si>
  <si>
    <t>Dodávka a pokládka vodorovného dopravního značení bíle barvy.</t>
  </si>
  <si>
    <t>V1a na mostě	112 * 0.125 * 1 = 14,000 [A]_x000d_
 V2a před/za mostem	(22 + 25 + 30) * 0.25 * 0.66 = 12,705 [B]_x000d_
 V4 vpravo	(28 + 83) * 0.125 * 1 = 13,875 [C]_x000d_
 V4 vlevo	(24 + 16 + 175) * 0.125 * 1 = 26,875 [D]_x000d_
 V12e	20 * (0.125 * 1) = 2,500 [E]_x000d_
 V13a vlevo	84 * 0.33 = 27,720 [F]_x000d_
 V13a uprostřed	52 * 0.33 = 17,160 [G]_x000d_
 a+b+c+d+e+f+g = 114,835 [H]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</si>
  <si>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</si>
  <si>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</si>
  <si>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</si>
  <si>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917223</t>
  </si>
  <si>
    <t>SILNIČNÍ A CHODNÍKOVÉ OBRUBY Z BETONOVÝCH OBRUBNÍKŮ ŠÍŘ 100MM</t>
  </si>
  <si>
    <t>Silniční obrubníky 100/250/1000 na pomezí chodník/travnatý pás. Včetně betonového lože a boční betonové opěrky.
(Délky dle "02 Situace komunikace dig. AutoCAD", 
"04 Vzorový příčný řez dig. AutoCAD", 
"05 Charakteristické příčné řezy dig. AutoCAD")</t>
  </si>
  <si>
    <t>Před mostem vlevo	25.00 = 25,000 [A]_x000d_
 Za mostem vlevo	26.00 = 26,000 [B]_x000d_
 Před mostem vpravo	23.00 = 23,000 [C]_x000d_
 Za mostem vpravo	20.00 = 20,000 [D]_x000d_
 a+b+c+d = 94,000 [E]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</si>
  <si>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</si>
  <si>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</si>
  <si>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</si>
  <si>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Silniční obrubníky 150/300/1000 na pomezí chodník/vozovka. Včetně betonového lože a boční betonové opěrky.
(Délky dle "02 Situace komunikace dig. AutoCAD", 
"04 Vzorový příčný řez dig. AutoCAD", 
"05 Charakteristické příčné řezy dig. AutoCAD")</t>
  </si>
  <si>
    <t>Před mostem vlevo	28.00 = 28,000 [A]_x000d_
 Za mostem vlevo	26.00 = 26,000 [B]_x000d_
 Před mostem vpravo	23.00 = 23,000 [C]_x000d_
 Za mostem vpravo	30.00 = 30,000 [D]_x000d_
 a+b+c+d = 107,000 [E]</t>
  </si>
  <si>
    <t>919111</t>
  </si>
  <si>
    <t>ŘEZÁNÍ ASFALTOVÉHO KRYTU VOZOVEK TL DO 50MM</t>
  </si>
  <si>
    <t>Prořezání spáry na styku vozovkových skladeb před/za úpravou. Odvoz a likvidace vzniklého odpadu v režii zhotovitele.
(Rozměry dle "02 Situace komunikace dig. AutoCAD", "04 Vzorový příčný řez dig. AutoCAD" a "05 Charakteristické příčné řezy dig. AutoCAD")</t>
  </si>
  <si>
    <t>23 + 7 = 30,000 [A]</t>
  </si>
  <si>
    <t>položka zahrnuje řezání vozovkové vrstvy v předepsané tloušťce, včetně spotřeby vody</t>
  </si>
  <si>
    <t>931321</t>
  </si>
  <si>
    <t>TĚSNĚNÍ DILATAČ SPAR ASF ZÁLIVKOU MODIFIK PRŮŘ DO 100MM2</t>
  </si>
  <si>
    <t>Těsnící zálivka v místě prořezu asfaltové zálivky.
(Rozměry dle "02 Situace komunikace dig. AutoCAD", "04 Vzorový příčný řez dig. AutoCAD" a "05 Charakteristické příčné řezy dig. AutoCAD")</t>
  </si>
  <si>
    <t>položka zahrnuje dodávku a osazení předepsaného materiálu, očištění ploch spáry před úpravou, očištění okolí spáry po úpravě
nezahrnuje těsnící profil</t>
  </si>
  <si>
    <t>96618</t>
  </si>
  <si>
    <t>BOURÁNÍ KONSTRUKCÍ KOVOVÝCH</t>
  </si>
  <si>
    <t>Odstranění stávajícího zábradlí před/za mostem, předpoklad 0.05 t/m. Odvoz a likvidace v režii zhotovitele.
(Rozměry dle "02 Situace komunikace dig. AutoCAD", 
"04 Vzorový příčný řez dig. AutoCAD", 
"05 Charakteristické příčné řezy dig. AutoCAD")</t>
  </si>
  <si>
    <t>Před mostem	10 * 0.05 = 0,500 [A]_x000d_
 Za mostem	10 * 0.05 = 0,500 [B]_x000d_
 a+b = 1,000 [C]</t>
  </si>
  <si>
    <t>položka zahrnuje:
- rozebrání konstrukce bez ohledu na použitou technologii
- veškeré pomocné konstrukce (lešení a pod.)
- veškerou manipulaci s vybouranou sutí a hmotami - veškeré další práce plynoucí z technologického předpisu a z platných předpisů</t>
  </si>
  <si>
    <t>96687</t>
  </si>
  <si>
    <t>VYBOURÁNÍ ULIČNÍCH VPUSTÍ KOMPLETNÍCH</t>
  </si>
  <si>
    <t>Odstranění stávajících vpustí. Mříže odvoz a likvidace v režii zhotovitele. Odvozná vzdálenost včetně veškeré manipulace v režii zhotovitele. Včetně veškeré manipulace.
(Rozměry dle "02 Situace komunikace dig. AutoCAD", 
"02 Situace komunikace dig. AutoCAD", 
"05 Charakteristické příčné řezy dig. AutoCAD")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</si>
  <si>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</si>
  <si>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969234</t>
  </si>
  <si>
    <t>VYBOURÁNÍ POTRUBÍ DN DO 200MM KANALIZAČ</t>
  </si>
  <si>
    <t>Odstranění potrubí stávajících odvodňovačů. Odvozná vzdálenost včetně veškeré manipulace v režii zhotovitele. Včetně veškeré manipulace.
(Rozměry dle "02 Situace komunikace dig. AutoCAD", 
"04 Vzorový příčný řez dig. AutoCAD", 
"05 Charakteristické příčné řezy dig. AutoCAD")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</si>
  <si>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</si>
  <si>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SO 102</t>
  </si>
  <si>
    <t>Napojovací úseky</t>
  </si>
  <si>
    <t>odovoz a likvidace v režii zhotovitele</t>
  </si>
  <si>
    <t>370 = 370,000 [A]</t>
  </si>
  <si>
    <t>0,25 kg/m2</t>
  </si>
  <si>
    <t>7400 = 7400,000 [A]</t>
  </si>
  <si>
    <t>ACO 11+</t>
  </si>
  <si>
    <t>3700 = 3700,000 [A]</t>
  </si>
  <si>
    <t>ACL 16+</t>
  </si>
  <si>
    <t>89921</t>
  </si>
  <si>
    <t>VÝŠKOVÁ ÚPRAVA POKLOPŮ</t>
  </si>
  <si>
    <t>24 = 24,000 [A]</t>
  </si>
  <si>
    <t>- položka výškové úpravy zahrnuje všechny nutné práce a materiály pro zvýšení nebo snížení zařízení (včetně nutné úpravy stávajícího povrchu vozovky nebo chodníku).</t>
  </si>
  <si>
    <t>V1a 26,33+7,5 = 33,830 [A]_x000d_
 V2a 10,38+4 = 14,380 [B]_x000d_
 V4 48,86+29,6 = 78,460 [C]_x000d_
 V11a 2*72 = 144,000 [D]_x000d_
 V12e 13,25 = 13,250 [E]_x000d_
 V5 4,63 = 4,630 [F]_x000d_
 V13 28,59 = 28,590 [G]_x000d_
 V9a 12 = 12,000 [H]_x000d_
 V7a 34,8+22 = 56,800 [I]_x000d_
 V8a 2,4 = 2,400 [J]_x000d_
 V14 (5x) + chodci 10 = 10,000 [K]_x000d_
 Celkem: A+B+C+D+E+F+G+H+I+J+K = 398,340 [L]</t>
  </si>
  <si>
    <t>398,34 = 398,340 [A]</t>
  </si>
  <si>
    <t>Včetně odvozu a likvidace vzniklého odpadu v režii zhotovitele</t>
  </si>
  <si>
    <t>80,6 = 80,600 [A]</t>
  </si>
  <si>
    <t>SO 105</t>
  </si>
  <si>
    <t>DIO</t>
  </si>
  <si>
    <t>91400</t>
  </si>
  <si>
    <t>DOČASNÉ ZAKRYTÍ NEBO OTOČENÍ STÁVAJÍCÍCH DOPRAVNÍCH ZNAČEK</t>
  </si>
  <si>
    <t>Přechodné zakrytí/otočení značek na stavbě. Počet značek 2 ks..
(Počty dle "03 Předmětné křižovatky")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</si>
  <si>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</si>
  <si>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</si>
  <si>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FÓLIE TŘ 1 - MONTÁŽ S PŘEMÍSTĚNÍM</t>
  </si>
  <si>
    <t>Přechodné dopravní značení základní velikosti - omezení na trase. Dodávka a montáž v režii zhotovitele.
(Počty dle "03 Předmětné křižovatky")</t>
  </si>
  <si>
    <t>A10	3.00 = 3,000 [A]_x000d_
 B1	3.00 = 3,000 [B]_x000d_
 B20a	4.00 = 4,000 [C]_x000d_
 B21a	2.00 = 2,000 [D]_x000d_
 B24a/B24b	2.00 = 2,000 [E]_x000d_
 B28	4.00 = 4,000 [F]_x000d_
 IS11b	21.00 = 21,000 [G]_x000d_
 IS11c	2.00 = 2,000 [H]_x000d_
 IP10a/b	2.00 = 2,000 [I]_x000d_
 E13	10.00 = 10,000 [J]_x000d_
 a+b+c+d+e+f+g+h+i+j = 53,000 [K]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</si>
  <si>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</si>
  <si>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</si>
  <si>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</si>
  <si>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Přechodné dopravní značení základní velikosti - omezení na trase. Demontáž v režii zhotovitele. Přehled značek viz položka 914122.
(Počty dle "03 Předmětné křižovatky")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</si>
  <si>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</si>
  <si>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</si>
  <si>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</si>
  <si>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</si>
  <si>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Přechodné dopravní značení základní velikosti - omezení na trase. Doba nájmu 98dní. Přehled značek viz položka 914122.
(Počty dle "03 Předmětné křižovatky")</t>
  </si>
  <si>
    <t>56 * 98 = 5488,000 [A]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</si>
  <si>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</si>
  <si>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</si>
  <si>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</si>
  <si>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Přechodné dopravní značení základní velikosti - omezení na trase. Dodávka a montáž v režii zhotovitele. Značky IP22 12 ks.
(Počty dle "03 Předmětné křižovatky")</t>
  </si>
  <si>
    <t>914423</t>
  </si>
  <si>
    <t>DOPRAVNÍ ZNAČKY 100X150CM OCELOVÉ FÓLIE TŘ 1 - DEMONTÁŽ</t>
  </si>
  <si>
    <t>Přechodné dopravní značení základní velikosti - omezení na trase. Demontáž v režii zhotovitele. Značky IP22 12 ks.
(Počty dle "03 Předmětné křižovatky")</t>
  </si>
  <si>
    <t>914429</t>
  </si>
  <si>
    <t>DOPRAV ZNAČ 100X150CM OCEL FÓLIE TŘ 1 - NÁJEMNÉ</t>
  </si>
  <si>
    <t>Přechodné dopravní značení základní velikosti - omezení na trase. Doba nájmu 98 dní. Značky IP22 12 ks.
(Počty dle "03 Předmětné křižovatky")</t>
  </si>
  <si>
    <t>98 * 12 = 1176,000 [A]</t>
  </si>
  <si>
    <t>916132</t>
  </si>
  <si>
    <t>DOPRAV SVĚTLO VÝSTRAŽ SOUPRAVA 5KS - MONTÁŽ S PŘESUNEM</t>
  </si>
  <si>
    <t>Přechodné dopravní značení - souprava 5 světel S7. Dodávka a montáž v režii zhotovitele. Počet sad 2 ks.
(Počty dle "03 Předmětné křižovatky")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</si>
  <si>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</si>
  <si>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916133</t>
  </si>
  <si>
    <t>DOPRAV SVĚTLO VÝSTRAŽ SOUPRAVA 5KS - DEMONTÁŽ</t>
  </si>
  <si>
    <t>Přechodné dopravní značení - souprava 5 světel S7. Demontáž v režii zhotovitele. Počet sad 2 ks.
(Počty dle "03 Předmětné křižovatky")</t>
  </si>
  <si>
    <t>Položka zahrnuje odstranění, demontáž a odklizení zařízení s odvozem na předepsané místo</t>
  </si>
  <si>
    <t>916139</t>
  </si>
  <si>
    <t>DOPRAVNÍ SVĚTLO VÝSTRAŽNÉ SOUPRAVA 5 KUSŮ - NÁJEMNÉ</t>
  </si>
  <si>
    <t>Přechodné dopravní značení - souprava 5 světel S7 - nájemné. Doba nájmu 98 dní. Počet sad 2 ks.
(Počty dle "03 Předmětné křižovatky")</t>
  </si>
  <si>
    <t>98 * 2 = 196,000 [A]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</si>
  <si>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</si>
  <si>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</si>
  <si>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</si>
  <si>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Přechodné dopravní značení - omezení na trase. Dodávka a montáž v režii zhotovitele. Počet semaforů 3 ks.. 
(Počty dle "03 Předmětné křižovatky")</t>
  </si>
  <si>
    <t>916153</t>
  </si>
  <si>
    <t>SEMAFOROVÁ PŘENOSNÁ SOUPRAVA - DEMONTÁŽ</t>
  </si>
  <si>
    <t>Přechodné dopravní značení - omezení na trase. Demontáž v režii zhotovitele. Počet semaforů 3 ks..
(Počty dle "03 Předmětné křižovatky")</t>
  </si>
  <si>
    <t>916159</t>
  </si>
  <si>
    <t>SEMAFOROVÁ PŘENOSNÁ SOUPRAVA - NÁJEMNÉ</t>
  </si>
  <si>
    <t>Přechodné dopravní značení - omezení na trase. Doba nájmu 98 dní. Počet semaforů 3 ks..
(Počty dle "03 Předmětné křižovatky")</t>
  </si>
  <si>
    <t>98 * 3 = 294,000 [A]</t>
  </si>
  <si>
    <t>916312</t>
  </si>
  <si>
    <t>DOPRAVNÍ ZÁBRANY Z2 S FÓLIÍ TŘ 1 - MONTÁŽ S PŘESUNEM</t>
  </si>
  <si>
    <t>Přechodné dopravní značení základní velikosti - omezení na trase. Dodávka a montáž v režii zhotovitele. Značka Z2 2 ks.
(Počty dle "03 Předmětné křižovatky")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</si>
  <si>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</si>
  <si>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</si>
  <si>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</si>
  <si>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Přechodné dopravní značení základní velikosti - omezení na trase. Demontáž v režii zhotovitele. Značka Z2 2 ks.
(Počty dle "03 Předmětné křižovatky")</t>
  </si>
  <si>
    <t>916319</t>
  </si>
  <si>
    <t>DOPRAVNÍ ZÁBRANY Z2 - NÁJEMNÉ</t>
  </si>
  <si>
    <t>Přechodné dopravní značení základní velikosti - omezení na trase. Doba nájmu 98 dní. Značka Z2 2 ks.
(Počty dle "03 Předmětné křižovatky")</t>
  </si>
  <si>
    <t>916712</t>
  </si>
  <si>
    <t>UPEVŇOVACÍ KONSTR - PODKLADNÍ DESKA POD 28KG - MONTÁŽ S PŘESUNEM</t>
  </si>
  <si>
    <t>Přechodné sloupky a patky pro dopravní značení - omezení na trase. Dodávka a montáž v režii zhotovitele. Počet sloupků a patek 51 ks.
(Počty dle "03 Předmětné křižovatky")</t>
  </si>
  <si>
    <t>916713</t>
  </si>
  <si>
    <t>UPEVŇOVACÍ KONSTR - PODKLADNÍ DESKA POD 28KG - DEMONTÁŽ</t>
  </si>
  <si>
    <t>Přechodné sloupky a patky pro dopravní značení - omezení na trase. Demontáž v režii zhotovitele. Počet sloupků a patek 51 ks.
(Počty dle "03 Předmětné křižovatky")</t>
  </si>
  <si>
    <t>916719</t>
  </si>
  <si>
    <t>UPEVŇOVACÍ KONSTR - PODKLAD DESKA POD 28KG - NÁJEMNÉ</t>
  </si>
  <si>
    <t>Přechodné sloupky a patky pro dopravní značení - nájemné. Doba nájmu 98 dní. Počet sloupků a patek 51 ks.
(Počty dle "03 Předmětné křižovatky")</t>
  </si>
  <si>
    <t>98 * 51 = 4998,000 [A]</t>
  </si>
  <si>
    <t>SO 201</t>
  </si>
  <si>
    <t>Rekonstrukce mostu</t>
  </si>
  <si>
    <t>Odstranění konstrukci ze železobetonu - poplatek za skládku. Hustota materiálu 2,5 t/m^3. položka 966164.</t>
  </si>
  <si>
    <t>2,5 * 280,693 = 701,733 [A]</t>
  </si>
  <si>
    <t>Odstranění konstrukci z kamene/štěrkodrtě - poplatek za skládku. Hustota materiálu 2,6 t/m^3. položka 113534, 113474, 122734b, 122734c.</t>
  </si>
  <si>
    <t>113534 2,6 * 0,04 * 96,48 = 10,034 [A]_x000d_
 122734b 2,6 * 44,165 = 114,829 [B]_x000d_
 122734c 2,6 * 149,258 = 388,071 [D]_x000d_
 113474 2,6 * 2,919 = 7,589 [E]_x000d_
 Celkem: A+B+D+E = 520,523 [F]</t>
  </si>
  <si>
    <t>c</t>
  </si>
  <si>
    <t>Odstranění zeminy za rubem opěr - poplatek za skládku. Hustota materiálu 2 t/m^3. položka 122734.</t>
  </si>
  <si>
    <t>2 * 233,356 = 466,712 [A]</t>
  </si>
  <si>
    <t>014132</t>
  </si>
  <si>
    <t>POPLATKY ZA SKLÁDKU TYP S-NO (NEBEZPECNÝ ODPAD)</t>
  </si>
  <si>
    <t>Odstranění mostní izolace - poplatek za skládku. Hustota materiálu 2,5 t/m^3, 0,015 m^3/m^2. položka 97817.</t>
  </si>
  <si>
    <t>0,015 * 2,5 * 630,42 = 23,641 [A]</t>
  </si>
  <si>
    <t>02851</t>
  </si>
  <si>
    <t>PRŮZKUMNÉ PRÁCE DIAGNOSTIKY KONSTRUKCÍ NA POVRCHU</t>
  </si>
  <si>
    <t>Diagnostika zainjektovanosti předpínacích kabelů z čel nosníků. Celkový počet kotev kabelů je 1176 ks. Čerpání položky dle technické zprávy</t>
  </si>
  <si>
    <t>d</t>
  </si>
  <si>
    <t>Odstranění betonů - poplatek za skládku. Hustota materiálu 2.6 t/m^3. položka 114114</t>
  </si>
  <si>
    <t>114114 2,6 * 216,032 = 561,683 [A]</t>
  </si>
  <si>
    <t>113474</t>
  </si>
  <si>
    <t>ODSTRAN KRYTU ZPEVNĚNÝCH PLOCH Z DLAŽEB KOSTEK VČET PODKL, ODVOZ DO 5KM</t>
  </si>
  <si>
    <t>Odstranění žulového dvouřádku</t>
  </si>
  <si>
    <t>44,5 * (0,0328 * 2) = 2,919 [A]</t>
  </si>
  <si>
    <t>113534</t>
  </si>
  <si>
    <t>ODSTRANĚNÍ CHODNÍKOVÝCH KAMENNÝCH OBRUBNÍKŮ, ODVOZ DO 5KM</t>
  </si>
  <si>
    <t>"Odstranění konstrukci z kamene - obruby po obou stranách mostu. Včetně přesahu před/za most. Položka včetně všech použitých technologií. 
(Rozměry dle ""02 Půdorys - stávající stav dig. AutoCAD"", 
""04 Příčné řezy - stávající stav dig. AutoCAD"")"</t>
  </si>
  <si>
    <t>Obruby vlevo48,24 = 48,240 [B]_x000d_
 Obruby vpravo 48,24 = 48,240 [A]_x000d_
 a+b = 96,480 [C]</t>
  </si>
  <si>
    <t xml:space="preserve">"Odstranění asfaltových vrstev průměrné tl. 0,13 na vozovce mostu. Položka včetně všech použitých technologií. Odvoz a likvidace v režii zhotovitele.
(Rozměry a plochy dle ""02 Půdorys - stávající stav dig. AutoCAD"",  
""05 Půdorys - projektovaný stav dig. AutoCAD"")"</t>
  </si>
  <si>
    <t>576 * 0,13 = 74,880 [A]</t>
  </si>
  <si>
    <t xml:space="preserve">"Odstranění litého asfaltu průměrné tl. 0,03 na chodnících mostu. Položka včetně všech použitých technologií. 
(Rozměry a plochy dle ""02 Půdorys - stávající stav dig. AutoCAD"",  
""05 Půdorys - projektovaný stav dig. AutoCAD"")"</t>
  </si>
  <si>
    <t>178,5 * 0,03 = 5,355 [A]</t>
  </si>
  <si>
    <t>114114</t>
  </si>
  <si>
    <t>ODSTR DLAŽEB VOD KORYT Z BET DÍLCŮ VČET PODKL, ODVOZ DO 5KM</t>
  </si>
  <si>
    <t>"Odstranění konstrukci z betonu - odláždění svahů u opěr. Položka včetně všech použitých technologií a ochrany proti spadu sutin do toku. 
(Rozměry dle ""02 Půdorys - stávající stav dig. AutoCAD"", 
""03 Podélný řez - stávající stav dig. AutoCAD"", 
""04 Příčné řezy - stávající stav dig. AutoCAD"")"</t>
  </si>
  <si>
    <t>OP1	3,39 * 31,4 = 106,446 [A]_x000d_
 OP4	3,49 * 31,4 = 109,586 [B]_x000d_
 a+b = 216,032 [C]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</si>
  <si>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</si>
  <si>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11511</t>
  </si>
  <si>
    <t>ČERPÁNÍ VODY DO 500 L/MIN</t>
  </si>
  <si>
    <t>HOD</t>
  </si>
  <si>
    <t>Čerpání vody ze stavební jámy během stavby mostu.</t>
  </si>
  <si>
    <t>250 = 250,000 [A]</t>
  </si>
  <si>
    <t>Položka čerpání vody na povrchu zahrnuje i potrubí, pohotovost záložní čerpací soupravy a zřízení čerpací jímky. Součástí položky je také následná demontáž a likvidace těchto zařízení</t>
  </si>
  <si>
    <t>122734</t>
  </si>
  <si>
    <t>ODKOPÁVKY A PROKOPÁVKY OBECNÉ TŘ. I, ODVOZ DO 5KM</t>
  </si>
  <si>
    <t>"Odstranění zeminy za rubem opěr a odvoz na skládku. V případě vhodnosti materiálu možno použít na zpětný zásyp opěr. 
(Plocha a délka dle ""02 Půdorys - stávající stav dig. AutoCAD"", 
""03 Podélný řez - stávající stav dig. AutoCAD"",
""04 Příčné řezy - stávající stav dig. AutoCAD"")"</t>
  </si>
  <si>
    <t>OP1	8 * 18 = 144,000 [A]_x000d_
 OP4	5,02 * 17,8 = 89,356 [B]_x000d_
 a+b = 233,356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</si>
  <si>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</si>
  <si>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12273</t>
  </si>
  <si>
    <t>ODKOPÁVKY A PROKOPÁVKY OBECNÉ TŘ. I</t>
  </si>
  <si>
    <t>"Odstranění zeminy pod mostem pro založení konstrukce pro zvedání mostu a odvoz na meziskládku. Včetně zpětného zásypu po odstranění montážních bárek. Odvozná vzdálenost a uložení na meziskládku v režii zhotovitele. 
(Plocha a délka dle ""15 Schéma zvedání mostu dig. AutoCAD"")"</t>
  </si>
  <si>
    <t>OP1, OP4	(3,4 + 4,7) * 16,78 = 135,918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</si>
  <si>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</t>
  </si>
  <si>
    <t>"Odstranění vrstvy ze ŠD min. tl. 0,4 m zhutněná. 
(Rozměry dle ""02 Půdorys - stávající stav dig. AutoCAD"", 
""03 Podélný řez - stávající stav dig. AutoCAD"", 
""04 Příčné řezy - stávající stav dig. AutoCAD"")"</t>
  </si>
  <si>
    <t>OP1	0,4 * 3,03 * 16,78 = 20,337 [A]_x000d_
 OP4	0,4 * (3,55 * 16,78) = 23,828 [B]_x000d_
 a+b = 44,165 [C]</t>
  </si>
  <si>
    <t>"Odstranění rovnaniny z lom. kamene u pilířů P2 a P3 včetně proštěrkování horní vrstvy. Položka včetně všech použitých technologií. 
(Rozměry dle ""02 Půdorys - stávající stav dig. AutoCAD"", 
""03 Podélný řez - stávající stav dig. AutoCAD"", 
""04 Příčné řezy - stávající stav dig. AutoCAD"")"</t>
  </si>
  <si>
    <t>(2,46 + 2,18 + 2,15 + 2,3) * 16,42 = 149,258 [A]</t>
  </si>
  <si>
    <t>17120</t>
  </si>
  <si>
    <t>ULOŽENÍ SYPANINY DO NÁSYPU A NA SKLÁDKY BEZ ZHUTNENÍ</t>
  </si>
  <si>
    <t>Uložení zeminy na skládce - položka 12273. Kubatura viz tato položka.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</si>
  <si>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</si>
  <si>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Uložení zeminy na meziskládce - položka 12273a. Kubatura viz tato položka.</t>
  </si>
  <si>
    <t>Uložení zeminy na skládce - položka 12273b. Kubatura viz tato položka.</t>
  </si>
  <si>
    <t>Uložení zeminy na skládce - položka 12273c. Kubatura viz tato položka.</t>
  </si>
  <si>
    <t>17481</t>
  </si>
  <si>
    <t>ZÁSYP JAM A RÝH Z NAKUPOVANÝCH MATERIÁLŮ</t>
  </si>
  <si>
    <t>"Zásyp základu za opěrou vhodnou zeminou (dle ČSN 736244), hutněný na ID 0,9 (včetně nákupu a dovozu)
(Počet, plocha a délka dle ""06 Podélný řez - projektovaný stav dig. AutoCAD"" a ""05 Půdorys - projektovaný stav dig. AutoCAD"")"</t>
  </si>
  <si>
    <t>OP1	2,05 * 3,5 = 7,175 [A]_x000d_
 OP4	2,18 * 4 = 8,720 [B]_x000d_
 před OP1	1,8 * 18 = 32,400 [C]_x000d_
 před OP4	3,04 * 18 = 54,720 [D]_x000d_
 a+b+c+d = 103,015 [E]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</si>
  <si>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</si>
  <si>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17710</t>
  </si>
  <si>
    <t>ZEMNÍ HRÁZKY ZE ZEMIN SE ZHUTNĚNÍM</t>
  </si>
  <si>
    <t>Zemní hrázky pro odvedení vody při opravě stávajícího opěvnění. Položka včetně dovozu a následného odvozu po dokončení stavby. Likvidace v režii zhotovitele.</t>
  </si>
  <si>
    <t>180 = 180,000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</si>
  <si>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</si>
  <si>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Srovnání terénu okolo křídel. Předpoklad 20 m^2 u každého křídla.</t>
  </si>
  <si>
    <t>20 * 4 = 80,000 [A]</t>
  </si>
  <si>
    <t>Srovnání terénu u OP4 vpravo - 09_Detail pravé strany opěry OP4</t>
  </si>
  <si>
    <t>12 = 12,000 [A]</t>
  </si>
  <si>
    <t>21331</t>
  </si>
  <si>
    <t>DRENÁŽNÍ VRSTVY Z BETONU MEZEROVITÉHO (DRENÁŽNÍHO)</t>
  </si>
  <si>
    <t>"Ochranný obsyp drenáže z drenážního betonu, rozměry 0,4 * 0,4 m (včetně nákupu a dovozu).
(Počet, plocha a délka dle ""06 Podélný řez - projektovaný stav dig. AutoCAD"" a ""05 Půdorys - projektovaný stav dig. AutoCAD"")"</t>
  </si>
  <si>
    <t>0,4 * 0,4 * 17 * 2 = 5,440 [A]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</si>
  <si>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</si>
  <si>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</si>
  <si>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</si>
  <si>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 xml:space="preserve">"Drenážní plastbeton dle TKP 18  (včetně nákupu a dovozu) v úžlabích, včetně přídavku okolo odvodňovačů.
(Rozměry dle ""05 Půdorys - projektovaný stav dig. AutoCAD"", ""06 Podélný řez - projektovaný stav dig. AutoCAD"" a ""07 Příčné řezy - projektovaný stav dig. AutoCAD"")"</t>
  </si>
  <si>
    <t>Podélný proužek	2 * 44,2 * 0,15 * 0,035 = 0,464 [A]_x000d_
 Odvodňovače izolace	10 * (0,5 * 0,5 * 0,035) = 0,088 [B]_x000d_
 Odvodňovače vozovky	8 * (0,7 * 0,7 * 0,035) = 0,137 [C]_x000d_
 a+b+c = 0,689 [D]</t>
  </si>
  <si>
    <t>21361</t>
  </si>
  <si>
    <t>DRENÁŽNÍ VRSTVY Z GEOTEXTILIE</t>
  </si>
  <si>
    <t>"Plošná geosyntetická drenáž na rubu opěry, tl. min. 6mm.
(Počet, plocha a délka dle ""8 Úprava a sanace spodní stavby dig. AutoCAD"" a ""06 Podélný řez - projektovaný stav dig. AutoCAD"")"</t>
  </si>
  <si>
    <t>OP1	1,6 * 17 = 27,200 [A]_x000d_
 OP4	1,6 * 17 = 27,200 [B]_x000d_
 a+b = 54,400 [C]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</si>
  <si>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</si>
  <si>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272314</t>
  </si>
  <si>
    <t>ZÁKLADY Z PROSTÉHO BETONU DO C25/30</t>
  </si>
  <si>
    <t>"Betonový práh pro kamennou dlažbu pod mostem, průřezu 1,0 * 0,5 m a 0,5 * 0,20 m. Beton C25/30 XF3.
(Plocha dle ""06 Podélný řez - projektovaný stav dig. AutoCAD"", 
""07 Příčné řezy - projektovaný stav dig. AutoCAD"", 
""05 Půdorys - projektovaný stav dig. AutoCAD"")"</t>
  </si>
  <si>
    <t>Betonové prahy - dolní	(0,781 * 31,42 * 2) = 49,078 [A]_x000d_
 Betonové prahy - boční a horní	(53,7 * 0,5 * 0,2) = 5,370 [B]_x000d_
 a+b = 54,448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</si>
  <si>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</si>
  <si>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285392</t>
  </si>
  <si>
    <t>DODATEČNÉ KOTVENÍ VLEPENÍM BETONÁŘSKÉ VÝZTUŽE D DO 16MM DO VRTŮ</t>
  </si>
  <si>
    <t>"Kotvení výztuže do stávajících prefa nosníků. Průměr vlepované výztuže R16, délka kotvení (hloubka vrtu) 100 mm. Včetně výztuže pro vlepení.
(Počty a délky dle ""10 Monolitická deska - tvar a výztuž dig. AutoCAD"")"</t>
  </si>
  <si>
    <t>Okraje	86 * 2 = 172,000 [A]_x000d_
 Vnitřní 	86 * 2 * 13 = 2236,000 [B]_x000d_
 a+b = 2408,000 [C]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</si>
  <si>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</si>
  <si>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285393</t>
  </si>
  <si>
    <t>DODATEČNÉ KOTVENÍ VLEPENÍM BETONÁŘSKÉ VÝZTUŽE D DO 20MM DO VRTŮ</t>
  </si>
  <si>
    <t>"Kotvení výztuže do stávajících částí spodní stavby. Průměr vlepované výztuže R20, délka kotvení (hloubka vrtu) 500 mm.
(Počty a délky dle ""8 Úprava a sanace spodní stavby dig. AutoCAD"")"</t>
  </si>
  <si>
    <t>OP1	3 * 36 = 108,000 [A]_x000d_
 P2, P3	40 * 3 * 2 = 240,000 [B]_x000d_
 OP4	3 * 36 = 108,000 [C]_x000d_
 Boky opěr	20 + 18 = 38,000 [D]_x000d_
 a+b+c+d = 494,000 [E]</t>
  </si>
  <si>
    <t>"Geotextilie - Ochrana izolace (asfaltové pásy) na betonové části opěr ve styku se zeminou uvnitř opěr, křídel a přechodové desky.
(Počet, plocha a délka dle ""8 Úprava a sanace spodní stavby dig. AutoCAD"" a ""06 Podélný řez - projektovaný stav dig. AutoCAD"")"</t>
  </si>
  <si>
    <t>OP1	1,5 + 1,3 + 2 * 17 = 36,800 [A]_x000d_
 OP4	1,4 + 1,23 + 2 * 17 = 36,630 [B]_x000d_
 Přechodové desky	3,3 * 8,7 + 3,3 * 8,7 = 57,420 [C]_x000d_
 a+b+c = 130,850 [D]</t>
  </si>
  <si>
    <t>3</t>
  </si>
  <si>
    <t>Svislé konstrukce</t>
  </si>
  <si>
    <t>31717</t>
  </si>
  <si>
    <t>KOVOVÉ KONSTRUKCE PRO KOTVENÍ ŘÍMSY</t>
  </si>
  <si>
    <t>KG</t>
  </si>
  <si>
    <t>Kotvy říms na mostě á 1 m, 180 ks po 6 kg. Položka včetně vývrtu a chemického kotvení.</t>
  </si>
  <si>
    <t>180 * 6 = 1080,000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</si>
  <si>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</si>
  <si>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</si>
  <si>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</si>
  <si>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"Železobetonové římsy, včetně úpravy povrchu pravé římsy striáží, beton C30/37 XF4, XD3.
(Počet, plocha a délka dle ""11 Římsy - tvar a výztuž dig. AutoCAD"")"</t>
  </si>
  <si>
    <t>Levá římsa	0,74 * 48,24 = 35,698 [A]_x000d_
 Pravá římsa	1,184 * 48,24 = 57,116 [B]_x000d_
 a+b = 92,814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</si>
  <si>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</si>
  <si>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 xml:space="preserve">"Železobetonová římsa vpravo u OP4, beton C30/37 XF4, *D3 -  09_Detail pravé strany opěry OP4.
"</t>
  </si>
  <si>
    <t>0,221 * 4,4 = 0,972 [A]</t>
  </si>
  <si>
    <t>317365</t>
  </si>
  <si>
    <t>VÝZTUŽ ŘÍMS Z OCELI 10505, B500B</t>
  </si>
  <si>
    <t>Železobetonové římsy - výztuž B500B (10505 R), 0,15 t/m^3. Kubatura betonu viz položka 317325.</t>
  </si>
  <si>
    <t>0,15 * 92,814 = 13,922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</si>
  <si>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</si>
  <si>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Železobetonová římsa - výztuž B500B (10505 R), 0,15 t/m^3. Kubatura betonu viz položka 317325a.</t>
  </si>
  <si>
    <t>0,15 * 0,972 = 0,146 [A]</t>
  </si>
  <si>
    <t>Nové temeno opěrné zídky vpravo u opěry OP4 - výztuž B500B (10505 R), 0,15 t/m^3. Kubatura betonu viz položka 333325a.</t>
  </si>
  <si>
    <t>0,15 * 1,69 = 0,254 [A]</t>
  </si>
  <si>
    <t>333325</t>
  </si>
  <si>
    <t>MOSTNÍ OPĚRY A KŘÍDLA ZE ŽELEZOVÉHO BETONU DO C30/37</t>
  </si>
  <si>
    <t>"Železobetonové podpěry, křídla a podložiskové bloky, beton C30/37 XF4,XD1.
(Počet, plocha a délka dle ""8 Úprava a sanace spodní stavby dig. AutoCAD"")"</t>
  </si>
  <si>
    <t xml:space="preserve">OP1	1,62 * 0,6 + 1,3 * 0,4 + 1,82 * 0,25 + 15,28 * 1,18 + 17,84 * 0,49 +  1,51 * 1,38 +  3,37 * 0,45 = 32,319 [A]_x000d_
 P2, P3	27,79 * 0,385 * 2 = 21,398 [B]_x000d_
 OP4	1,36 * 0,6 + 1,23 * 0,4 + 1,24 * 0,25 + 15,28 * 1,23 + 17,8 * 0,5 + 1,65 * 1,1+  3,09 * 0,45 = 32,518 [C]_x000d_
 Podložiskové bloky	0,11 * 78 * 0,81 * 0,31 = 2,154 [D]_x000d_
 0,11 * 4 * 0,26 * 0,26 = 0,030 [E]_x000d_
 0,11 * 4 * 0,26 * 0,56 = 0,064 [F]_x000d_
 0,11 * 12 * 0,36 * 0,31 = 0,147 [G]_x000d_
 a+b+c+d+e+f+g = 88,631 [H]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</si>
  <si>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</si>
  <si>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Nové temeno opěrné zídky vpravo u opěry OP4, - beton C30/37 - XF4, *D1 - 09_Detail pravé strany opěry OP4</t>
  </si>
  <si>
    <t>(0,384 * 4,4) = 1,690 [A]</t>
  </si>
  <si>
    <t>333365</t>
  </si>
  <si>
    <t>VÝZTUŽ MOSTNÍCH OPĚR A KŘÍDEL Z OCELI 10505, B500B</t>
  </si>
  <si>
    <t>Železobetonové podpěry, křídla a podložiskové bloky - výztuž B500B (10505 R), 0,19 t/m^3. Kubatura betonu viz položka 333325.</t>
  </si>
  <si>
    <t>0,19 * 88,6302 = 16,840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</si>
  <si>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</si>
  <si>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420324</t>
  </si>
  <si>
    <t>PŘECHODOVÉ DESKY MOSTNÍCH OPĚR ZE ŽELEZOBETONU C25/30</t>
  </si>
  <si>
    <t>"Železobetonové přechodové desky, beton C25/30 XF2.
(Počet, plocha a délka dle ""8 Úprava a sanace spodní stavby dig. AutoCAD"")"</t>
  </si>
  <si>
    <t>8,7 * 0,25 * 2,92 * 2 = 12,702 [A]</t>
  </si>
  <si>
    <t>420365</t>
  </si>
  <si>
    <t>VÝZTUŽ PŘECHODOVÝCH DESEK MOSTNÍCH OPĚR Z OCELI 10505, B500B</t>
  </si>
  <si>
    <t>Železobetonové přech - výztuž B500B (10505 R), 0,24 t/m^3. Kubatura betonu viz položka 420324.</t>
  </si>
  <si>
    <t>0,24 * 12,702 = 3,048 [A]</t>
  </si>
  <si>
    <t>421325</t>
  </si>
  <si>
    <t>MOSTNÍ NOSNÉ DESKOVÉ KONSTRUKCE ZE ŽELEZOBETONU C30/37</t>
  </si>
  <si>
    <t>"Dobetonování odhalených kotev předpětí a čel hlavních nosníků včetně kotvení výztuže, beton C30/37 XF2, XD1.
(Počet, plocha a délka dle ""11 Úprava a sanace nosné kosntrukce dig. AutoCAD"")"</t>
  </si>
  <si>
    <t>2,76 * 0,7 * 6 = 11,592 [A]</t>
  </si>
  <si>
    <t>"Nová spádová železobetonová deska, průměrná tloušťka 0,259 beton C30/37 XF2, XD1.
(Počet, plocha a délka dle ""10 Monolitická deska - tvar a výztuž dig. AutoCAD"")"</t>
  </si>
  <si>
    <t>0,259 * 14,59 * 44,177 = 166,936 [A]</t>
  </si>
  <si>
    <t>421365</t>
  </si>
  <si>
    <t>VÝZTUŽ MOSTNÍ DESKOVÉ KONSTRUKCE Z OCELI 10505, B500B</t>
  </si>
  <si>
    <t>Dobetonování odhalených kotev předpětí a čel hlavních nosníků - výztuž B500B (10505 R), 0,05 t/m^3. Kubatura betonu viz položka 421325.</t>
  </si>
  <si>
    <t>0,05 * 11,592 = 0,580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</si>
  <si>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</si>
  <si>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Nová spádová železobetonová deska - výztuž B500B (10505 R), 0,21 t/m^3. Kubatura betonu viz položka 421325a.</t>
  </si>
  <si>
    <t>0,21 * 166,936 = 35,057 [A]</t>
  </si>
  <si>
    <t>425322</t>
  </si>
  <si>
    <t>SYNCHR ZVED MOST POLE ŠÍŘ DO 18M HMOT DO 400T NA VÝŠ DO 1,0M</t>
  </si>
  <si>
    <t>Zdvih pole 1 a 2 o 500 mm. Hmotnost pole cca 240 t. Včetně zajištění konstrukce ve zdvižené poloze po dobu výstavby nové spodní stavby, spuštění na ložiska.</t>
  </si>
  <si>
    <t>2 = 2,000 [A]</t>
  </si>
  <si>
    <t>Položka zvedání a posun mostních polí zahrnuje zvednutí nosné konstrukce synchronizovaným postupem a takovým počtem zvedacích mechanizmů, aby nedošlo k poškození zvedané konstrukce. Následně pak její spuštění obdobným způsobem. Položka dále zahrnuje montáž, údržbu a demontáž pomocných konstrukcí, např. podpěrnou skruž a její základové prvky, zvedací mechanizmy zajišťující synchronizaci, nutné podložky pro opakování pracovních fází zvedání a pod.</t>
  </si>
  <si>
    <t>425323</t>
  </si>
  <si>
    <t>SYNCHR ZVED MOST POLE ŠÍŘ DO 18M HMOT DO 400T NA VÝŠ DO 1,5M</t>
  </si>
  <si>
    <t>Zdvih pole 2 o 1200 mm. Hmotnost pole cca 240 t. Včetně zajištění konstrukce ve zdvižené poloze po dobu výstavby nové spodní stavby, spuštění na ložiska.</t>
  </si>
  <si>
    <t>42861</t>
  </si>
  <si>
    <t>MOSTNÍ LOŽISKA ELASTOMEROVÁ PRO ZATÍŽ DO 1,0MN</t>
  </si>
  <si>
    <t>"Nová elastomerová ložiska, včetně podlití.
(Počty a dimenze dle ""13 Ložiska dig. AutoCAD"")"</t>
  </si>
  <si>
    <t>14 * 4 * 3 = 168,000 [A]</t>
  </si>
  <si>
    <t>- výrobní dokumentaci, jde-li o ložisko individuálně vyráběné
- dodání kompletních ložisek požadované kvality
- přípravu, očištění a úpravy úložných ploch
- osazení ložisek podle předepsaného technologického předpisu bez ohledu na způsob uložení a kotvení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nastavení ložisek a odborná prohlídka
- dočasné zpevnění nebo naopak dočasné uvolnění ložisek
- opatření ložisek znakem výrobce a typovým číslem
- úpravy, očištění a ošetření okolí ložisek
- přiměřeným způsobem je nutné zahrnout ustanovení pro TMCH 94 pro kovové konstrukce.</t>
  </si>
  <si>
    <t>43411</t>
  </si>
  <si>
    <t>SCHODIŠŤOVÉ STUPNĚ, Z DÍLCŮ BETON</t>
  </si>
  <si>
    <t>Stupně revizních schodišť u opěr v celkovém počtu 54 ks, z betonu C30/37 XF4. Kompletní dodávka včetně zabudování.</t>
  </si>
  <si>
    <t>54 * (0,75 * 0,5 * 0,2) = 4,050 [A]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</si>
  <si>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</si>
  <si>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Stupně schodiště za OP4 vpravo v celkovém počtu 4 ks, z betonu C30/37 XF4. Kompletní dodávka včetně zabudování a podbetonování - 09_Detail pravé strany opěry OP4</t>
  </si>
  <si>
    <t>(1,2 * 0,85 * 1) = 1,020 [A]</t>
  </si>
  <si>
    <t>451312</t>
  </si>
  <si>
    <t>PODKLADNÍ A VÝPLŇOVÉ VRSTVY Z PROSTÉHO BETONU C12/15</t>
  </si>
  <si>
    <t xml:space="preserve">"Beton pod drenáž, rozměry 0,5 * 0,5 m, beton C12/15 XF1  (včetně nákupu a dovozu)
(Počet, plocha a délka dle ""06 Podélný řez - projektovaný stav dig. AutoCAD"" a ""05 Půdorys - projektovaný stav dig. AutoCAD"")"</t>
  </si>
  <si>
    <t>0,5 * 0,5 * 17 * 2 = 8,500 [A]</t>
  </si>
  <si>
    <t>451314</t>
  </si>
  <si>
    <t>PODKLADNÍ A VÝPLŇOVÉ VRSTVY Z PROSTÉHO BETONU C25/30</t>
  </si>
  <si>
    <t xml:space="preserve">"Podkladní beton pod kamennou dlažbu tl. 200 mm pod mostem a  revizním schodištěm.
(Plochy dle ""06 Podélný řez - projektovaný stav dig. AutoCAD"", 
""07 Příčné řezy - projektovaný stav dig. AutoCAD"", 
""12 Detaily příslušenství dig. AutoCAD"",""8 Úprava a sanace spodní stavby dig. AutoCAD"")"</t>
  </si>
  <si>
    <t xml:space="preserve">Odláždění okolo  OP1, OP4	(181,3 + 185,3) * 1,11 * 0,2 = 81,385 [A]_x000d_
 Schodiště	 (8,4 + 7,8) * 0,95 * 0,2 = 3,078 [B]_x000d_
 a+b = 84,463 [C]</t>
  </si>
  <si>
    <t>"Podkladní beton pod kamennou dlažbu kolem šachet tl. 200 mm.
(Plochy dle ""05 Půdorys - projektovaný stav dig. AutoCAD"")"</t>
  </si>
  <si>
    <t>(4,9 + 5,28) * 0,2 = 2,036 [A]</t>
  </si>
  <si>
    <t>458573</t>
  </si>
  <si>
    <t>VÝPLŇ ZA OPĚRAMI A ZDMI Z KAMENIVA TĚŽENÉHO, INDEX ZHUTNĚNÍ ID DO 0,9</t>
  </si>
  <si>
    <t xml:space="preserve">"Podkladní přechodový klín a ochranný zásyp za opěrou hutněný na ID 0,85  (včetně nákupu a dovozu)
(Počet, plocha a délka dle ""06 Podélný řez - projektovaný stav dig. AutoCAD"" a ""05 Půdorys - projektovaný stav dig. AutoCAD"")"</t>
  </si>
  <si>
    <t>OP1	3,62 * 17 = 61,540 [A]_x000d_
 OP4	3,64 * 17 = 61,880 [B]_x000d_
 a+b = 123,420 [C]</t>
  </si>
  <si>
    <t>46321</t>
  </si>
  <si>
    <t>ROVNANINA Z LOMOVÉHO KAMENE</t>
  </si>
  <si>
    <t>"Rovnanina z lom. kamene pod PIŽMO u pilířů P2 a P3 včetně proštěrkování horní vrstvy.
(Výměry dle ""15 Schéma zvedání mostu dig. AutoCAD"")"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</si>
  <si>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</si>
  <si>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465512</t>
  </si>
  <si>
    <t>DLAŽBY Z LOMOVÉHO KAMENE NA MC</t>
  </si>
  <si>
    <t>"Kamenná dlažba pod mostem včetně spárování - cementová malta XF4 , tl. 0,2 m.
(Plochy dle ""06 Podélný řez - projektovaný stav dig. AutoCAD"", 
""07 Příčné řezy - projektovaný stav dig. AutoCAD"", 
""12 Detaily příslušenství dig. AutoCAD"")"</t>
  </si>
  <si>
    <t>(181,3 + 185,3) * 1,11 * 0,2 = 81,385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</si>
  <si>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</si>
  <si>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 xml:space="preserve">"Kamenná dlažba kolem šachet IS na předpolí mostu - včetně spárování - cementová malta XF4,  tl. 0,2 m.
(Plochy dle ""05 Půdorys - projektovaný stav dig. AutoCAD"", 
""06 Podélný řez - projektovaný stav dig. AutoCAD"", 
""12 Detaily příslušenství dig. AutoCAD"")"</t>
  </si>
  <si>
    <t>561122</t>
  </si>
  <si>
    <t>PODKLADNÍ BETON TŘ. II TL. DO 100MM</t>
  </si>
  <si>
    <t>"Podkladní beton pod přechodovou deskou tl. 100 - beton C12/15 XF1
(Počet, plocha a délka dle ""8 Úprava a sanace spodní stavby dig. AutoCAD"")"</t>
  </si>
  <si>
    <t>8,9 * 0,1 * 2,9 * 2 = 5,162 [A]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</si>
  <si>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</si>
  <si>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56330</t>
  </si>
  <si>
    <t>VOZOVKOVÉ VRSTVY ZE ŠTĚRKODRTI</t>
  </si>
  <si>
    <t>"Podkladní vrstva pod provizorní podepření ze ŠD min. tl.0,4m zhutněná. Včetně SZZ. 
(Výměry dle ""15 Schéma zvedání mostu dig. AutoCAD"")"</t>
  </si>
  <si>
    <t>56340</t>
  </si>
  <si>
    <t>VOZOVKOVÉ VRSTVY ZE ŠTĚRKOPÍSKU</t>
  </si>
  <si>
    <t>"Obsyp těsnící folie ze ŠP tl. 0,3 m, (včetně nákupu a dovozu).
(Počet, plocha a délka dle ""06 Podélný řez - projektovaný stav dig. AutoCAD"" a ""05 Půdorys - projektovaný stav dig. AutoCAD"")"</t>
  </si>
  <si>
    <t>0,3 * 17 * 3 * 2 = 30,600 [A]</t>
  </si>
  <si>
    <t>572214</t>
  </si>
  <si>
    <t>SPOJOVACÍ POSTŘIK Z MODIFIK EMULZE DO 0,5KG/M2</t>
  </si>
  <si>
    <t>"Spojovací postřik 0,25 kg/m^2 PS-EP - na mostě.
(Rozměry dle ""05 Půdorys - projektovaný stav dig. AutoCAD"", ""06 Podélný řez - projektovaný stav dig. AutoCAD"" a ""07 Příčné řezy - projektovaný stav dig. AutoCAD"")"</t>
  </si>
  <si>
    <t>43,75 * 8,7 = 380,625 [A]</t>
  </si>
  <si>
    <t>44,2 * 8,7 = 384,540 [A]</t>
  </si>
  <si>
    <t>574B34</t>
  </si>
  <si>
    <t>ASFALTOVÝ BETON PRO OBRUSNÉ VRSTVY MODIFIK ACO 11+, 11S TL. 40MM</t>
  </si>
  <si>
    <t xml:space="preserve">"Asfaltový beton pro obrusnou vrstvu ACO 11+  tl. 0,04 m - na mostě.
(Rozměry dle ""05 Půdorys - projektovaný stav dig. AutoCAD"", ""06 Podélný řez - projektovaný stav dig. AutoCAD"" a ""07 Příčné řezy - projektovaný stav dig. AutoCAD"")"</t>
  </si>
  <si>
    <t xml:space="preserve">"Asfaltový beton pro ložnou vrstvu ACL 16+  tl. 0,06 m - na mostě.
(Rozměry dle ""05 Půdorys - projektovaný stav dig. AutoCAD"", ""06 Podélný řez - projektovaný stav dig. AutoCAD"" a ""07 Příčné řezy - projektovaný stav dig. AutoCAD"")"</t>
  </si>
  <si>
    <t>575C43</t>
  </si>
  <si>
    <t>LITÝ ASFALT MA IV (OCHRANA MOSTNÍ IZOLACE) 11 TL. 35MM</t>
  </si>
  <si>
    <t>"Litý asfalt MA 11 IV, podkladní vrstva vozovky na mostě tl. 0,035 m. Včetně přesahu na přechodovou desku.
(Rozměry dle ""05 Půdorys - projektovaný stav dig. AutoCAD"", ""06 Podélný řez - projektovaný stav dig. AutoCAD"" a ""07 Příčné řezy - projektovaný stav dig. AutoCAD"")"</t>
  </si>
  <si>
    <t>45,75 * 8,7 = 398,025 [A]</t>
  </si>
  <si>
    <t>58303</t>
  </si>
  <si>
    <t>KRYT ZE SINIČNÍCH DÍLCŮ (PANELŮ) TL 210MM</t>
  </si>
  <si>
    <t>"2 vrstvy silničních panelů tl. 0,21 m pod montážní bárky, včetně montáže i demontáže, dopravy. 
(Výměry dle ""15 Schéma zvedání mostu dig. AutoCAD"")"</t>
  </si>
  <si>
    <t>8 * 3 * 16 = 384,000 [A]</t>
  </si>
  <si>
    <t xml:space="preserve">- dodání dílců v požadované kvalitě, dodání materiálu pro předepsané 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</si>
  <si>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6</t>
  </si>
  <si>
    <t>Úpravy povrchů, podlahy, výplně otvorů</t>
  </si>
  <si>
    <t>626111</t>
  </si>
  <si>
    <t>REPROFILACE PODHLEDŮ, SVISLÝCH PLOCH SANAČNÍ MALTOU JEDNOVRST TL 10MM</t>
  </si>
  <si>
    <t>Celoplošná sanace spodní stavby a ošetření obnažené výztuže - reprofilace povrchu sanační maltou. Položka je včetně osazení lešení pro samotnou sanaci, tryskání a následný nátěr, ochranu proti spadu materiálu do řeky. (Rozměry dle "06 Podélný řez - projektovaný stav dig. AutoCAD","07 Příčné řezy - projektovaný stav dig. AutoCAD","09 Úprava a sanace spodní stavby dig. AutoCAD" a "10 Úprava a sanace nosné kosntrukce dig. AutoCAD")</t>
  </si>
  <si>
    <t>Opěra OP1	22,64 = 22,640 [A]_x000d_
 Pilíř P2, P3	4 * 17,76 * 2,42 = 171,917 [B]_x000d_
 Opěra OP2	17,7 = 17,700 [C]_x000d_
 a+b+c = 212,257 [D]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</si>
  <si>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</si>
  <si>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 xml:space="preserve">"Sanace podhledu  prefabrikovaných nosníků KA-73. Odhad celkem 70% plochy.
(Rozměry dle ""06 Podélný řez - projektovaný stav dig. AutoCAD"",""07 Příčné řezy - projektovaný stav dig. AutoCAD"",""8 Úprava a sanace spodní stavby dig. AutoCAD"" a ""11 Úprava a sanace nosné kosntrukce dig. AutoCAD"")"</t>
  </si>
  <si>
    <t>0,7 * 644,542 = 451,179 [A]</t>
  </si>
  <si>
    <t>626112</t>
  </si>
  <si>
    <t>REPROFILACE PODHLEDŮ, SVISLÝCH PLOCH SANAČNÍ MALTOU JEDNOVRST TL 20MM</t>
  </si>
  <si>
    <t xml:space="preserve">"Sanace podhledu  prefabrikovaných nosníků KA-73. Odhad celkem 30% plochy.
(Rozměry dle ""06 Podélný řez - projektovaný stav dig. AutoCAD"",""07 Příčné řezy - projektovaný stav dig. AutoCAD"",""8 Úprava a sanace spodní stavby dig. AutoCAD"" a ""11 Úprava a sanace nosné kosntrukce dig. AutoCAD"")"</t>
  </si>
  <si>
    <t>0,3 * 644,542 = 193,363 [A]</t>
  </si>
  <si>
    <t>626121</t>
  </si>
  <si>
    <t>REPROFIL PODHL, SVIS PLOCH SANAČ MALTOU DVOUVRST TL DO 40MM</t>
  </si>
  <si>
    <t>"Sanace boku prefabrikovaných nosníků KA-73. 
(Rozměry dle ""06 Podélný řez - projektovaný stav dig. AutoCAD"",""07 Příčné řezy - projektovaný stav dig. AutoCAD"",""8 Úprava a sanace spodní stavby dig. AutoCAD"" a ""11 Úprava a sanace nosné kosntrukce dig. AutoCAD"")"</t>
  </si>
  <si>
    <t>61,88 = 61,880 [A]</t>
  </si>
  <si>
    <t>62631</t>
  </si>
  <si>
    <t>SPOJOVACÍ MŮSTEK MEZI STARÝM A NOVÝM BETONEM</t>
  </si>
  <si>
    <t>"Spojení stávající spodní stavby po odbourání s novými částmi.
(Plocha a délka dle ""8 Úprava a sanace spodní stavby dig. AutoCAD"")"</t>
  </si>
  <si>
    <t>OP1	5,5 + 1,3 * 18,7 = 29,810 [A]_x000d_
 P2, P3	27,47 * 2 = 54,940 [B]_x000d_
 OP4	4,6 + 1,3 * 18,2 = 28,260 [C]_x000d_
 a+b+c = 113,010 [D]</t>
  </si>
  <si>
    <t>"Spojení stávající NK s novou spádovou deskou.
(Plocha a délka dle ""10 Monolitická deska - tvar a výztuž dig. AutoCAD"")"</t>
  </si>
  <si>
    <t>14,59 * 44,2 = 644,878 [A]</t>
  </si>
  <si>
    <t>62665</t>
  </si>
  <si>
    <t>REINJEKTÁŽ KANÁLKŮ PODÉLNÉHO A PŘÍČNÉHO PŘEDPJETÍ</t>
  </si>
  <si>
    <t>Reinjektáže předpínacích kabelů. Čerpání položky dle technické zprávy.</t>
  </si>
  <si>
    <t>1176 = 1176,000 [A]</t>
  </si>
  <si>
    <t>zahrnuje obnažení a očištění kotevní desky, vyvrtání otvoru pro injektáž v betonu nosníku, zavedení kanyl pro injektáž a pro odvzdušnění, namíchání injektážní směsi a vyplnění trubek tlakovým zařízením
nezahrnuje bourání obetonovaných čel nosníků a zpětné zabetonování</t>
  </si>
  <si>
    <t>62747</t>
  </si>
  <si>
    <t>SPÁROVÁNÍ STARÉHO ZDIVA ZVLÁŠT MALTOU</t>
  </si>
  <si>
    <t>"Oprava spárování kamenných čel pilířů
(Počet, plocha a délka dle ""04 Příčné řezy - stávající stav dig. AutoCAD"" a ""05 Půdorys - projektovaný stav dig. AutoCAD"")"</t>
  </si>
  <si>
    <t>6,1 * 3,35 * 2 = 40,870 [A]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</si>
  <si>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</si>
  <si>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7</t>
  </si>
  <si>
    <t>Přidružená stavební výroba</t>
  </si>
  <si>
    <t>711111</t>
  </si>
  <si>
    <t>IZOLACE BĚŽNÝCH KONSTRUKCÍ PROTI ZEMNÍ VLHKOSTI ASFALTOVÝMI NÁTĚRY</t>
  </si>
  <si>
    <t>"Ochranný nátěr 1*Np, 2*Na na betonové části opěr a křídel ve styku se zeminou vně opěr a křídel.
(Počet, plocha a délka dle ""8 Úprava a sanace spodní stavby dig. AutoCAD"")"</t>
  </si>
  <si>
    <t>OP1	1,86 * 18,9 + 2,18 * 2 = 39,514 [A]_x000d_
 OP4	2,21 * 19 + 2,4 * 2 = 46,790 [B]_x000d_
 a+b = 86,304 [C]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</si>
  <si>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</si>
  <si>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711112</t>
  </si>
  <si>
    <t>IZOLACE BĚŽNÝCH KONSTRUKCÍ PROTI ZEMNÍ VLHKOSTI ASFALTOVÝMI PÁSY</t>
  </si>
  <si>
    <t>"Izolace betonové části opěr ve styku se zeminou uvnitř opěr a křídel a izolace přechodové desky.
(Počet, plocha a délka dle ""8 Úprava a sanace spodní stavby dig. AutoCAD"")"</t>
  </si>
  <si>
    <t>711117</t>
  </si>
  <si>
    <t>IZOLACE BĚŽNÝCH KONSTRUKCÍ PROTI ZEMNÍ VLHKOSTI Z PE FÓLIÍ</t>
  </si>
  <si>
    <t>"Těsnící folie min. pevnosti 20 kN/m a protažení min. 20% v obou směrech.
(Počet, plocha a délka dle ""06 Podélný řez - projektovaný stav dig. AutoCAD"" a ""05 Půdorys - projektovaný stav dig. AutoCAD"")"</t>
  </si>
  <si>
    <t>3,5 * 17 * 2 = 119,000 [A]</t>
  </si>
  <si>
    <t>Nopová folie podél zdi přílehlé budovy. Kompletní dodávka včetně zabudování. - 09_Detail pravé strany opěry OP4</t>
  </si>
  <si>
    <t>(0,8 * 6,5) = 5,200 [A]</t>
  </si>
  <si>
    <t>711452</t>
  </si>
  <si>
    <t>IZOLACE MOSTOVEK POD VOZOVKOU ASFALTOVÝMI PÁSY S PEČETÍCÍ VRSTVOU</t>
  </si>
  <si>
    <t>"Pásová izolace s pečetící vrstvou tl. 10 mm. Pod vozovkou a římsami na mostě.
(Rozměry dle ""10 Monolitická deska - tvar a výztuž dig. AutoCAD"" a ""11 Římsy - tvar a výztuž dig. AutoCAD"")"</t>
  </si>
  <si>
    <t>14,59 * 44,177 = 644,542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</si>
  <si>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</si>
  <si>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</t>
  </si>
  <si>
    <t>OCHRANA IZOLACE NA POVRCHU</t>
  </si>
  <si>
    <t>"Ochrana izolace - asfaltový pás s hliníkovou vložkou celoplošně lepený do nátěru za horka. Pod římsami na mostě.
(Rozměry dle ""10 Monolitická deska - tvar a výztuž dig. AutoCAD"" a ""11 Římsy - tvar a výztuž dig. AutoCAD"")"</t>
  </si>
  <si>
    <t>Levá římsa	2,27 * 44,2 = 100,334 [A]_x000d_
 Pravá římsa	3,92 * 44,2 = 173,264 [B]_x000d_
 a+b = 273,598 [C]</t>
  </si>
  <si>
    <t xml:space="preserve">položka zahrnuje:
- dodání  předepsaného ochranného materiálu
- zřízení ochrany izolace</t>
  </si>
  <si>
    <t>75L15Y</t>
  </si>
  <si>
    <t>STOŽÁR (SLOUP) - DEMONTÁŽ</t>
  </si>
  <si>
    <t>"Demontáž sloupů VO na mostě, včetně odvozu a likvidace v režii zhotovitele 
(Počet a délka dle ""04 Příčné řezy - stávající stav dig. AutoCAD"")"</t>
  </si>
  <si>
    <t>4 = 4,000 [A]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</si>
  <si>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Udává se počet kusů kompletní konstrukce nebo práce.</t>
  </si>
  <si>
    <t>76794</t>
  </si>
  <si>
    <t>OPLOCENÍ Z PLECHU</t>
  </si>
  <si>
    <t>Oplocení vpravo u opěry OP4, vč. demontáže a montáže, vč. branky a sloupků - 09_Detail pravé strany opěry OP4</t>
  </si>
  <si>
    <t>(8,1 * 2) = 16,200 [A]</t>
  </si>
  <si>
    <t xml:space="preserve">- položka zahrnuje vedle vlastních zámečnických výrobků i rámy, rošty, lišty, kování, podpěrné, závěsné, upevňovací prvky, spojovací a těsnící materiál, pomocný materiál, kompletní povrchovou úpravu.
- nejsou zahrnuty sloupky a vzpěry, které se vykazují v samostatných položkách 338**, není zahrnuta podezdívka (272**)
- součástí položky je  případně i ostnatý drát, uvažovaná plocha se pak vypočítává po horní hranu drátu.</t>
  </si>
  <si>
    <t>78382</t>
  </si>
  <si>
    <t>NÁTĚRY BETON KONSTR TYP S2 (OS-B)</t>
  </si>
  <si>
    <t>"Sjednocující nátěr spodní stavby a NK. 
(Rozměry dle ""06 Podélný řez - projektovaný stav dig. AutoCAD"",""07 Příčné řezy - projektovaný stav dig. AutoCAD"",""8 Úprava a sanace spodní stavby dig. AutoCAD"")"</t>
  </si>
  <si>
    <t>OP1	33,14 + 21,84 + 0,8 = 55,780 [A]_x000d_
 P2, P3	2 * 41,6 * 2,42 = 201,344 [B]_x000d_
 OP4	31,96 + 16,9 + 0,6 = 49,460 [C]_x000d_
 Spodní povrch NK	14,59 * 44,177 = 644,542 [D]_x000d_
 Boky NK	0,7 * 44,2 * 2 = 61,880 [E]_x000d_
 a+b+c+d+e = 1013,006 [F]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</si>
  <si>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</si>
  <si>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</si>
  <si>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</si>
  <si>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"Nátěr říms - sjednocující nátěr. 
(Rozměry dle ""06 Podélný řez - projektovaný stav dig. AutoCAD"",""07 Příčné řezy - projektovaný stav dig. AutoCAD"",""11 Úprava a sanace nosné kosntrukce dig. AutoCAD"")"</t>
  </si>
  <si>
    <t>Levá římsa	3,18 * 48,24 = 153,403 [A]_x000d_
 Pravá římsa	4,871 * 48,24 = 234,977 [B]_x000d_
 a+b = 388,380 [C]</t>
  </si>
  <si>
    <t>87533</t>
  </si>
  <si>
    <t>POTRUBÍ DREN Z TRUB PLAST DN DO 150MM</t>
  </si>
  <si>
    <t>"Drenáž za opěrami PVC DN 150 včetně prostupu a úpravy vyústění.
(Počet, plocha a délka dle ""06 Podélný řez - projektovaný stav dig. AutoCAD"" a ""8 Úprava a sanace spodní stavby dig. AutoCAD"")"</t>
  </si>
  <si>
    <t>2 * 25 = 50,000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</si>
  <si>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</si>
  <si>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87627</t>
  </si>
  <si>
    <t>CHRÁNIČKY Z TRUB PLASTOVÝCH DN DO 100MM</t>
  </si>
  <si>
    <t>"PE chráničky v římsách pro IS, DN 75 včetně délkového přesahu (2,0 m) za římsy a zaslepení rezervních chrániček. 
(Počet a délka dle ""11 Římsy - tvar a výztuž dig. AutoCAD"")"</t>
  </si>
  <si>
    <t xml:space="preserve">3 * 52,3 +  3 * 52,3 = 313,800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</si>
  <si>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</si>
  <si>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87633</t>
  </si>
  <si>
    <t>CHRÁNIČKY Z TRUB PLASTOVÝCH DN DO 150MM</t>
  </si>
  <si>
    <t>HDPE potrubí - svod na opěře - včetně kotvení a kompenzátorů (4ks) pro pohyb +/- 20 mm.</t>
  </si>
  <si>
    <t>1,3 * 4 = 5,200 [A]</t>
  </si>
  <si>
    <t>9112B1</t>
  </si>
  <si>
    <t>ZÁBRADLÍ MOSTNÍ SE SVISLOU VÝPLNÍ - DODÁVKA A MONTÁŽ</t>
  </si>
  <si>
    <t>"Ocelové zábradlí výšky 1,1 m včetně PKO (systém IIIA dle TKP 19B) a kotvení.
(Rozměry dle ""05 Půdorys - projektovaný stav dig. AutoCAD"", ""06 Podélný řez - projektovaný stav dig. AutoCAD"" a ""07 Příčné řezy - projektovaný stav dig. AutoCAD"" a ""12 Detaily příslušenství dig. AutoCAD"")"</t>
  </si>
  <si>
    <t>48,24 = 48,240 [A]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</si>
  <si>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</si>
  <si>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"Ocelové zábradlí výšky 1,3 m včetně PKO (systém IIIA dle TKP 19B) a kotvení.
(Rozměry dle ""05 Půdorys - projektovaný stav dig. AutoCAD"", ""06 Podélný řez - projektovaný stav dig. AutoCAD"" a ""07 Příčné řezy - projektovaný stav dig. AutoCAD"" a ""12 Detaily příslušenství dig. AutoCAD"")"</t>
  </si>
  <si>
    <t>911DB3</t>
  </si>
  <si>
    <t>SVODIDLO BETON, ÚROVEŇ ZADRŽ H1 VÝŠ 1,0M - DEMONTÁŽ S PŘESUNEM</t>
  </si>
  <si>
    <t>"Demontáž a odvoz stávajících betonových svodidel s ocelovými madly, včetně odvozu do prostorů SÚS JMK 
(Počet a délka dle ""04 Příčné řezy - stávající stav dig. AutoCAD"")"</t>
  </si>
  <si>
    <t>78 + 82 = 160,000 [A]</t>
  </si>
  <si>
    <t>položka zahrnuje:
- demontáž a odstranění zařízení
- jeho odvoz na předepsané místo</t>
  </si>
  <si>
    <t>914131</t>
  </si>
  <si>
    <t>DOPRAVNÍ ZNAČKY ZÁKLADNÍ VELIKOSTI OCELOVÉ FÓLIE TŘ 2 - DODÁVKA A MONTÁŽ</t>
  </si>
  <si>
    <t>Dodávka a montáž nových dopravních značek. Značky ev. č. mostu - 2 ks. Včetně všech potřebných částí (značka, sloupek a kotvení).</t>
  </si>
  <si>
    <t>položka zahrnuje:
- dodávku a montáž značek v požadovaném provedení</t>
  </si>
  <si>
    <t>914133</t>
  </si>
  <si>
    <t>DOPRAVNÍ ZNAČKY ZÁKLADNÍ VELIKOSTI OCELOVÉ FÓLIE TŘ 2 - DEMONTÁŽ</t>
  </si>
  <si>
    <t>Demontáž stávajících dopravních značek, likvidace v režii zhotovitele. Značky ev. č. mostu - 2 ks.</t>
  </si>
  <si>
    <t>917212</t>
  </si>
  <si>
    <t>ZÁHONOVÉ OBRUBY Z BETONOVÝCH OBRUBNÍKŮ ŠÍŘ 80MM</t>
  </si>
  <si>
    <t xml:space="preserve">Olemování stávajícího okna u opěry OP4 vpravo, vč. osazení a obetonování   - 09_Detail pravé strany opěry OP4</t>
  </si>
  <si>
    <t>0,8 + 1,1 = 1,900 [A]</t>
  </si>
  <si>
    <t>"Silniční betonové obrubníky 1000/250/100, včetně lože z betonu C25/30 XF4
(Délka dle ""02 Půdorys - stávající stav dig. AutoCAD"")"</t>
  </si>
  <si>
    <t>(4,4 + 4,4 + 5,8 + 9,5 + 4,4 + 4,4 + 5,8 + 5) = 43,700 [A]</t>
  </si>
  <si>
    <t>931326</t>
  </si>
  <si>
    <t>TĚSNĚNÍ DILATAČ SPAR ASF ZÁLIVKOU MODIFIK PRŮŘ DO 800MM2</t>
  </si>
  <si>
    <t>"Těsnící zálivka mezi římsou/obrubou a vozovkou na okrajích a příčných spar v místě řezů asfaltového povrchu.
(Rozměry dle ""05 Půdorys - projektovaný stav dig. AutoCAD"", ""06 Podélný řez - projektovaný stav dig. AutoCAD"" a ""07 Příčné řezy - projektovaný stav dig. AutoCAD"")"</t>
  </si>
  <si>
    <t>43,75 + 43,75 = 87,500 [A]</t>
  </si>
  <si>
    <t>931331</t>
  </si>
  <si>
    <t>TĚSNĚNÍ DILATAČNÍCH SPAR POLYURETANOVÝM TMELEM PRŮŘEZU DO 100MM2</t>
  </si>
  <si>
    <t>"Těsnění příčných pracovních/smršťovacích spar v římsách (včetně provedení spár) těsnícím elastickým tmelem.
(Počet a délka dle ""11 Římsy - tvar a výztuž dig. AutoCAD"")"</t>
  </si>
  <si>
    <t>6 * 3,18 + 6 * 4,87 = 48,300 [A]</t>
  </si>
  <si>
    <t>93151</t>
  </si>
  <si>
    <t>MOSTNÍ ZÁVĚRY POVRCHOVÉ POSUN DO 60MM</t>
  </si>
  <si>
    <t>Mostní závěr u opěr OP1, OP4 a P2, P3. Položka včetně montáže, napojení izolace a tmelení/zálivek. V chodníkové části krytý plechem s protiskluzovou úpravou. Návrhová podélná dilatační schopnost min. 40 mm, příčná dilatační schopnost min. 10 mm. MZ budou se svislými částmi v místě říms. Vykázána půdorysná délka. (Počet a délka dle "12 Detaily příslušenství dig. AutoCAD")</t>
  </si>
  <si>
    <t>15,92 * 4 = 63,680 [A]</t>
  </si>
  <si>
    <t xml:space="preserve">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 most. závěru  ve styku  s ostatními konstrukcemi 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 úpravy most. závěru jako  povrchové  povlaky, zálivky, které 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</t>
  </si>
  <si>
    <t>936501</t>
  </si>
  <si>
    <t>DROBNÉ DOPLŇK KONSTR KOVOVÉ NEREZ</t>
  </si>
  <si>
    <t>Nerez trubičky pro odvodnění dutin mezi nosníky. Včetně těsnících zálivek. Včetně kontroly dutin endoskopem.</t>
  </si>
  <si>
    <t>0,3 * 84 = 25,200 [A]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</si>
  <si>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</t>
  </si>
  <si>
    <t>Nerez potrubí navazující na odvodňovače - (Délky dle 12 - Detaily příslušenství )</t>
  </si>
  <si>
    <t>8 * 12 * 1,03 = 98,880 [A]</t>
  </si>
  <si>
    <t>936532</t>
  </si>
  <si>
    <t>MOSTNÍ ODVODŇOVACÍ SOUPRAVA 300/500</t>
  </si>
  <si>
    <t>"Souprava včetně montáže, těsnících zálivek.
(Délky dle ""05 Půdorys - projektovaný stav dig. AutoCAD"")"</t>
  </si>
  <si>
    <t>8 = 8,000 [A]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</si>
  <si>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</si>
  <si>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936541</t>
  </si>
  <si>
    <t>MOSTNÍ ODVODŇOVACÍ TRUBKA (POVRCHŮ IZOLACE) Z NEREZ OCELI</t>
  </si>
  <si>
    <t>"Nerez atypické odvodňovače izolace včetně montáže, těsnících zálivek.
(Délky dle ""12 Detaily příslušenství dig. AutoCAD""""11 Římsy - tvar a výztuž dig. AutoCAD"")"</t>
  </si>
  <si>
    <t>10 = 10,000 [A]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</si>
  <si>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</si>
  <si>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938544</t>
  </si>
  <si>
    <t>OČIŠTĚNÍ BETON KONSTR OTRYSKÁNÍM TLAK VODOU PŘES 1000 BARŮ</t>
  </si>
  <si>
    <t>"Celoplošné otryskání zbytku spodní stavby, nosné konstrukce. Včetně očištění obnažené výztuže. 
(Rozměry dle ""06 Podélný řez - projektovaný stav dig. AutoCAD"",""07 Příčné řezy - projektovaný stav dig. AutoCAD"",""8 Úprava a sanace spodní stavby dig. AutoCAD"" a ""11 Úprava a sanace nosné kosntrukce dig. AutoCAD"")"</t>
  </si>
  <si>
    <t>Opěra OP1	21,84 + 0,8 = 22,640 [A]_x000d_
 Pilíř P2, P3	2 * 41,6 * 2,42 = 201,344 [B]_x000d_
 Opěra OP4	16,9 + 0,8 = 17,700 [C]_x000d_
 Horní povrch NK	14,59 * 44,177 = 644,542 [D]_x000d_
 Boky NK	0,7 * 44,2 * 2 = 61,880 [E]_x000d_
 Spodní povrch NK	14,59 * 44,177 = 644,542 [F]_x000d_
 a+b+c+d+e+f = 1592,649 [G]</t>
  </si>
  <si>
    <t>položka zahrnuje očištění předepsaným způsobem včetně odklizení vzniklého odpadu</t>
  </si>
  <si>
    <t>94590</t>
  </si>
  <si>
    <t>ZAVĚŠENÉ PRACOVNÍ LEŠENÍ</t>
  </si>
  <si>
    <t>Zavěšené pracovní lešení pro práce na okrajích prefabrikovaných nosníků a křídlech (bourání, betonáž nových říms). Předpoklad 2* 44,5 bm. Položka je včetně nájmu, montáže/demontáže a ochranných sítí.</t>
  </si>
  <si>
    <t>Položka zahrnuje dovoz, montáž, údržbu, opotřebení (nájemné), demontáž, konzervaci, odvoz.</t>
  </si>
  <si>
    <t>94894</t>
  </si>
  <si>
    <t>PODPĚRNÉ SKRUŽE KOVOVÉ</t>
  </si>
  <si>
    <t>"6 Montážních bárek pro přizvednutí NK (zvlášť pole 1, pole 2, pole 3), vlastní tíha 1 pole je cca 240 tun, včetně dopravy, stavby, demontáže, nájmu. Včetně všech úprav pro zdvih (pole 1 a 3 o 500 mm, pole 2 o 1200 mm). 
(Výměry dle ""15 Schéma zvedání mostu dig. AutoCAD"")"</t>
  </si>
  <si>
    <t>140 = 140,000 [A]</t>
  </si>
  <si>
    <t>966164</t>
  </si>
  <si>
    <t>BOURÁNÍ KONSTRUKCÍ ZE ŽELEZOBETONU S ODVOZEM DO 5KM</t>
  </si>
  <si>
    <t xml:space="preserve">"Odstranění konstrukci ze železobetonu - římsy, zábradlí, spádová deska na mostě, krajní nosníky na mostě,  spodní deska mezi krajními nosníky na mostě, závěrné zídky a úložné prahy a křídla opěr, úložné prahy pilířů, obnažení kotev předpětí pro provedení diagnostiky z čela. Položka včetně všech použitých technologií a ochrany proti spadu sutin do toku. 
(Plocha a délka dle ""02 Půdorys - stávající stav dig. AutoCAD"", 
""04 Příčné řezy - stávající stav dig. AutoCAD"")"</t>
  </si>
  <si>
    <t>Levá římsa 0,695 * 48,24 = 33,527 [A]_x000d_
 Pravá římsa 0,695 * 48,24 = 33,527 [B]_x000d_
 Levé zábradlí 0,424 * 7 = 2,968 [C]_x000d_
 Pravé zábradlí 0,424 * 7 = 2,968 [D]_x000d_
 Spádová deska na mostě 1,944 * 44,24 = 86,003 [E]_x000d_
 Krajní nosníky na mostě 2 * 0,326 * 43 = 28,036 [F]_x000d_
 Spodní desky mezi krajními nosníky na mostě 2 * 0,0584 * 43 = 5,022 [G]_x000d_
 OP1 1,15 * 18,27 = 21,011 [H]_x000d_
 OP4 1,15 * 18,46 = 21,229 [I]_x000d_
 Křídla OP1 0,6 * (2 + 3,4) = 3,240 [J]_x000d_
 Křídla OP4 0,6 * (2 + 3,6) = 3,360 [K]_x000d_
 P2 0,5 * 1,4 * 20,15 = 14,105 [L]_x000d_
 P3 0,5 * 1,4 * 20,15 = 14,105 [M]_x000d_
 Obnažení kotev předpětí 2,76 * 0,7 * 6 = 11,592 [N]_x000d_
 Mezisoučet 280.693000 = 280,693 [P]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</si>
  <si>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</si>
  <si>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"Odstranění stávajícího zábradlí na římsách a předpolích, předpoklad 0,05 t/m. Odvoz a likvidace v režii zhotovitele.
(Rozměry dle ""02 Půdorys - stávající stav dig. AutoCAD"", 
""04 Příčné řezy - stávající stav dig. AutoCAD"")"</t>
  </si>
  <si>
    <t>2 * 41,3 * 0,05 = 4,130 [A]</t>
  </si>
  <si>
    <t>položka zahrnuje:
- rozebrání konstrukce bez ohledu na použitou technologii
- veškeré pomocné konstrukce (lešení a pod.)
- veškerou manipulaci s vybouranou sutí a hmotami 
- veškeré další práce plynoucí z technologického předpisu a z platných předpisů</t>
  </si>
  <si>
    <t>967851</t>
  </si>
  <si>
    <t>VYBOURÁNÍ MOSTNÍCH DILATAČNÍCH ZÁVĚRŮ PODPOVRCHOVÝCH</t>
  </si>
  <si>
    <t>"Odstranění stávajících mostních závěrů u opěr a pilířů - odvoz a likvidace v režii zhotovitele.
(Rozměry dle ""02 Půdorys - stávající stav dig. AutoCAD"", 
""04 Příčné řezy - stávající stav dig. AutoCAD"")"</t>
  </si>
  <si>
    <t>4 * 18,73 = 74,920 [A]</t>
  </si>
  <si>
    <t>položka zahrnuje veškerou manipulaci s vybouranou sutí a hmotami včetně roztřídění na jednotlivé části 
položka zahrnuje veškeré další práce plynoucí z technologického předpisu a z platných předpisů</t>
  </si>
  <si>
    <t>967863</t>
  </si>
  <si>
    <t>VYBOURÁNÍ MOST LOŽISEK ELASTOMER</t>
  </si>
  <si>
    <t>"Odstranění elastomerových ložisek,vč. veškeré manipulace, odvoz a likvidace v režii zhotovitele.
(Výměry dle ""02 Půdorys - stávající stav dig. AutoCAD"", 
""03 Podélný řez - stávající stav dig. AutoCAD"", 
""04 Příčné řezy - stávající stav dig. AutoCAD"")"</t>
  </si>
  <si>
    <t>192 = 192,000 [A]</t>
  </si>
  <si>
    <t>- položka zahrnuje veškerou manipulaci s vybouranou sutí a hmotami 
- položka zahrnuje veškeré další práce plynoucí z technologického předpisu a z platných předpisů</t>
  </si>
  <si>
    <t>97615</t>
  </si>
  <si>
    <t>VYBOURÁNÍ DROBNÝCH PŘEDMĚTŮ ŽELEZOBET</t>
  </si>
  <si>
    <t>"Jádrové vyvrtání prostupu pro odvodnění jednotlivých částí konstrukce. Položka včetně případných dobourání a dočištění.
(Rozměry dle ""06 Podélný řez - projektovaný stav dig. AutoCAD"",""07 Příčné řezy - projektovaný stav dig. AutoCAD"",""8 Úprava a sanace spodní stavby dig. AutoCAD"" a ""10 Monolitická deska - tvar a výztuž dig. AutoCAD"")"</t>
  </si>
  <si>
    <t>Odvodňovače dutin fí 35	14 * 2 * 3 = 84,000 [A]_x000d_
 Odvodňovače izolace fí 90	10 = 10,000 [B]_x000d_
 Odvodňovače fí 130	8 = 8,000 [C]_x000d_
 a+b+c = 102,000 [D]</t>
  </si>
  <si>
    <t>- položka zahrnuje veškerou manipulaci s vybouranou sutí a hmotami
- položka zahrnuje veškeré další práce plynoucí z technologického předpisu a z platných předpisů</t>
  </si>
  <si>
    <t>97817</t>
  </si>
  <si>
    <t>ODSTRANĚNÍ MOSTNÍ IZOLACE</t>
  </si>
  <si>
    <t>"Odstranění mostní izolace (průměrné tl. 0,015 m). Odvozná vzdálenost včetně veškeré manipulace v režii zhotovitele.
(Rozměry dle ""02 Půdorys - stávající stav dig. AutoCAD"", 
""03 Podélný řez - stávající stav dig. AutoCAD"", 
""04 Příčné řezy - stávající stav dig. AutoCAD"")"</t>
  </si>
  <si>
    <t>14,25 * 44,24 = 630,420 [A]</t>
  </si>
  <si>
    <t>Položka zahrnuje:
- položka zahrnuje veškeré práce plynoucí z technologického předpisu a z platných předpisů
- veškerou manipulaci s vybouranou sutí a hmotami včetně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</si>
  <si>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202</t>
  </si>
  <si>
    <t>Lávka pro IS</t>
  </si>
  <si>
    <t>38824A</t>
  </si>
  <si>
    <t>KABELOVOD Z MULTIKANÁLŮ DEVÍTIOTVOROVÝCH STANDARDNÍCH</t>
  </si>
  <si>
    <t>Osazení multikanálu (UV staabilizovaný, se sníženou hořlavostí) včetně kotvení</t>
  </si>
  <si>
    <t>47 * 2 = 94,000 [A]</t>
  </si>
  <si>
    <t>Položka zahrnuje veškerý materiál, výrobky a polotovary, včetně mimostaveništní a vnitrostaveništní dopravy (rovněž přesuny), včetně naložení a složení, případně s uložením.</t>
  </si>
  <si>
    <t>42194B</t>
  </si>
  <si>
    <t>MOSTNÍ NOSNÉ DESKOVÉ KONSTR Z OCELI S 355</t>
  </si>
  <si>
    <t>Ocelová nosná konstrukce lávky pro inženýrské sítě. Výroba, doprava, montáž, včetně PKO (I PS dle TKP 19B). (Hmotnost viz 03-Výkaz materiálu OK a nátěrové plochy)</t>
  </si>
  <si>
    <t xml:space="preserve">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</t>
  </si>
  <si>
    <t>Nová elastomerová ložiska, všesměrná.</t>
  </si>
  <si>
    <t>12.000000 = 12,000 [A]</t>
  </si>
  <si>
    <t>76560</t>
  </si>
  <si>
    <t>KRYTINA Z POLYKARBONÁTU</t>
  </si>
  <si>
    <t>Krytina lávky z polykarbonátových desek tl. 16 mm (odolné vůči krupobití) včetně kotvení, stykování a ohýbání</t>
  </si>
  <si>
    <t>1,93 * 44,6 = 86,078 [A]</t>
  </si>
  <si>
    <t xml:space="preserve">položka zahrnuje:
- dodávku a osazení stupadel a žebříků
- dodání  dílce  požadovaného  tvaru  a  vlastností,  jeho  skladování,  doprava  a  osazení  do  definitivní polohy, včetně komplexní technologie výroby a montáže dílců, ošetření a ochrana dílců,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položka nezahrnuje: 
- poklopy a mříže, vykazují se  samostatně v položkách č. 8991*.
- kompletní vystrojení šachty, zejména kompletní kabelové lávky vč. veškerých podpůrných a uchycovacích prvků</t>
  </si>
  <si>
    <t>8988G</t>
  </si>
  <si>
    <t>KABELOVÉ KOMORY Z PLASTICKÝCH HMOT, UŽITNÝ OBJEM DO 2,5M3</t>
  </si>
  <si>
    <t>Revizní šachta 980 x1500x1400mm s ocelovým víkem</t>
  </si>
  <si>
    <t>2.000000 = 2,000 [A]</t>
  </si>
  <si>
    <t>SO 203</t>
  </si>
  <si>
    <t>Provizorní lávka pro pěší</t>
  </si>
  <si>
    <t>Odstranění asfaltových vrstev - poplatek za skládku. Hustota materiálu 2,4 t/m^3. položka 113434.</t>
  </si>
  <si>
    <t>2,4 * 5,4 = 12,960 [A]</t>
  </si>
  <si>
    <t>Odstranění rovnaniny z lom. kamene pod PIŽMO u pilířů - poplatek za skládku. Hustota materiálu 2,6 t/m^3. položka 11329.</t>
  </si>
  <si>
    <t>2,6 * 26,01 = 67,626 [A]</t>
  </si>
  <si>
    <t>113294</t>
  </si>
  <si>
    <t>ODSTRANĚNÍ ZPEVNĚNÝCH PLOCH, PŘÍKOPŮ A RIGOLŮ Z LOMOVÉHO KAMENE, ODVOZ DO 5KM</t>
  </si>
  <si>
    <t>Odstranění rovnaniny z lom. kamene pod PIŽMO u pilířů P2 a P3 včetně proštěrkování horní vrstvy.</t>
  </si>
  <si>
    <t>0,5 * (5,1 * 5,1) * 2 = 26,010 [A]</t>
  </si>
  <si>
    <t>Položka zahrnuje i odstranění podkladu, veškerou manipulaci s vybouraným materiálem, odvoz na předepsanou vzdálenost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</si>
  <si>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113434</t>
  </si>
  <si>
    <t>ODSTRAN KRYTU ZPEVNĚNÝCH PLOCH S ASFALT POJIVEM VČET PODKLADU, ODVOZ DO 5KM</t>
  </si>
  <si>
    <t>Odstranění recyklátu po odstranění lávky - kubatura viz položka 56360.</t>
  </si>
  <si>
    <t>18210</t>
  </si>
  <si>
    <t>ÚPRAVA POVRCHŮ SROVNÁNÍM ÚZEMÍ</t>
  </si>
  <si>
    <t>"Srovníní terénu pro založení lávky na panely 
(Výměry dle "02 Přehledný výkres )"</t>
  </si>
  <si>
    <t>1,95 * 2 + 1,91 * 2 = 7,720 [A]</t>
  </si>
  <si>
    <t>Srovníní terénu po odstranění lávky</t>
  </si>
  <si>
    <t>Osetí travním semenem plochy pod provizorní lávkou v místě opěr a navazujícího chodníku</t>
  </si>
  <si>
    <t>11,2 + 10,7 = 21,900 [A]</t>
  </si>
  <si>
    <t>23217A</t>
  </si>
  <si>
    <t>ŠTĚTOVÉ STĚNY BERANĚNÉ Z KOVOVÝCH DÍLCŮ DOČASNÉ (PLOCHA)</t>
  </si>
  <si>
    <t>Ocelové štětovnice pro založení opěr ze silničních panelů včetně dodávky, beranění</t>
  </si>
  <si>
    <t>2 * 4 * 2 = 16,000 [A]</t>
  </si>
  <si>
    <t xml:space="preserve">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</t>
  </si>
  <si>
    <t>23717A</t>
  </si>
  <si>
    <t>ODSTRANĚNÍ ŠTĚTOVÝCH STĚN Z KOVOVÝCH DÍLCŮ V PLOŠE</t>
  </si>
  <si>
    <t>Odstranění ocelových štětovnic pro založení opěr po demontáži provizorní lávky.</t>
  </si>
  <si>
    <t>položka zahrnuje odstranění stěn včetně odvozu a uložení na skládku</t>
  </si>
  <si>
    <t>348171</t>
  </si>
  <si>
    <t>ZÁBRADLÍ Z DÍLCŮ KOVOVÝCH S NÁTĚREM</t>
  </si>
  <si>
    <t xml:space="preserve">"Ocelové zábradlí výšky 1,1 m včetně PKO a výplně, která splňuje požadavky normy ČSN 73 6201 a TP  258. Včetně dodávky, montáže, demontáže, dopravy.
(Rozměry dle ""02 Přehledný výkres"")"</t>
  </si>
  <si>
    <t>2 * 46,2 * 24 = 2217,600 [A]</t>
  </si>
  <si>
    <t>Nosná ocelová konstrukce provizorní lávky pro chodce z oceli S355J2+N včetně PKO, dodávka, montáž, nájem, demontáž, doprava, údržba po dobu stavby</t>
  </si>
  <si>
    <t>"Rovnanina z lom. kamene pod PIŽMO u pilířů P2 a P3 včetně proštěrkování horní vrstvy.
(Výměry dle ""02 Přehledný výkres dig. AutoCAD"")"</t>
  </si>
  <si>
    <t>56343</t>
  </si>
  <si>
    <t>VOZOVKOVÉ VRSTVY ZE ŠTERKOPÍSKU TL. DO 150MM</t>
  </si>
  <si>
    <t xml:space="preserve">Podkladní  vrstva ze štěrkodrti 0/32, tl. 150 mm pro uložení silničních panelů na opěrách</t>
  </si>
  <si>
    <t>2,5 * 3,5 * 2 = 17,500 [A]</t>
  </si>
  <si>
    <t>- dodání kameniva predepsané kvality a zrnitosti
- rozprostrení a zhutnení vrstvy v predepsané tlouštce
- zrízení vrstvy bez rozlišení šírky, pokládání vrstvy po etapách
- nezahrnuje postriky, nátery</t>
  </si>
  <si>
    <t>56360</t>
  </si>
  <si>
    <t>VOZOVKOVÉ VRSTVY Z RECYKLOVANÉHO MATERIÁLU</t>
  </si>
  <si>
    <t>Odstranění vozovkových vrstev z asfaltového recyklátu v místě přechodu na opěry</t>
  </si>
  <si>
    <t>0,3 * 18 = 5,400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</si>
  <si>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</si>
  <si>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56366</t>
  </si>
  <si>
    <t>VOZOVKOVÉ VRSTVY Z RECYKLOVANÉHO MATERIÁLU TL DO 300MM</t>
  </si>
  <si>
    <t>Provizorní dosyp asfaltovým recyklátem v místě přechodu na opěry</t>
  </si>
  <si>
    <t>8,8 + 9,2 = 18,000 [A]</t>
  </si>
  <si>
    <t>"2 vrstvy silničních panelů tl. 0,21 m pod montážní bárky, včetně montáže i demontáže, dopravy. 
(Výměry dle ""02 Přehledný výkres dig. AutoCAD"")"</t>
  </si>
  <si>
    <t>72 = 72,000 [A]</t>
  </si>
  <si>
    <t>"2 vrstvy silničních panelů tl. 0,21 v místě opěr, včetně montáže i demontáže, dopravy. 
(Výměry dle )"</t>
  </si>
  <si>
    <t>2 * 2 * 3 * 2 = 24,000 [A]</t>
  </si>
  <si>
    <t>93650</t>
  </si>
  <si>
    <t>DROBNÉ DOPLŇK KONSTR KOVOVÉ</t>
  </si>
  <si>
    <t xml:space="preserve">Atypická ocelová provizorní ložiska v místě podepření lávky na betonových panelech na opěrách 4ks  a podpěrách 8ks. Hmotnost jednoho ložiska cca 30 kg.</t>
  </si>
  <si>
    <t>8 * 30 = 240,000 [A]</t>
  </si>
  <si>
    <t xml:space="preserve"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</si>
  <si>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94818</t>
  </si>
  <si>
    <t>DOČASNÉ KONSTRUKCE DŘEVĚNÉ VČET ODSTRAN</t>
  </si>
  <si>
    <t>Dřevěná mostovka včetně spojovacího materiálu, dodávka, montáž, demontáž, doprava.</t>
  </si>
  <si>
    <t>"2 Podpory, vlastní tíha obou PIŽMO-podpěr je 7,5 tuny, včetně dopravy, stavby, demontáže, nájmu a kotvení do beton. pilíře). 
(Výměry dle ""02 Přehledný výkres dig. AutoCAD"")"</t>
  </si>
  <si>
    <t>3,75 + 3,75 = 7,500 [A]</t>
  </si>
  <si>
    <t>SO 301</t>
  </si>
  <si>
    <t>Úprava vodovodu</t>
  </si>
  <si>
    <t>Výkop pro provedení přeložky a odstranění stávajícího potrubí. Materiál bude použit pro zpětný zásyp. Včetně odvozu a uložení na meziskládku.
(Délka a profil dle "03 Podélný profil dig. AutoCAD" a 
"04 Uložení potrubí. AutoCAD")</t>
  </si>
  <si>
    <t>(12.5 + 4.7) * 1.6 * 1.1 = 30,272 [A]</t>
  </si>
  <si>
    <t>17411</t>
  </si>
  <si>
    <t>ZÁSYP JAM A RÝH ZEMINOU SE ZHUTNĚNÍM</t>
  </si>
  <si>
    <t>Zásyp provedené přeložky potrubí. Položka včetně hutnění.
(Délka a profil dle "03 Podélný profil dig. AutoCAD" a 
"04 Uložení potrubí. AutoCAD")</t>
  </si>
  <si>
    <t>(12.5 + 4.7) * 1.1 * 1.1 = 20,812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</si>
  <si>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</si>
  <si>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Pískový obsyp provedené přeložky potrubí. Položka včetně hutnění.
(Délka a profil dle "03 Podélný profil dig. AutoCAD" a 
"04 Uložení potrubí. AutoCAD")</t>
  </si>
  <si>
    <t>(12.5 + 4.7) * 0.5 * 1.1 = 9,460 [A]</t>
  </si>
  <si>
    <t>72221</t>
  </si>
  <si>
    <t>VODOVODNÍ ARMATURY</t>
  </si>
  <si>
    <t xml:space="preserve">Osazení armatur na vodovodní potrubí.  (Oblouky, T, Kompenzátor 2 ks, zavzdušňovací/odvzdušňovací souprava)
(Délka dle "03 Podélný profil dig. AutoCAD")</t>
  </si>
  <si>
    <t xml:space="preserve">- výrobní dokumentaci (včetně technologického předpisu)
- dodání veškerého instalačního a  pomocného  materiálu  (trouby,  trubky,  armatury,  tvarové  kusy, 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ochrana potrubí nátěrem, včetně úpravy povrchu, případně izolací, nejsou-li tyto práce předmětem jiné položky
- úprava, očištění a ošetření prostoru kolem instalace
- provedení požadovaných (i etapových) tlakových zkoušek, proplachu a desinfekce potrubí.</t>
  </si>
  <si>
    <t>85133</t>
  </si>
  <si>
    <t>POTRUBÍ Z TRUB LITINOVÝCH TLAKOVÝCH HRDLOVÝCH DN DO 150MM</t>
  </si>
  <si>
    <t>Osazení předizolovaného potrubí z tvárné litiny DN 150, minimální tloušťka izolace 80 mm. Včetně koncových úprav v místech napojení, signaliz. vodiče pro identifikaci poruch a přechodů do/ze zemní části potrubí.
(Délka dle "02 Situace dig. AutoCAD")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</si>
  <si>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tlakové zkoušky ani proplach a dezinfekci</t>
  </si>
  <si>
    <t>Osazení potrubí z tvárné litiny DN 150. Včetně koncových úprav v místech napojení, signaliz. vodiče pro identifikaci poruch a přechodů do/ze zemní části potrubí.
(Délka dle "02 Situace dig. AutoCAD")</t>
  </si>
  <si>
    <t>12.5 + 4.7 = 17,200 [A]</t>
  </si>
  <si>
    <t>875272</t>
  </si>
  <si>
    <t>POTRUBÍ DREN Z TRUB PLAST (I FLEXIBIL) DN DO 100MM DEROVANÝCH</t>
  </si>
  <si>
    <t>Osazení drenážního potrubí PVC DN 100 do výkopu v případě zastižení spodní vody.
(Délka dle "02 Situace dig. AutoCAD")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</si>
  <si>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</t>
  </si>
  <si>
    <t>Výroba a osazení prvků pro držení vodovodního potrubí - kluzné podpěry. Položka je včetně všech kotevních prvků.</t>
  </si>
  <si>
    <t>39 * 5 = 195,000 [A]</t>
  </si>
  <si>
    <t>969133</t>
  </si>
  <si>
    <t>VYBOURÁNÍ POTRUBÍ DN DO 150MM VODOVODNÍCH</t>
  </si>
  <si>
    <t>Odstranění stávajícího litinového potrubí mezi šachtami. Likvidace včetně izolace a armatur. Odvoz a likvidace v režii zhotovitele.
(Délka dle "02 Situace dig. AutoCAD")</t>
  </si>
  <si>
    <t>SO 401</t>
  </si>
  <si>
    <t>Veřejné osvětlení</t>
  </si>
  <si>
    <t>015111</t>
  </si>
  <si>
    <t xml:space="preserve">POPLATKY ZA LIKVIDACŮ ODPADŮ NEKONTAMINOVANÝCH - 17 05 04  VYTĚŽENÉ ZEMINY A HORNINY -  I. TŘÍDA TĚŽITELNOSTI</t>
  </si>
  <si>
    <t>54,4*2 = 108,800 [A]_x000d_
 " Viz. projektová dokumentace"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</si>
  <si>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</si>
  <si>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015140</t>
  </si>
  <si>
    <t xml:space="preserve">POPLATKY ZA LIKVIDACI ODPADŮ NEKONTAMINOVANÝCH - 17 01 01  BETON Z DEMOLIC OBJEKTŮ, ZÁKLADŮ TV</t>
  </si>
  <si>
    <t>2,0*2,3 = 4,600 [A]_x000d_
 "Viz. projektová dokumentace"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</si>
  <si>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</si>
  <si>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015150</t>
  </si>
  <si>
    <t xml:space="preserve">POPLATKY ZA LIKVIDACŮ ODPADŮ NEKONTAMINOVANÝCH - 17 05 08  ŠTĚRK (ODPAD PO RECYKLACI)</t>
  </si>
  <si>
    <t>5,5*1,9 = 10,450 [A]_x000d_
 "Viz. projektová dokumentace"</t>
  </si>
  <si>
    <t>11090</t>
  </si>
  <si>
    <t>VŠEOBECNÉ VYKLIZENÍ OSTATNÍCH PLOCH</t>
  </si>
  <si>
    <t>"Viz. projektová dokumentace"</t>
  </si>
  <si>
    <t>zahrnuje odstranění všech překážek pro uskutečnění stavby</t>
  </si>
  <si>
    <t>131734</t>
  </si>
  <si>
    <t>HLOUBENÍ JAM ZAPAŽ I NEPAŽ TŘ. I, ODVOZ DO 5KM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</si>
  <si>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</si>
  <si>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</si>
  <si>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</si>
  <si>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</si>
  <si>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132</t>
  </si>
  <si>
    <t>rýh</t>
  </si>
  <si>
    <t>132734</t>
  </si>
  <si>
    <t>HLOUBENÍ RÝH ŠÍŘ DO 2M PAŽ I NEPAŽ TŘ. I, ODVOZ DO 5KM</t>
  </si>
  <si>
    <t>45157</t>
  </si>
  <si>
    <t>PODKLADNÍ A VÝPLŇOVÉ VRSTVY Z KAMENIVA TĚŽENÉHO</t>
  </si>
  <si>
    <t>702211</t>
  </si>
  <si>
    <t>KABELOVÁ CHRÁNIČKA ZEMNÍ DN DO 100 MM</t>
  </si>
  <si>
    <t>1. Položka obsahuje:
 – přípravu podkladu pro osazení
2. Položka neobsahuje:
 X
3. Způsob měření:
Měří se metr délkový.</t>
  </si>
  <si>
    <t>702312</t>
  </si>
  <si>
    <t>ZAKRYTÍ KABELŮ VÝSTRAŽNOU FÓLIÍ ŠÍŘKY PŘES 20 DO 40 CM</t>
  </si>
  <si>
    <t>709210</t>
  </si>
  <si>
    <t>KŘIŽOVATKA KABELOVÝCH VEDENÍ SE STÁVAJÍCÍ INŽENÝRSKOU SÍTÍ (KABELEM, POTRUBÍM APOD.)</t>
  </si>
  <si>
    <t>1. Položka obsahuje:
 – úprava dna výkopu
 – položení betonového žlabu / chráničky včetně zakrytí
 – pomocné mechanismy
2. Položka neobsahuje:
 X
3. Způsob měření:
Udává se počet kusů kompletní konstrukce nebo práce.</t>
  </si>
  <si>
    <t>709612</t>
  </si>
  <si>
    <t>DEMONTÁŽ CHRÁNIČKY/TRUBKY</t>
  </si>
  <si>
    <t>1. Položka obsahuje:
 – veškeré práce a materiál obsažený v názvu položky
2. Položka neobsahuje:
 X
3. Způsob měření:
Udává se počet kusů kompletní konstrukce nebo práce.</t>
  </si>
  <si>
    <t>741811</t>
  </si>
  <si>
    <t>UZEMŇOVACÍ VODIČ NA POVRCHU FEZN DO 120 MM2</t>
  </si>
  <si>
    <t>1. Položka obsahuje:
 – uchycení vodiče na povrch vč. podpěr, konzol, svorek a pod.
 – měření, dělení, spojování
 – nátěr
2. Položka neobsahuje:
 X
3. Způsob měření:
Měří se metr délkový.</t>
  </si>
  <si>
    <t>741911</t>
  </si>
  <si>
    <t>UZEMŇOVACÍ VODIČ V ZEMI FEZN DO 120 MM2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</si>
  <si>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</si>
  <si>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741B11</t>
  </si>
  <si>
    <t>ZEMNÍCÍ TYČ FEZN DÉLKY DO 2 M</t>
  </si>
  <si>
    <t>1. Položka obsahuje:
 – přípravu podkladu pro osazení
 – spojování
 – ochranný nátěr spoje dle příslušných norem
2. Položka neobsahuje:
 X
3. Způsob měření:
Udává se počet kusů kompletní konstrukce nebo práce.</t>
  </si>
  <si>
    <t>741C02</t>
  </si>
  <si>
    <t>UZEMŇOVACÍ SVORKA</t>
  </si>
  <si>
    <t>1. Položka obsahuje:
 – veškeré příslušenství
2. Položka neobsahuje:
 X
3. Způsob měření:
Udává se počet kusů kompletní konstrukce nebo práce.</t>
  </si>
  <si>
    <t>741C05</t>
  </si>
  <si>
    <t>SPOJOVÁNÍ UZEMŇOVACÍCH VODIČŮ</t>
  </si>
  <si>
    <t>1. Položka obsahuje:
 – tvarování, přípravu spojů
 – svařování
 – ochranný nátěr spoje dle příslušných norem
2. Položka neobsahuje:
 X
3. Způsob měření:
Udává se počet kusů kompletní konstrukce nebo práce.</t>
  </si>
  <si>
    <t>741C07</t>
  </si>
  <si>
    <t>VYVEDENÍ UZEMŇOVACÍCH VODIČŮ NA POVRCH/KONSTRUKCI</t>
  </si>
  <si>
    <t>1. Položka obsahuje:
 – vodivé připojení vodiče na konstrukci
 – dělení, tvarování, spojování
 – ochranný i barevný nátěr spoje dle příslušných norem
2. Položka neobsahuje:
 X
3. Způsob měření:
Udává se počet kusů kompletní konstrukce nebo práce.</t>
  </si>
  <si>
    <t>741I04</t>
  </si>
  <si>
    <t>OCHRANNÝ ÚHELNÍK KE SVODOVÉMU VODIČI</t>
  </si>
  <si>
    <t>1. Položka obsahuje:
 – upevnění vč. veškerého příslušenství
2. Položka neobsahuje:
 X
3. Způsob měření:
Udává se počet kusů kompletní konstrukce nebo práce.</t>
  </si>
  <si>
    <t>742F12</t>
  </si>
  <si>
    <t>KABEL NN NEBO VODIČ JEDNOŽÍLOVÝ CU S PLASTOVOU IZOLACÍ OD 4 DO 16 MM2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</si>
  <si>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</si>
  <si>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742G11</t>
  </si>
  <si>
    <t>KABEL NN DVOU- A TŘÍŽÍLOVÝ CU S PLASTOVOU IZOLACÍ DO 2,5 MM2</t>
  </si>
  <si>
    <t>742H12</t>
  </si>
  <si>
    <t>KABEL NN ČTYŘ- A PĚTIŽÍLOVÝ CU S PLASTOVOU IZOLACÍ OD 4 DO 16 MM2</t>
  </si>
  <si>
    <t>742K12</t>
  </si>
  <si>
    <t>UKONČENÍ JEDNOŽÍLOVÉHO KABELU V ROZVADĚČI NEBO NA PŘÍSTROJI OD 4 DO 16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</si>
  <si>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</si>
  <si>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742L11</t>
  </si>
  <si>
    <t>UKONČENÍ DVOU AŽ PĚTIŽÍLOVÉHO KABELU V ROZVADĚČI NEBO NA PŘÍSTROJI DO 2,5 MM2</t>
  </si>
  <si>
    <t>742L12</t>
  </si>
  <si>
    <t>UKONČENÍ DVOU AŽ PĚTIŽÍLOVÉHO KABELU V ROZVADĚČI NEBO NA PŘÍSTROJI OD 4 DO 16 MM2</t>
  </si>
  <si>
    <t>742L22</t>
  </si>
  <si>
    <t>UKONČENÍ DVOU AŽ PĚTIŽÍLOVÉHO KABELU KABELOVOU SPOJKOU OD 4 DO 16 MM2</t>
  </si>
  <si>
    <t>742P13</t>
  </si>
  <si>
    <t>ZATAŽENÍ KABELU DO CHRÁNIČKY - KABEL DO 4 KG/M</t>
  </si>
  <si>
    <t>1. Položka obsahuje:
 – montáž kabelu o váze do 4 kg/m do chráničky/ kolektoru
2. Položka neobsahuje:
 X
3. Způsob měření:
Měří se metr délkový.</t>
  </si>
  <si>
    <t>742P15</t>
  </si>
  <si>
    <t>OZNAČOVACÍ ŠTÍTEK NA KABEL</t>
  </si>
  <si>
    <t>1. Položka obsahuje:
 – veškeré příslušentsví
2. Položka neobsahuje:
 X
3. Způsob měření:
Udává se počet kusů kompletní konstrukce nebo práce.</t>
  </si>
  <si>
    <t>742Z23</t>
  </si>
  <si>
    <t>DEMONTÁŽ KABELOVÉHO VEDENÍ NN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</si>
  <si>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</si>
  <si>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743122</t>
  </si>
  <si>
    <t xml:space="preserve">OSVĚTLOVACÍ STOŽÁR  PEVNÝ ŽÁROVĚ ZINKOVANÝ DÉLKY PŘES 6,5 DO 12 M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</si>
  <si>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</si>
  <si>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743151</t>
  </si>
  <si>
    <t xml:space="preserve">OSVĚTLOVACÍ STOŽÁR  - STOŽÁROVÁ ROZVODNICE S 1-2 JISTÍCÍMI PRVKY</t>
  </si>
  <si>
    <t>1. Položka obsahuje:
 – veškeré příslušenství, technický popis viz. projektová dokumentace
2. Položka neobsahuje:
 X
3. Způsob měření:
Udává se počet kusů kompletní konstrukce nebo práce.</t>
  </si>
  <si>
    <t>743312</t>
  </si>
  <si>
    <t>VÝLOŽNÍK PRO MONTÁŽ SVÍTIDLA NA STOŽÁR JEDNORAMENNÝ DÉLKA VYLOŽENÍ PŘES 1 DO 2 M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</si>
  <si>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</si>
  <si>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743554</t>
  </si>
  <si>
    <t>SVÍTIDLO VENKOVNÍ VŠEOBECNÉ LED, MIN. IP 44, PŘES 45 W</t>
  </si>
  <si>
    <t>1. Položka obsahuje:
 – zdroj a veškeré příslušenství
 – technický popis viz. projektová dokumentace
2. Položka neobsahuje:
 X
3. Způsob měření:
Udává se počet kusů kompletní konstrukce nebo práce.</t>
  </si>
  <si>
    <t>743Z11</t>
  </si>
  <si>
    <t>DEMONTÁŽ OSVĚTLOVACÍHO STOŽÁRU ULIČNÍHO VÝŠKY DO 15 M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</si>
  <si>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</si>
  <si>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743Z92</t>
  </si>
  <si>
    <t>DEMONTÁŽ - ODVOZ (NA LIKVIDACI ODPADŮ NEBO JINÉ URČENÉ MÍSTO)</t>
  </si>
  <si>
    <t>tkm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</si>
  <si>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tun vybouraného materiálu v původním stavu a jednotlivých vzdáleností v kilometrech.</t>
  </si>
  <si>
    <t>747213</t>
  </si>
  <si>
    <t>CELKOVÁ PROHLÍDKA, ZKOUŠENÍ, MĚŘENÍ A VYHOTOVENÍ VÝCHOZÍ REVIZNÍ ZPRÁVY, PRO OBJEM IN PŘES 500 DO 1000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</si>
  <si>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</si>
  <si>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747701</t>
  </si>
  <si>
    <t>DOKONČOVACÍ MONTÁŽNÍ PRÁCE NA ELEKTRICKÉM ZAŘÍZENÍ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</si>
  <si>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</si>
  <si>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747705</t>
  </si>
  <si>
    <t>MANIPULACE NA ZAŘÍZENÍCH PROVÁDĚNÉ PROVOZOVATELEM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</si>
  <si>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</si>
  <si>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748211</t>
  </si>
  <si>
    <t>POVRCHOVÁ ÚPRAVA NÁTĚREM</t>
  </si>
  <si>
    <t>1. Položka obsahuje:
 – veškeré příslušenství pro montáž
2. Položka neobsahuje:
 X
3. Způsob měření:
Měří se plocha v metrech čtverečných.</t>
  </si>
  <si>
    <t>748242</t>
  </si>
  <si>
    <t>PÍSMENA A ČÍSLICE VÝŠKY PŘES 40 DO 100 MM</t>
  </si>
  <si>
    <t>1. Položka obsahuje:
 – zhotovení nápisu barvou pomocí šablon vč. podružného materiálu, rozměření, dodání barvy
a ředidla
2. Položka neobsahuje:
 X
3. Způsob měření:
Udává se počet kusů kompletní konstrukce nebo práce.</t>
  </si>
  <si>
    <t>87646</t>
  </si>
  <si>
    <t>CHRÁNIČKY Z TRUB PLASTOVÝCH DN DO 400MM</t>
  </si>
  <si>
    <t>96</t>
  </si>
  <si>
    <t>Bourání konstrukcí</t>
  </si>
  <si>
    <t>966154</t>
  </si>
  <si>
    <t>BOURÁNÍ KONSTRUKCÍ Z PROST BETONU S ODVOZEM DO 5KM</t>
  </si>
  <si>
    <t>SO 901</t>
  </si>
  <si>
    <t>Stavební úpravy objízdné trasy</t>
  </si>
  <si>
    <t>Odstranění zeminy a podkladních vrstev - poplatek za skládku. Hustota materiálu 2 t/m^3. položka 113324 a 122734.</t>
  </si>
  <si>
    <t>113324 2 * 153.9 = 307,800 [A]_x000d_
 122734 2 * 131.009 = 262,018 [B]_x000d_
 Celkové množství 569.818000 = 569,818 [C]</t>
  </si>
  <si>
    <t>Odstranění podkladních vrstev v prostoru budoucí křižovatky tl. 0.3 m. Včetně veškeré manipulace.
(Rozměry dle "02 Situace komunikace dig. AutoCAD", 
"02 Situace komunikace dig. AutoCAD", 
"05 Charakteristické příčné řezy dig. AutoCAD")</t>
  </si>
  <si>
    <t>513 * 0.3 = 153,900 [A]</t>
  </si>
  <si>
    <t xml:space="preserve">Odstranění asfaltových vrstev průměrné tl. 0.11 na vozovce trasy. Odstranění asfaltových vrstev průměrné tl. 0.15 m v prostoru křižovatky. Položka včetně všech použitých technologií. Odvoz a likvidace v režii zhotovitele. 
(Rozměry a plochy dle "02 Situace komunikace dig. AutoCAD",  
"05 Charakteristické příčné řezy dig. AutoCAD")</t>
  </si>
  <si>
    <t>Křižovatka	514 * 0.15 = 77,100 [A]_x000d_
 Komunikace	2595 * 0.11 = 285,450 [B]_x000d_
 a+b = 362,550 [C]</t>
  </si>
  <si>
    <t>Položka zahrnuje veškerou manipulaci s vybouranou sutí a s vybouranými hmotami .</t>
  </si>
  <si>
    <t>Odstranění zeminy v prostoru rozšíření komunikace, osazení nezpevněných krajnic a v prostoru křižovatky. 
(Plocha a tloušťka dle "02 Situace komunikace dig. AutoCAD", 
"04 Vzorový příčný řez dig. AutoCAD",
"05 Charakteristické příčné řezy dig. AutoCAD")</t>
  </si>
  <si>
    <t xml:space="preserve">Křižovatka	95 * 0.41 = 38,950 [A]_x000d_
 Rozšíření km 0.04-0.067 vpravo	1.3 * 27 * 0.41 = 14,391 [B]_x000d_
 Rozšíření km 0.108-0.160 vpravo	0.8 * 52 * 0.41 = 17,056 [C]_x000d_
 Rozšíření km 0.119-0.173 vlevo	0.8 * 54 * 0.41 = 17,712 [D]_x000d_
 Krajnice km 0.347-0.387 vlevo	0.5 * 40 * 0.3 = 6,000 [E]_x000d_
 Krajnice km 0.00-0.40 vlevo0.5 * 40 * 0.3 = 6,000 [F]_x000d_
 Krajnice km 0.00-0.40 vpravo	0.5 * 50 * 0.3 = 7,500 [G]_x000d_
 Krajnice km 0.105-0.160 vpravo0.5 * 55 * 0.3 = 8,250 [H]_x000d_
 Krajnice km 0.120-0.172  vlevo	0.5 * 52 * 0.3 = 7,800 [I]_x000d_
 Dlažba km 0.173-0.179 vlevo	0.25 * 6 * 0.3 = 0,450 [J]_x000d_
 Dlažba km 0.216-0.225 vlevo	0.25 * 9 * 0.3 = 0,675 [K]_x000d_
 Dlažba km 0.265-0.348 vlevo	0.25 * 83 * 0.3 = 6,225 [L]_x000d_
 a+b+c+d+e+f+g+h+i+j+k+l = 131,009 [M]</t>
  </si>
  <si>
    <t>Vybudování trativodu (perforovaná trubka PVC DN 110, obsyp tříděným drceným kamenivem fr. 8/16, lože pod trativod tl. 0.1 m beton C12/15, napojení v místě kanalizace, respektive vyústění mimo těleso kom. včetně výustních objektů)
(Délka dle "02 Situace komunikace dig. AutoCAD", 
"04 Vzorový příčný řez dig. AutoCAD",
"05 Charakteristické příčné řezy dig. AutoCAD")</t>
  </si>
  <si>
    <t>Vlevo	45.00 = 45,000 [A]_x000d_
 Vpravo	50.00 = 50,000 [B]_x000d_
 a+b = 95,000 [C]</t>
  </si>
  <si>
    <t>Opláštění trativodu z geotextilie, 300g/m2.
(Délka dle "02 Situace komunikace dig. AutoCAD", 
"04 Vzorový příčný řez dig. AutoCAD",
"05 Charakteristické příčné řezy dig. AutoCAD")</t>
  </si>
  <si>
    <t>Vlevo	45 * 1.7 = 76,500 [A]_x000d_
 Vpravo	50 * 1.7 = 85,000 [B]_x000d_
 a+b = 161,500 [C]</t>
  </si>
  <si>
    <t>Přídlažba vozovky. Betonová dlažba 250x100x500 do betonu C25/30.
(Rozměry dle "02 Situace komunikace dig. AutoCAD", 
"04 Vzorový příčný řez dig. AutoCAD", 
"05 Charakteristické příčné řezy dig. AutoCAD")</t>
  </si>
  <si>
    <t>Dlažba km 0.173-0.179 vlevo	0.25 * 6 * 0.3 = 0,450 [A]_x000d_
 Dlažba km 0.216-0.225 vlevo	0.25 * 9 * 0.3 = 0,675 [B]_x000d_
 Dlažba km 0.265-0.348 vlevo	0.25 * 83 * 0.3 = 6,225 [C]_x000d_
 a+b+c = 7,350 [D]</t>
  </si>
  <si>
    <t>Štěrkodrť pro podkladní vrstvy vozovky ŠDa/ŠDb 0/32.
(Plocha a tloušťka dle "02 Situace komunikace dig. AutoCAD", 
"04 Vzorový příčný řez dig. AutoCAD",
"05 Charakteristické příčné řezy dig. AutoCAD")</t>
  </si>
  <si>
    <t>Křižovatka 608 = 608,000 [A]_x000d_
 Rozšíření km 0.04-0.067 vpravo 35,1 = 35,100 [B]_x000d_
 Rozšíření km 0.108-0.160 vpravo 41,6 = 41,600 [C]_x000d_
 Rozšíření km 0.119-0.173 vlevo 43,2 = 43,200 [D]_x000d_
 Rozšíření km 0.347-0.387 vpravo 20,0 = 20,000 [E]_x000d_
 a+b+c+d+e = 747,900 [F]</t>
  </si>
  <si>
    <t>56963</t>
  </si>
  <si>
    <t>ZPEVNĚNÍ KRAJNIC Z RECYKLOVANÉHO MATERIÁLU TL DO 150MM</t>
  </si>
  <si>
    <t>Zpevnění krajnic z recyklovaného materiálu tl. 0.15 m. Včetně nákupu materiálu. 
(Plocha a tloušťka dle "02 Situace komunikace dig. AutoCAD", 
"04 Vzorový příčný řez dig. AutoCAD",
"05 Charakteristické příčné řezy dig. AutoCAD")</t>
  </si>
  <si>
    <t>Krajnice km 0.347-0.387 vlevo	0.5 * 40 * 1 = 20,000 [A]_x000d_
 Krajnice km 0.00-0.40 vlevo	0.5 * 40 * 1 = 20,000 [B]_x000d_
 Krajnice km 0.00-0.40 vlevo	0.5 * 50 * 1 = 25,000 [C]_x000d_
 Krajnice km 0.00-0.40 vpravo	0.5 * 55 * 1 = 27,500 [D]_x000d_
 Krajnice km 0.105-0.160 vpravo	0.5 * 52 * 1 = 26,000 [E]_x000d_
 a+b+c+d+e = 118,500 [F]</t>
  </si>
  <si>
    <t>513 = 513,000 [A]</t>
  </si>
  <si>
    <t>Spojovací postřik vozovky 0,25 kg/m^2, u zazubení 0,4 kg/m^, PS - EP.
(Plochy dle "02 Situace komunikace dig. AutoCAD" a "05 Charakteristické příčné řezy dig. AutoCAD")</t>
  </si>
  <si>
    <t>5703 = 5703,000 [A]</t>
  </si>
  <si>
    <t>1 * (2595 + 513) = 3108,000 [A]</t>
  </si>
  <si>
    <t>574E66</t>
  </si>
  <si>
    <t>ASFALTOVÝ BETON PRO PODKLADNÍ VRSTVY ACP 16+, 16S TL. 70MM</t>
  </si>
  <si>
    <t>Asfaltový beton pro podkladní vrstvy vozovky ACP 16+ tl. 0.07 m.
(Plochy dle "02 Situace komunikace dig. AutoCAD" a "05 Charakteristické příčné řezy dig. AutoCAD")</t>
  </si>
  <si>
    <t>Oprava poklopů po odfrézování vozovky a obnově povrchu asfaltu. Včetně zapravení a asfaltové zálivky.</t>
  </si>
  <si>
    <t>Přechodné dopravní značení základní velikosti - omezení na trase. Dodávka a montáž v režii zhotovitele. Značky A10 2 ks, A15 2 ks, B1 2 ks, IS11c 6 ks, IP10a 2 ks, E13 2 ks, B24a/b 2 ks.
(Počty dle "01 Technická zpráva")</t>
  </si>
  <si>
    <t>Přechodné dopravní značení základní velikosti - omezení na trase. Demontáž v režii zhotovitele. Značky B1 2 ks, IS11c 4 ks, IP10a 2 ks, E13 2 ks, B24a/b 2 ks.
(Počty dle "01 Technická zpráva")</t>
  </si>
  <si>
    <t>Přechodné dopravní značení základní velikosti - omezení na trase. Doba nájmu 30 dní. Značky B1 2 ks, IS11c 4 ks, IP10a 2 ks, E13 2 ks, B24a/b 2 ks.
(Počty dle "01 Technická zpráva")</t>
  </si>
  <si>
    <t>30 * 18 = 540,000 [A]</t>
  </si>
  <si>
    <t>Dodávka a montáž nových dopravních značek. Značky B28 doplněné E 8a/E 8c 2 ks, P4 1 ks. Včetně všech potřebných částí (značka, sloupek a kotvení).</t>
  </si>
  <si>
    <t>1 + 2 + 2 = 5,000 [A]</t>
  </si>
  <si>
    <t>Přechodné dopravní značení základní velikosti - omezení na trase. Dodávka a montáž v režii zhotovitele. Značky IP22 2 ks.
(Počty dle "01 Technická zpráva")</t>
  </si>
  <si>
    <t>Přechodné dopravní značení základní velikosti - omezení na trase. Demontáž v režii zhotovitele. Značky IP22 2 ks.
(Počty dle "01 Technická zpráva")</t>
  </si>
  <si>
    <t>Přechodné dopravní značení základní velikosti - omezení na trase. Doba nájmu 30 dní. Značky IP22 2 ks.
(Počty dle "01 Technická zpráva")</t>
  </si>
  <si>
    <t>30 * 2 = 60,000 [A]</t>
  </si>
  <si>
    <t>914812</t>
  </si>
  <si>
    <t>STÁLÁ DOPRAV ZAŘÍZ Z4 OCEL MONTÁŽ S PŘESUNEM</t>
  </si>
  <si>
    <t>Přechodné dopravní značení základní velikosti - omezení na trase. Dodávka a montáž v režii zhotovitele. Značka Z4 20 ks.
(Počty dle "01 Technická zpráva")</t>
  </si>
  <si>
    <t>914813</t>
  </si>
  <si>
    <t>STÁLÁ DOPRAV ZAŘÍZ Z4 OCEL DEMONTÁŽ</t>
  </si>
  <si>
    <t>Přechodné dopravní značení základní velikosti - omezení na trase. Demontáž v režii zhotovitele. Značka Z4 20 ks.
(Počty dle "01 Technická zpráva")</t>
  </si>
  <si>
    <t>V1a	1 * (0.125 * 42) = 5,250 [A]_x000d_
 V2a	1 * (0.125 * 42) = 5,250 [B]_x000d_
 V4 vpravo	1 * (0.125 * 434) = 54,250 [C]_x000d_
 V4 vlevo	1 * (0.125 * 468) = 58,500 [D]_x000d_
 V5	1 * (0.5 * 12) = 6,000 [E]_x000d_
 V9a	3 * 1.5 = 4,500 [F]_x000d_
 V13a	0.33 * 54 = 17,820 [G]_x000d_
 a+b+c+d+e+f+g = 151,570 [H]</t>
  </si>
  <si>
    <t>916112</t>
  </si>
  <si>
    <t>DOPRAV SVĚTLO VÝSTRAŽ SAMOSTATNÉ - MONTÁŽ S PŘESUNEM</t>
  </si>
  <si>
    <t>Přechodné dopravní značení - souprava světla S7. Dodávka a montáž v režii zhotovitele. Počet sad 2 ks.
(Počty dle "01 Technická zpráva")</t>
  </si>
  <si>
    <t>916113</t>
  </si>
  <si>
    <t>DOPRAV SVĚTLO VÝSTRAŽ SAMOSTATNÉ - DEMONTÁŽ</t>
  </si>
  <si>
    <t>Přechodné dopravní značení - souprava světla S7. Demontáž v režii zhotovitele. Počet sad 2 ks.
(Počty dle "01 Technická zpráva")</t>
  </si>
  <si>
    <t>916119</t>
  </si>
  <si>
    <t>DOPRAV SVĚTLO VÝSTRAŽ SAMOSTATNÉ - NÁJEMNÉ</t>
  </si>
  <si>
    <t>Přechodné dopravní značení - souprava světla S7 - nájemné. Doba nájmu 30 dní. Počet sad 2 ks.
(Počty dle "01 Technická zpráva")</t>
  </si>
  <si>
    <t>Přechodné dopravní značení - souprava 5 světel S7. Dodávka a montáž v režii zhotovitele. Počet sad 2 ks.
(Počty dle "01 Technická zpráva")</t>
  </si>
  <si>
    <t>Přechodné dopravní značení - souprava 5 světel S7. Demontáž v režii zhotovitele. Počet sad 2 ks.
(Počty dle "01 Technická zpráva")</t>
  </si>
  <si>
    <t>Přechodné dopravní značení - souprava 5 světel S7 - nájemné. Doba nájmu 30 dní. Počet sad 2 ks.
(Počty dle "01 Technická zpráva")</t>
  </si>
  <si>
    <t>Přechodné dopravní značení - omezení na trase. Dodávka a montáž v režii zhotovitele. Počet semaforů 2 ks.. 
(Počty dle "01 Technická zpráva")</t>
  </si>
  <si>
    <t>Přechodné dopravní značení - omezení na trase. Demontáž v režii zhotovitele. Počet semaforů 2 ks..
(Počty dle "01 Technická zpráva")</t>
  </si>
  <si>
    <t>Přechodné dopravní značení - omezení na trase. Doba nájmu 30 dní. Počet semaforů 2 ks..
(Počty dle "01 Technická zpráva")</t>
  </si>
  <si>
    <t>Přechodné dopravní značení základní velikosti - omezení na trase. Dodávka a montáž v režii zhotovitele. Značka Z2 2 ks.
(Počty dle "01 Technická zpráva")</t>
  </si>
  <si>
    <t>Přechodné dopravní značení základní velikosti - omezení na trase. Demontáž v režii zhotovitele. Značka Z2 2 ks.
(Počty dle "01 Technická zpráva")</t>
  </si>
  <si>
    <t>Přechodné dopravní značení základní velikosti - omezení na trase. Doba nájmu 30 dní. Značka Z2 2 ks.
(Počty dle "01 Technická zpráva")</t>
  </si>
  <si>
    <t>Přechodné sloupky a patky pro dopravní značení - omezení na trase. Dodávka a montáž v režii zhotovitele. Počet sloupků a patek 16 ks.
(Počty dle "01 Technická zpráva")</t>
  </si>
  <si>
    <t>Přechodné sloupky a patky pro dopravní značení - omezení na trase. Demontáž v režii zhotovitele. Počet sloupků a patek 22 ks.
(Počty dle "01 Technická zpráva")</t>
  </si>
  <si>
    <t>Přechodné sloupky a patky pro dopravní značení - nájemné. Doba nájmu 30 dní. Počet sloupků a patek 22 ks.
(Počty dle "01 Technická zpráva")</t>
  </si>
  <si>
    <t>30 * 22 = 660,000 [A]</t>
  </si>
  <si>
    <t>Prořezání spáry na styku vozovkových skladeb před/za úpravou a na navazující komunikace v křižovatkách.
(Rozměry dle "02 Situace komunikace dig. AutoCAD", "04 Vzorový příčný řez dig. AutoCAD" a "05 Charakteristické příčné řezy dig. AutoCAD")</t>
  </si>
  <si>
    <t>55 + 6.5 + 6.5 + 28 + 6 + 103 + 20 + 82 + 31 = 338,000 [A]</t>
  </si>
  <si>
    <t>Těsnící zálivka v místě prořezu asfaltové vozovky.
(Rozměry dle "04 Vzorový příčný řez dig. AutoCAD", "05 Charakteristické příčné řezy dig. AutoCAD")</t>
  </si>
  <si>
    <t>Jádrové vyvrtání prostupu pro odvodnění jednotlivých částí konstrukce. Položka včetně případných dobourání a dočištění.
(Rozměry a počty dle "01 Technická zpráva")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</si>
</sst>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SUMIFS(I9:I28,A9:A28,"SD")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SUMIFS(I10:I28,A10:A28,"P")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1" t="s">
        <v>37</v>
      </c>
      <c r="F15" s="37"/>
      <c r="G15" s="37"/>
      <c r="H15" s="37"/>
      <c r="I15" s="37"/>
      <c r="J15" s="38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31" t="s">
        <v>43</v>
      </c>
      <c r="F17" s="37"/>
      <c r="G17" s="37"/>
      <c r="H17" s="37"/>
      <c r="I17" s="37"/>
      <c r="J17" s="38"/>
    </row>
    <row r="18" ht="30">
      <c r="A18" s="29" t="s">
        <v>36</v>
      </c>
      <c r="B18" s="36"/>
      <c r="C18" s="37"/>
      <c r="D18" s="37"/>
      <c r="E18" s="31" t="s">
        <v>37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44</v>
      </c>
      <c r="D19" s="29" t="s">
        <v>31</v>
      </c>
      <c r="E19" s="31" t="s">
        <v>45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46</v>
      </c>
      <c r="F20" s="37"/>
      <c r="G20" s="37"/>
      <c r="H20" s="37"/>
      <c r="I20" s="37"/>
      <c r="J20" s="38"/>
    </row>
    <row r="21" ht="75">
      <c r="A21" s="29" t="s">
        <v>36</v>
      </c>
      <c r="B21" s="36"/>
      <c r="C21" s="37"/>
      <c r="D21" s="37"/>
      <c r="E21" s="31" t="s">
        <v>47</v>
      </c>
      <c r="F21" s="37"/>
      <c r="G21" s="37"/>
      <c r="H21" s="37"/>
      <c r="I21" s="37"/>
      <c r="J21" s="38"/>
    </row>
    <row r="22">
      <c r="A22" s="29" t="s">
        <v>29</v>
      </c>
      <c r="B22" s="29">
        <v>5</v>
      </c>
      <c r="C22" s="30" t="s">
        <v>48</v>
      </c>
      <c r="D22" s="29" t="s">
        <v>31</v>
      </c>
      <c r="E22" s="31" t="s">
        <v>49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50</v>
      </c>
      <c r="F23" s="37"/>
      <c r="G23" s="37"/>
      <c r="H23" s="37"/>
      <c r="I23" s="37"/>
      <c r="J23" s="38"/>
    </row>
    <row r="24" ht="75">
      <c r="A24" s="29" t="s">
        <v>36</v>
      </c>
      <c r="B24" s="36"/>
      <c r="C24" s="37"/>
      <c r="D24" s="37"/>
      <c r="E24" s="31" t="s">
        <v>51</v>
      </c>
      <c r="F24" s="37"/>
      <c r="G24" s="37"/>
      <c r="H24" s="37"/>
      <c r="I24" s="37"/>
      <c r="J24" s="38"/>
    </row>
    <row r="25">
      <c r="A25" s="29" t="s">
        <v>29</v>
      </c>
      <c r="B25" s="29">
        <v>6</v>
      </c>
      <c r="C25" s="30" t="s">
        <v>52</v>
      </c>
      <c r="D25" s="29" t="s">
        <v>31</v>
      </c>
      <c r="E25" s="31" t="s">
        <v>53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0">
      <c r="A26" s="29" t="s">
        <v>34</v>
      </c>
      <c r="B26" s="36"/>
      <c r="C26" s="37"/>
      <c r="D26" s="37"/>
      <c r="E26" s="31" t="s">
        <v>54</v>
      </c>
      <c r="F26" s="37"/>
      <c r="G26" s="37"/>
      <c r="H26" s="37"/>
      <c r="I26" s="37"/>
      <c r="J26" s="38"/>
    </row>
    <row r="27">
      <c r="A27" s="29" t="s">
        <v>55</v>
      </c>
      <c r="B27" s="36"/>
      <c r="C27" s="37"/>
      <c r="D27" s="37"/>
      <c r="E27" s="39" t="s">
        <v>56</v>
      </c>
      <c r="F27" s="37"/>
      <c r="G27" s="37"/>
      <c r="H27" s="37"/>
      <c r="I27" s="37"/>
      <c r="J27" s="38"/>
    </row>
    <row r="28" ht="30">
      <c r="A28" s="29" t="s">
        <v>36</v>
      </c>
      <c r="B28" s="40"/>
      <c r="C28" s="41"/>
      <c r="D28" s="41"/>
      <c r="E28" s="31" t="s">
        <v>37</v>
      </c>
      <c r="F28" s="41"/>
      <c r="G28" s="41"/>
      <c r="H28" s="41"/>
      <c r="I28" s="41"/>
      <c r="J28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911</v>
      </c>
      <c r="I3" s="16">
        <f>SUMIFS(I8:I200,A8:A200,"SD")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911</v>
      </c>
      <c r="D4" s="13"/>
      <c r="E4" s="14" t="s">
        <v>912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 ht="30">
      <c r="A9" s="29" t="s">
        <v>29</v>
      </c>
      <c r="B9" s="29">
        <v>1</v>
      </c>
      <c r="C9" s="30" t="s">
        <v>913</v>
      </c>
      <c r="D9" s="29" t="s">
        <v>31</v>
      </c>
      <c r="E9" s="31" t="s">
        <v>914</v>
      </c>
      <c r="F9" s="32" t="s">
        <v>98</v>
      </c>
      <c r="G9" s="33">
        <v>108.8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43" t="s">
        <v>31</v>
      </c>
      <c r="F10" s="37"/>
      <c r="G10" s="37"/>
      <c r="H10" s="37"/>
      <c r="I10" s="37"/>
      <c r="J10" s="38"/>
    </row>
    <row r="11" ht="30">
      <c r="A11" s="29" t="s">
        <v>55</v>
      </c>
      <c r="B11" s="36"/>
      <c r="C11" s="37"/>
      <c r="D11" s="37"/>
      <c r="E11" s="39" t="s">
        <v>915</v>
      </c>
      <c r="F11" s="37"/>
      <c r="G11" s="37"/>
      <c r="H11" s="37"/>
      <c r="I11" s="37"/>
      <c r="J11" s="38"/>
    </row>
    <row r="12" ht="165">
      <c r="A12" s="29" t="s">
        <v>36</v>
      </c>
      <c r="B12" s="36"/>
      <c r="C12" s="37"/>
      <c r="D12" s="37"/>
      <c r="E12" s="31" t="s">
        <v>916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917</v>
      </c>
      <c r="D13" s="29" t="s">
        <v>31</v>
      </c>
      <c r="E13" s="31" t="s">
        <v>918</v>
      </c>
      <c r="F13" s="32" t="s">
        <v>98</v>
      </c>
      <c r="G13" s="33">
        <v>4.5999999999999996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3" t="s">
        <v>31</v>
      </c>
      <c r="F14" s="37"/>
      <c r="G14" s="37"/>
      <c r="H14" s="37"/>
      <c r="I14" s="37"/>
      <c r="J14" s="38"/>
    </row>
    <row r="15" ht="30">
      <c r="A15" s="29" t="s">
        <v>55</v>
      </c>
      <c r="B15" s="36"/>
      <c r="C15" s="37"/>
      <c r="D15" s="37"/>
      <c r="E15" s="39" t="s">
        <v>919</v>
      </c>
      <c r="F15" s="37"/>
      <c r="G15" s="37"/>
      <c r="H15" s="37"/>
      <c r="I15" s="37"/>
      <c r="J15" s="38"/>
    </row>
    <row r="16" ht="165">
      <c r="A16" s="29" t="s">
        <v>36</v>
      </c>
      <c r="B16" s="36"/>
      <c r="C16" s="37"/>
      <c r="D16" s="37"/>
      <c r="E16" s="31" t="s">
        <v>920</v>
      </c>
      <c r="F16" s="37"/>
      <c r="G16" s="37"/>
      <c r="H16" s="37"/>
      <c r="I16" s="37"/>
      <c r="J16" s="38"/>
    </row>
    <row r="17" ht="30">
      <c r="A17" s="29" t="s">
        <v>29</v>
      </c>
      <c r="B17" s="29">
        <v>3</v>
      </c>
      <c r="C17" s="30" t="s">
        <v>921</v>
      </c>
      <c r="D17" s="29" t="s">
        <v>31</v>
      </c>
      <c r="E17" s="31" t="s">
        <v>922</v>
      </c>
      <c r="F17" s="32" t="s">
        <v>98</v>
      </c>
      <c r="G17" s="33">
        <v>10.449999999999999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43" t="s">
        <v>31</v>
      </c>
      <c r="F18" s="37"/>
      <c r="G18" s="37"/>
      <c r="H18" s="37"/>
      <c r="I18" s="37"/>
      <c r="J18" s="38"/>
    </row>
    <row r="19" ht="30">
      <c r="A19" s="29" t="s">
        <v>55</v>
      </c>
      <c r="B19" s="36"/>
      <c r="C19" s="37"/>
      <c r="D19" s="37"/>
      <c r="E19" s="39" t="s">
        <v>923</v>
      </c>
      <c r="F19" s="37"/>
      <c r="G19" s="37"/>
      <c r="H19" s="37"/>
      <c r="I19" s="37"/>
      <c r="J19" s="38"/>
    </row>
    <row r="20" ht="165">
      <c r="A20" s="29" t="s">
        <v>36</v>
      </c>
      <c r="B20" s="36"/>
      <c r="C20" s="37"/>
      <c r="D20" s="37"/>
      <c r="E20" s="31" t="s">
        <v>916</v>
      </c>
      <c r="F20" s="37"/>
      <c r="G20" s="37"/>
      <c r="H20" s="37"/>
      <c r="I20" s="37"/>
      <c r="J20" s="38"/>
    </row>
    <row r="21">
      <c r="A21" s="23" t="s">
        <v>26</v>
      </c>
      <c r="B21" s="24"/>
      <c r="C21" s="25" t="s">
        <v>108</v>
      </c>
      <c r="D21" s="26"/>
      <c r="E21" s="23" t="s">
        <v>109</v>
      </c>
      <c r="F21" s="26"/>
      <c r="G21" s="26"/>
      <c r="H21" s="26"/>
      <c r="I21" s="27">
        <f>SUMIFS(I22:I41,A22:A41,"P")</f>
        <v>0</v>
      </c>
      <c r="J21" s="28"/>
    </row>
    <row r="22">
      <c r="A22" s="29" t="s">
        <v>29</v>
      </c>
      <c r="B22" s="29">
        <v>4</v>
      </c>
      <c r="C22" s="30" t="s">
        <v>924</v>
      </c>
      <c r="D22" s="29" t="s">
        <v>31</v>
      </c>
      <c r="E22" s="31" t="s">
        <v>925</v>
      </c>
      <c r="F22" s="32" t="s">
        <v>148</v>
      </c>
      <c r="G22" s="33">
        <v>205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3" t="s">
        <v>31</v>
      </c>
      <c r="F23" s="37"/>
      <c r="G23" s="37"/>
      <c r="H23" s="37"/>
      <c r="I23" s="37"/>
      <c r="J23" s="38"/>
    </row>
    <row r="24">
      <c r="A24" s="29" t="s">
        <v>55</v>
      </c>
      <c r="B24" s="36"/>
      <c r="C24" s="37"/>
      <c r="D24" s="37"/>
      <c r="E24" s="39" t="s">
        <v>926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31" t="s">
        <v>927</v>
      </c>
      <c r="F25" s="37"/>
      <c r="G25" s="37"/>
      <c r="H25" s="37"/>
      <c r="I25" s="37"/>
      <c r="J25" s="38"/>
    </row>
    <row r="26" ht="30">
      <c r="A26" s="29" t="s">
        <v>29</v>
      </c>
      <c r="B26" s="29">
        <v>5</v>
      </c>
      <c r="C26" s="30" t="s">
        <v>116</v>
      </c>
      <c r="D26" s="29" t="s">
        <v>31</v>
      </c>
      <c r="E26" s="31" t="s">
        <v>117</v>
      </c>
      <c r="F26" s="32" t="s">
        <v>112</v>
      </c>
      <c r="G26" s="33">
        <v>5.5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43" t="s">
        <v>31</v>
      </c>
      <c r="F27" s="37"/>
      <c r="G27" s="37"/>
      <c r="H27" s="37"/>
      <c r="I27" s="37"/>
      <c r="J27" s="38"/>
    </row>
    <row r="28">
      <c r="A28" s="29" t="s">
        <v>55</v>
      </c>
      <c r="B28" s="36"/>
      <c r="C28" s="37"/>
      <c r="D28" s="37"/>
      <c r="E28" s="39" t="s">
        <v>926</v>
      </c>
      <c r="F28" s="37"/>
      <c r="G28" s="37"/>
      <c r="H28" s="37"/>
      <c r="I28" s="37"/>
      <c r="J28" s="38"/>
    </row>
    <row r="29" ht="90">
      <c r="A29" s="29" t="s">
        <v>36</v>
      </c>
      <c r="B29" s="36"/>
      <c r="C29" s="37"/>
      <c r="D29" s="37"/>
      <c r="E29" s="31" t="s">
        <v>115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928</v>
      </c>
      <c r="D30" s="29" t="s">
        <v>31</v>
      </c>
      <c r="E30" s="31" t="s">
        <v>929</v>
      </c>
      <c r="F30" s="32" t="s">
        <v>112</v>
      </c>
      <c r="G30" s="33">
        <v>6.4000000000000004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43" t="s">
        <v>31</v>
      </c>
      <c r="F31" s="37"/>
      <c r="G31" s="37"/>
      <c r="H31" s="37"/>
      <c r="I31" s="37"/>
      <c r="J31" s="38"/>
    </row>
    <row r="32">
      <c r="A32" s="29" t="s">
        <v>55</v>
      </c>
      <c r="B32" s="36"/>
      <c r="C32" s="37"/>
      <c r="D32" s="37"/>
      <c r="E32" s="39" t="s">
        <v>926</v>
      </c>
      <c r="F32" s="37"/>
      <c r="G32" s="37"/>
      <c r="H32" s="37"/>
      <c r="I32" s="37"/>
      <c r="J32" s="38"/>
    </row>
    <row r="33" ht="405">
      <c r="A33" s="29" t="s">
        <v>36</v>
      </c>
      <c r="B33" s="36"/>
      <c r="C33" s="37"/>
      <c r="D33" s="37"/>
      <c r="E33" s="31" t="s">
        <v>930</v>
      </c>
      <c r="F33" s="37"/>
      <c r="G33" s="37"/>
      <c r="H33" s="37"/>
      <c r="I33" s="37"/>
      <c r="J33" s="38"/>
    </row>
    <row r="34">
      <c r="A34" s="29" t="s">
        <v>29</v>
      </c>
      <c r="B34" s="29">
        <v>10</v>
      </c>
      <c r="C34" s="30" t="s">
        <v>433</v>
      </c>
      <c r="D34" s="29" t="s">
        <v>31</v>
      </c>
      <c r="E34" s="31" t="s">
        <v>434</v>
      </c>
      <c r="F34" s="32" t="s">
        <v>112</v>
      </c>
      <c r="G34" s="33">
        <v>45.899999999999999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3" t="s">
        <v>31</v>
      </c>
      <c r="F35" s="37"/>
      <c r="G35" s="37"/>
      <c r="H35" s="37"/>
      <c r="I35" s="37"/>
      <c r="J35" s="38"/>
    </row>
    <row r="36">
      <c r="A36" s="29" t="s">
        <v>55</v>
      </c>
      <c r="B36" s="36"/>
      <c r="C36" s="37"/>
      <c r="D36" s="37"/>
      <c r="E36" s="39" t="s">
        <v>926</v>
      </c>
      <c r="F36" s="37"/>
      <c r="G36" s="37"/>
      <c r="H36" s="37"/>
      <c r="I36" s="37"/>
      <c r="J36" s="38"/>
    </row>
    <row r="37" ht="300">
      <c r="A37" s="29" t="s">
        <v>36</v>
      </c>
      <c r="B37" s="36"/>
      <c r="C37" s="37"/>
      <c r="D37" s="37"/>
      <c r="E37" s="31" t="s">
        <v>437</v>
      </c>
      <c r="F37" s="37"/>
      <c r="G37" s="37"/>
      <c r="H37" s="37"/>
      <c r="I37" s="37"/>
      <c r="J37" s="38"/>
    </row>
    <row r="38">
      <c r="A38" s="29" t="s">
        <v>29</v>
      </c>
      <c r="B38" s="29">
        <v>11</v>
      </c>
      <c r="C38" s="30" t="s">
        <v>931</v>
      </c>
      <c r="D38" s="29" t="s">
        <v>31</v>
      </c>
      <c r="E38" s="31" t="s">
        <v>932</v>
      </c>
      <c r="F38" s="32" t="s">
        <v>148</v>
      </c>
      <c r="G38" s="33">
        <v>205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43" t="s">
        <v>31</v>
      </c>
      <c r="F39" s="37"/>
      <c r="G39" s="37"/>
      <c r="H39" s="37"/>
      <c r="I39" s="37"/>
      <c r="J39" s="38"/>
    </row>
    <row r="40">
      <c r="A40" s="29" t="s">
        <v>55</v>
      </c>
      <c r="B40" s="36"/>
      <c r="C40" s="37"/>
      <c r="D40" s="37"/>
      <c r="E40" s="39" t="s">
        <v>926</v>
      </c>
      <c r="F40" s="37"/>
      <c r="G40" s="37"/>
      <c r="H40" s="37"/>
      <c r="I40" s="37"/>
      <c r="J40" s="38"/>
    </row>
    <row r="41" ht="45">
      <c r="A41" s="29" t="s">
        <v>36</v>
      </c>
      <c r="B41" s="36"/>
      <c r="C41" s="37"/>
      <c r="D41" s="37"/>
      <c r="E41" s="31" t="s">
        <v>933</v>
      </c>
      <c r="F41" s="37"/>
      <c r="G41" s="37"/>
      <c r="H41" s="37"/>
      <c r="I41" s="37"/>
      <c r="J41" s="38"/>
    </row>
    <row r="42">
      <c r="A42" s="23" t="s">
        <v>26</v>
      </c>
      <c r="B42" s="24"/>
      <c r="C42" s="25" t="s">
        <v>934</v>
      </c>
      <c r="D42" s="26"/>
      <c r="E42" s="23" t="s">
        <v>935</v>
      </c>
      <c r="F42" s="26"/>
      <c r="G42" s="26"/>
      <c r="H42" s="26"/>
      <c r="I42" s="27">
        <f>SUMIFS(I43:I46,A43:A46,"P")</f>
        <v>0</v>
      </c>
      <c r="J42" s="28"/>
    </row>
    <row r="43">
      <c r="A43" s="29" t="s">
        <v>29</v>
      </c>
      <c r="B43" s="29">
        <v>8</v>
      </c>
      <c r="C43" s="30" t="s">
        <v>936</v>
      </c>
      <c r="D43" s="29" t="s">
        <v>31</v>
      </c>
      <c r="E43" s="31" t="s">
        <v>937</v>
      </c>
      <c r="F43" s="32" t="s">
        <v>112</v>
      </c>
      <c r="G43" s="33">
        <v>48.100000000000001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43" t="s">
        <v>31</v>
      </c>
      <c r="F44" s="37"/>
      <c r="G44" s="37"/>
      <c r="H44" s="37"/>
      <c r="I44" s="37"/>
      <c r="J44" s="38"/>
    </row>
    <row r="45">
      <c r="A45" s="29" t="s">
        <v>55</v>
      </c>
      <c r="B45" s="36"/>
      <c r="C45" s="37"/>
      <c r="D45" s="37"/>
      <c r="E45" s="39" t="s">
        <v>926</v>
      </c>
      <c r="F45" s="37"/>
      <c r="G45" s="37"/>
      <c r="H45" s="37"/>
      <c r="I45" s="37"/>
      <c r="J45" s="38"/>
    </row>
    <row r="46" ht="405">
      <c r="A46" s="29" t="s">
        <v>36</v>
      </c>
      <c r="B46" s="36"/>
      <c r="C46" s="37"/>
      <c r="D46" s="37"/>
      <c r="E46" s="31" t="s">
        <v>930</v>
      </c>
      <c r="F46" s="37"/>
      <c r="G46" s="37"/>
      <c r="H46" s="37"/>
      <c r="I46" s="37"/>
      <c r="J46" s="38"/>
    </row>
    <row r="47">
      <c r="A47" s="23" t="s">
        <v>26</v>
      </c>
      <c r="B47" s="24"/>
      <c r="C47" s="25" t="s">
        <v>156</v>
      </c>
      <c r="D47" s="26"/>
      <c r="E47" s="23" t="s">
        <v>157</v>
      </c>
      <c r="F47" s="26"/>
      <c r="G47" s="26"/>
      <c r="H47" s="26"/>
      <c r="I47" s="27">
        <f>SUMIFS(I48:I51,A48:A51,"P")</f>
        <v>0</v>
      </c>
      <c r="J47" s="28"/>
    </row>
    <row r="48">
      <c r="A48" s="29" t="s">
        <v>29</v>
      </c>
      <c r="B48" s="29">
        <v>12</v>
      </c>
      <c r="C48" s="30" t="s">
        <v>461</v>
      </c>
      <c r="D48" s="29" t="s">
        <v>31</v>
      </c>
      <c r="E48" s="31" t="s">
        <v>462</v>
      </c>
      <c r="F48" s="32" t="s">
        <v>112</v>
      </c>
      <c r="G48" s="33">
        <v>3.7999999999999998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34</v>
      </c>
      <c r="B49" s="36"/>
      <c r="C49" s="37"/>
      <c r="D49" s="37"/>
      <c r="E49" s="43" t="s">
        <v>31</v>
      </c>
      <c r="F49" s="37"/>
      <c r="G49" s="37"/>
      <c r="H49" s="37"/>
      <c r="I49" s="37"/>
      <c r="J49" s="38"/>
    </row>
    <row r="50">
      <c r="A50" s="29" t="s">
        <v>55</v>
      </c>
      <c r="B50" s="36"/>
      <c r="C50" s="37"/>
      <c r="D50" s="37"/>
      <c r="E50" s="39" t="s">
        <v>926</v>
      </c>
      <c r="F50" s="37"/>
      <c r="G50" s="37"/>
      <c r="H50" s="37"/>
      <c r="I50" s="37"/>
      <c r="J50" s="38"/>
    </row>
    <row r="51" ht="409.5">
      <c r="A51" s="29" t="s">
        <v>36</v>
      </c>
      <c r="B51" s="36"/>
      <c r="C51" s="37"/>
      <c r="D51" s="37"/>
      <c r="E51" s="31" t="s">
        <v>465</v>
      </c>
      <c r="F51" s="37"/>
      <c r="G51" s="37"/>
      <c r="H51" s="37"/>
      <c r="I51" s="37"/>
      <c r="J51" s="38"/>
    </row>
    <row r="52">
      <c r="A52" s="23" t="s">
        <v>26</v>
      </c>
      <c r="B52" s="24"/>
      <c r="C52" s="25" t="s">
        <v>176</v>
      </c>
      <c r="D52" s="26"/>
      <c r="E52" s="23" t="s">
        <v>177</v>
      </c>
      <c r="F52" s="26"/>
      <c r="G52" s="26"/>
      <c r="H52" s="26"/>
      <c r="I52" s="27">
        <f>SUMIFS(I53:I56,A53:A56,"P")</f>
        <v>0</v>
      </c>
      <c r="J52" s="28"/>
    </row>
    <row r="53">
      <c r="A53" s="29" t="s">
        <v>29</v>
      </c>
      <c r="B53" s="29">
        <v>13</v>
      </c>
      <c r="C53" s="30" t="s">
        <v>938</v>
      </c>
      <c r="D53" s="29" t="s">
        <v>31</v>
      </c>
      <c r="E53" s="31" t="s">
        <v>939</v>
      </c>
      <c r="F53" s="32" t="s">
        <v>112</v>
      </c>
      <c r="G53" s="33">
        <v>11.6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34</v>
      </c>
      <c r="B54" s="36"/>
      <c r="C54" s="37"/>
      <c r="D54" s="37"/>
      <c r="E54" s="43" t="s">
        <v>31</v>
      </c>
      <c r="F54" s="37"/>
      <c r="G54" s="37"/>
      <c r="H54" s="37"/>
      <c r="I54" s="37"/>
      <c r="J54" s="38"/>
    </row>
    <row r="55">
      <c r="A55" s="29" t="s">
        <v>55</v>
      </c>
      <c r="B55" s="36"/>
      <c r="C55" s="37"/>
      <c r="D55" s="37"/>
      <c r="E55" s="39" t="s">
        <v>926</v>
      </c>
      <c r="F55" s="37"/>
      <c r="G55" s="37"/>
      <c r="H55" s="37"/>
      <c r="I55" s="37"/>
      <c r="J55" s="38"/>
    </row>
    <row r="56" ht="60">
      <c r="A56" s="29" t="s">
        <v>36</v>
      </c>
      <c r="B56" s="36"/>
      <c r="C56" s="37"/>
      <c r="D56" s="37"/>
      <c r="E56" s="31" t="s">
        <v>167</v>
      </c>
      <c r="F56" s="37"/>
      <c r="G56" s="37"/>
      <c r="H56" s="37"/>
      <c r="I56" s="37"/>
      <c r="J56" s="38"/>
    </row>
    <row r="57">
      <c r="A57" s="23" t="s">
        <v>26</v>
      </c>
      <c r="B57" s="24"/>
      <c r="C57" s="25" t="s">
        <v>183</v>
      </c>
      <c r="D57" s="26"/>
      <c r="E57" s="23" t="s">
        <v>184</v>
      </c>
      <c r="F57" s="26"/>
      <c r="G57" s="26"/>
      <c r="H57" s="26"/>
      <c r="I57" s="27">
        <f>SUMIFS(I58:I61,A58:A61,"P")</f>
        <v>0</v>
      </c>
      <c r="J57" s="28"/>
    </row>
    <row r="58">
      <c r="A58" s="29" t="s">
        <v>29</v>
      </c>
      <c r="B58" s="29">
        <v>14</v>
      </c>
      <c r="C58" s="30" t="s">
        <v>194</v>
      </c>
      <c r="D58" s="29" t="s">
        <v>31</v>
      </c>
      <c r="E58" s="31" t="s">
        <v>195</v>
      </c>
      <c r="F58" s="32" t="s">
        <v>148</v>
      </c>
      <c r="G58" s="33">
        <v>27.5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43" t="s">
        <v>31</v>
      </c>
      <c r="F59" s="37"/>
      <c r="G59" s="37"/>
      <c r="H59" s="37"/>
      <c r="I59" s="37"/>
      <c r="J59" s="38"/>
    </row>
    <row r="60">
      <c r="A60" s="29" t="s">
        <v>55</v>
      </c>
      <c r="B60" s="36"/>
      <c r="C60" s="37"/>
      <c r="D60" s="37"/>
      <c r="E60" s="39" t="s">
        <v>926</v>
      </c>
      <c r="F60" s="37"/>
      <c r="G60" s="37"/>
      <c r="H60" s="37"/>
      <c r="I60" s="37"/>
      <c r="J60" s="38"/>
    </row>
    <row r="61" ht="60">
      <c r="A61" s="29" t="s">
        <v>36</v>
      </c>
      <c r="B61" s="36"/>
      <c r="C61" s="37"/>
      <c r="D61" s="37"/>
      <c r="E61" s="31" t="s">
        <v>189</v>
      </c>
      <c r="F61" s="37"/>
      <c r="G61" s="37"/>
      <c r="H61" s="37"/>
      <c r="I61" s="37"/>
      <c r="J61" s="38"/>
    </row>
    <row r="62">
      <c r="A62" s="23" t="s">
        <v>26</v>
      </c>
      <c r="B62" s="24"/>
      <c r="C62" s="25" t="s">
        <v>641</v>
      </c>
      <c r="D62" s="26"/>
      <c r="E62" s="23" t="s">
        <v>642</v>
      </c>
      <c r="F62" s="26"/>
      <c r="G62" s="26"/>
      <c r="H62" s="26"/>
      <c r="I62" s="27">
        <f>SUMIFS(I63:I190,A63:A190,"P")</f>
        <v>0</v>
      </c>
      <c r="J62" s="28"/>
    </row>
    <row r="63">
      <c r="A63" s="29" t="s">
        <v>29</v>
      </c>
      <c r="B63" s="29">
        <v>15</v>
      </c>
      <c r="C63" s="30" t="s">
        <v>940</v>
      </c>
      <c r="D63" s="29" t="s">
        <v>31</v>
      </c>
      <c r="E63" s="31" t="s">
        <v>941</v>
      </c>
      <c r="F63" s="32" t="s">
        <v>128</v>
      </c>
      <c r="G63" s="33">
        <v>390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43" t="s">
        <v>31</v>
      </c>
      <c r="F64" s="37"/>
      <c r="G64" s="37"/>
      <c r="H64" s="37"/>
      <c r="I64" s="37"/>
      <c r="J64" s="38"/>
    </row>
    <row r="65">
      <c r="A65" s="29" t="s">
        <v>55</v>
      </c>
      <c r="B65" s="36"/>
      <c r="C65" s="37"/>
      <c r="D65" s="37"/>
      <c r="E65" s="39" t="s">
        <v>926</v>
      </c>
      <c r="F65" s="37"/>
      <c r="G65" s="37"/>
      <c r="H65" s="37"/>
      <c r="I65" s="37"/>
      <c r="J65" s="38"/>
    </row>
    <row r="66" ht="90">
      <c r="A66" s="29" t="s">
        <v>36</v>
      </c>
      <c r="B66" s="36"/>
      <c r="C66" s="37"/>
      <c r="D66" s="37"/>
      <c r="E66" s="31" t="s">
        <v>942</v>
      </c>
      <c r="F66" s="37"/>
      <c r="G66" s="37"/>
      <c r="H66" s="37"/>
      <c r="I66" s="37"/>
      <c r="J66" s="38"/>
    </row>
    <row r="67">
      <c r="A67" s="29" t="s">
        <v>29</v>
      </c>
      <c r="B67" s="29">
        <v>16</v>
      </c>
      <c r="C67" s="30" t="s">
        <v>943</v>
      </c>
      <c r="D67" s="29" t="s">
        <v>31</v>
      </c>
      <c r="E67" s="31" t="s">
        <v>944</v>
      </c>
      <c r="F67" s="32" t="s">
        <v>128</v>
      </c>
      <c r="G67" s="33">
        <v>205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43" t="s">
        <v>31</v>
      </c>
      <c r="F68" s="37"/>
      <c r="G68" s="37"/>
      <c r="H68" s="37"/>
      <c r="I68" s="37"/>
      <c r="J68" s="38"/>
    </row>
    <row r="69">
      <c r="A69" s="29" t="s">
        <v>55</v>
      </c>
      <c r="B69" s="36"/>
      <c r="C69" s="37"/>
      <c r="D69" s="37"/>
      <c r="E69" s="39" t="s">
        <v>926</v>
      </c>
      <c r="F69" s="37"/>
      <c r="G69" s="37"/>
      <c r="H69" s="37"/>
      <c r="I69" s="37"/>
      <c r="J69" s="38"/>
    </row>
    <row r="70" ht="90">
      <c r="A70" s="29" t="s">
        <v>36</v>
      </c>
      <c r="B70" s="36"/>
      <c r="C70" s="37"/>
      <c r="D70" s="37"/>
      <c r="E70" s="31" t="s">
        <v>942</v>
      </c>
      <c r="F70" s="37"/>
      <c r="G70" s="37"/>
      <c r="H70" s="37"/>
      <c r="I70" s="37"/>
      <c r="J70" s="38"/>
    </row>
    <row r="71" ht="30">
      <c r="A71" s="29" t="s">
        <v>29</v>
      </c>
      <c r="B71" s="29">
        <v>17</v>
      </c>
      <c r="C71" s="30" t="s">
        <v>945</v>
      </c>
      <c r="D71" s="29" t="s">
        <v>31</v>
      </c>
      <c r="E71" s="31" t="s">
        <v>946</v>
      </c>
      <c r="F71" s="32" t="s">
        <v>236</v>
      </c>
      <c r="G71" s="33">
        <v>5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34</v>
      </c>
      <c r="B72" s="36"/>
      <c r="C72" s="37"/>
      <c r="D72" s="37"/>
      <c r="E72" s="43" t="s">
        <v>31</v>
      </c>
      <c r="F72" s="37"/>
      <c r="G72" s="37"/>
      <c r="H72" s="37"/>
      <c r="I72" s="37"/>
      <c r="J72" s="38"/>
    </row>
    <row r="73">
      <c r="A73" s="29" t="s">
        <v>55</v>
      </c>
      <c r="B73" s="36"/>
      <c r="C73" s="37"/>
      <c r="D73" s="37"/>
      <c r="E73" s="39" t="s">
        <v>926</v>
      </c>
      <c r="F73" s="37"/>
      <c r="G73" s="37"/>
      <c r="H73" s="37"/>
      <c r="I73" s="37"/>
      <c r="J73" s="38"/>
    </row>
    <row r="74" ht="120">
      <c r="A74" s="29" t="s">
        <v>36</v>
      </c>
      <c r="B74" s="36"/>
      <c r="C74" s="37"/>
      <c r="D74" s="37"/>
      <c r="E74" s="31" t="s">
        <v>947</v>
      </c>
      <c r="F74" s="37"/>
      <c r="G74" s="37"/>
      <c r="H74" s="37"/>
      <c r="I74" s="37"/>
      <c r="J74" s="38"/>
    </row>
    <row r="75">
      <c r="A75" s="29" t="s">
        <v>29</v>
      </c>
      <c r="B75" s="29">
        <v>18</v>
      </c>
      <c r="C75" s="30" t="s">
        <v>948</v>
      </c>
      <c r="D75" s="29" t="s">
        <v>31</v>
      </c>
      <c r="E75" s="31" t="s">
        <v>949</v>
      </c>
      <c r="F75" s="32" t="s">
        <v>128</v>
      </c>
      <c r="G75" s="33">
        <v>250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34</v>
      </c>
      <c r="B76" s="36"/>
      <c r="C76" s="37"/>
      <c r="D76" s="37"/>
      <c r="E76" s="43" t="s">
        <v>31</v>
      </c>
      <c r="F76" s="37"/>
      <c r="G76" s="37"/>
      <c r="H76" s="37"/>
      <c r="I76" s="37"/>
      <c r="J76" s="38"/>
    </row>
    <row r="77">
      <c r="A77" s="29" t="s">
        <v>55</v>
      </c>
      <c r="B77" s="36"/>
      <c r="C77" s="37"/>
      <c r="D77" s="37"/>
      <c r="E77" s="39" t="s">
        <v>926</v>
      </c>
      <c r="F77" s="37"/>
      <c r="G77" s="37"/>
      <c r="H77" s="37"/>
      <c r="I77" s="37"/>
      <c r="J77" s="38"/>
    </row>
    <row r="78" ht="90">
      <c r="A78" s="29" t="s">
        <v>36</v>
      </c>
      <c r="B78" s="36"/>
      <c r="C78" s="37"/>
      <c r="D78" s="37"/>
      <c r="E78" s="31" t="s">
        <v>950</v>
      </c>
      <c r="F78" s="37"/>
      <c r="G78" s="37"/>
      <c r="H78" s="37"/>
      <c r="I78" s="37"/>
      <c r="J78" s="38"/>
    </row>
    <row r="79">
      <c r="A79" s="29" t="s">
        <v>29</v>
      </c>
      <c r="B79" s="29">
        <v>19</v>
      </c>
      <c r="C79" s="30" t="s">
        <v>951</v>
      </c>
      <c r="D79" s="29" t="s">
        <v>31</v>
      </c>
      <c r="E79" s="31" t="s">
        <v>952</v>
      </c>
      <c r="F79" s="32" t="s">
        <v>128</v>
      </c>
      <c r="G79" s="33">
        <v>25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34</v>
      </c>
      <c r="B80" s="36"/>
      <c r="C80" s="37"/>
      <c r="D80" s="37"/>
      <c r="E80" s="43" t="s">
        <v>31</v>
      </c>
      <c r="F80" s="37"/>
      <c r="G80" s="37"/>
      <c r="H80" s="37"/>
      <c r="I80" s="37"/>
      <c r="J80" s="38"/>
    </row>
    <row r="81">
      <c r="A81" s="29" t="s">
        <v>55</v>
      </c>
      <c r="B81" s="36"/>
      <c r="C81" s="37"/>
      <c r="D81" s="37"/>
      <c r="E81" s="39" t="s">
        <v>926</v>
      </c>
      <c r="F81" s="37"/>
      <c r="G81" s="37"/>
      <c r="H81" s="37"/>
      <c r="I81" s="37"/>
      <c r="J81" s="38"/>
    </row>
    <row r="82" ht="120">
      <c r="A82" s="29" t="s">
        <v>36</v>
      </c>
      <c r="B82" s="36"/>
      <c r="C82" s="37"/>
      <c r="D82" s="37"/>
      <c r="E82" s="31" t="s">
        <v>953</v>
      </c>
      <c r="F82" s="37"/>
      <c r="G82" s="37"/>
      <c r="H82" s="37"/>
      <c r="I82" s="37"/>
      <c r="J82" s="38"/>
    </row>
    <row r="83">
      <c r="A83" s="29" t="s">
        <v>29</v>
      </c>
      <c r="B83" s="29">
        <v>20</v>
      </c>
      <c r="C83" s="30" t="s">
        <v>954</v>
      </c>
      <c r="D83" s="29" t="s">
        <v>31</v>
      </c>
      <c r="E83" s="31" t="s">
        <v>955</v>
      </c>
      <c r="F83" s="32" t="s">
        <v>128</v>
      </c>
      <c r="G83" s="33">
        <v>145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34</v>
      </c>
      <c r="B84" s="36"/>
      <c r="C84" s="37"/>
      <c r="D84" s="37"/>
      <c r="E84" s="43" t="s">
        <v>31</v>
      </c>
      <c r="F84" s="37"/>
      <c r="G84" s="37"/>
      <c r="H84" s="37"/>
      <c r="I84" s="37"/>
      <c r="J84" s="38"/>
    </row>
    <row r="85">
      <c r="A85" s="29" t="s">
        <v>55</v>
      </c>
      <c r="B85" s="36"/>
      <c r="C85" s="37"/>
      <c r="D85" s="37"/>
      <c r="E85" s="39" t="s">
        <v>926</v>
      </c>
      <c r="F85" s="37"/>
      <c r="G85" s="37"/>
      <c r="H85" s="37"/>
      <c r="I85" s="37"/>
      <c r="J85" s="38"/>
    </row>
    <row r="86" ht="150">
      <c r="A86" s="29" t="s">
        <v>36</v>
      </c>
      <c r="B86" s="36"/>
      <c r="C86" s="37"/>
      <c r="D86" s="37"/>
      <c r="E86" s="31" t="s">
        <v>956</v>
      </c>
      <c r="F86" s="37"/>
      <c r="G86" s="37"/>
      <c r="H86" s="37"/>
      <c r="I86" s="37"/>
      <c r="J86" s="38"/>
    </row>
    <row r="87">
      <c r="A87" s="29" t="s">
        <v>29</v>
      </c>
      <c r="B87" s="29">
        <v>21</v>
      </c>
      <c r="C87" s="30" t="s">
        <v>957</v>
      </c>
      <c r="D87" s="29" t="s">
        <v>31</v>
      </c>
      <c r="E87" s="31" t="s">
        <v>958</v>
      </c>
      <c r="F87" s="32" t="s">
        <v>236</v>
      </c>
      <c r="G87" s="33">
        <v>20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34</v>
      </c>
      <c r="B88" s="36"/>
      <c r="C88" s="37"/>
      <c r="D88" s="37"/>
      <c r="E88" s="43" t="s">
        <v>31</v>
      </c>
      <c r="F88" s="37"/>
      <c r="G88" s="37"/>
      <c r="H88" s="37"/>
      <c r="I88" s="37"/>
      <c r="J88" s="38"/>
    </row>
    <row r="89">
      <c r="A89" s="29" t="s">
        <v>55</v>
      </c>
      <c r="B89" s="36"/>
      <c r="C89" s="37"/>
      <c r="D89" s="37"/>
      <c r="E89" s="39" t="s">
        <v>926</v>
      </c>
      <c r="F89" s="37"/>
      <c r="G89" s="37"/>
      <c r="H89" s="37"/>
      <c r="I89" s="37"/>
      <c r="J89" s="38"/>
    </row>
    <row r="90" ht="120">
      <c r="A90" s="29" t="s">
        <v>36</v>
      </c>
      <c r="B90" s="36"/>
      <c r="C90" s="37"/>
      <c r="D90" s="37"/>
      <c r="E90" s="31" t="s">
        <v>959</v>
      </c>
      <c r="F90" s="37"/>
      <c r="G90" s="37"/>
      <c r="H90" s="37"/>
      <c r="I90" s="37"/>
      <c r="J90" s="38"/>
    </row>
    <row r="91">
      <c r="A91" s="29" t="s">
        <v>29</v>
      </c>
      <c r="B91" s="29">
        <v>22</v>
      </c>
      <c r="C91" s="30" t="s">
        <v>960</v>
      </c>
      <c r="D91" s="29" t="s">
        <v>31</v>
      </c>
      <c r="E91" s="31" t="s">
        <v>961</v>
      </c>
      <c r="F91" s="32" t="s">
        <v>236</v>
      </c>
      <c r="G91" s="33">
        <v>40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34</v>
      </c>
      <c r="B92" s="36"/>
      <c r="C92" s="37"/>
      <c r="D92" s="37"/>
      <c r="E92" s="43" t="s">
        <v>31</v>
      </c>
      <c r="F92" s="37"/>
      <c r="G92" s="37"/>
      <c r="H92" s="37"/>
      <c r="I92" s="37"/>
      <c r="J92" s="38"/>
    </row>
    <row r="93">
      <c r="A93" s="29" t="s">
        <v>55</v>
      </c>
      <c r="B93" s="36"/>
      <c r="C93" s="37"/>
      <c r="D93" s="37"/>
      <c r="E93" s="39" t="s">
        <v>926</v>
      </c>
      <c r="F93" s="37"/>
      <c r="G93" s="37"/>
      <c r="H93" s="37"/>
      <c r="I93" s="37"/>
      <c r="J93" s="38"/>
    </row>
    <row r="94" ht="90">
      <c r="A94" s="29" t="s">
        <v>36</v>
      </c>
      <c r="B94" s="36"/>
      <c r="C94" s="37"/>
      <c r="D94" s="37"/>
      <c r="E94" s="31" t="s">
        <v>962</v>
      </c>
      <c r="F94" s="37"/>
      <c r="G94" s="37"/>
      <c r="H94" s="37"/>
      <c r="I94" s="37"/>
      <c r="J94" s="38"/>
    </row>
    <row r="95">
      <c r="A95" s="29" t="s">
        <v>29</v>
      </c>
      <c r="B95" s="29">
        <v>23</v>
      </c>
      <c r="C95" s="30" t="s">
        <v>963</v>
      </c>
      <c r="D95" s="29" t="s">
        <v>31</v>
      </c>
      <c r="E95" s="31" t="s">
        <v>964</v>
      </c>
      <c r="F95" s="32" t="s">
        <v>236</v>
      </c>
      <c r="G95" s="33">
        <v>40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34</v>
      </c>
      <c r="B96" s="36"/>
      <c r="C96" s="37"/>
      <c r="D96" s="37"/>
      <c r="E96" s="43" t="s">
        <v>31</v>
      </c>
      <c r="F96" s="37"/>
      <c r="G96" s="37"/>
      <c r="H96" s="37"/>
      <c r="I96" s="37"/>
      <c r="J96" s="38"/>
    </row>
    <row r="97">
      <c r="A97" s="29" t="s">
        <v>55</v>
      </c>
      <c r="B97" s="36"/>
      <c r="C97" s="37"/>
      <c r="D97" s="37"/>
      <c r="E97" s="39" t="s">
        <v>926</v>
      </c>
      <c r="F97" s="37"/>
      <c r="G97" s="37"/>
      <c r="H97" s="37"/>
      <c r="I97" s="37"/>
      <c r="J97" s="38"/>
    </row>
    <row r="98" ht="120">
      <c r="A98" s="29" t="s">
        <v>36</v>
      </c>
      <c r="B98" s="36"/>
      <c r="C98" s="37"/>
      <c r="D98" s="37"/>
      <c r="E98" s="31" t="s">
        <v>965</v>
      </c>
      <c r="F98" s="37"/>
      <c r="G98" s="37"/>
      <c r="H98" s="37"/>
      <c r="I98" s="37"/>
      <c r="J98" s="38"/>
    </row>
    <row r="99">
      <c r="A99" s="29" t="s">
        <v>29</v>
      </c>
      <c r="B99" s="29">
        <v>24</v>
      </c>
      <c r="C99" s="30" t="s">
        <v>966</v>
      </c>
      <c r="D99" s="29" t="s">
        <v>31</v>
      </c>
      <c r="E99" s="31" t="s">
        <v>967</v>
      </c>
      <c r="F99" s="32" t="s">
        <v>236</v>
      </c>
      <c r="G99" s="33">
        <v>10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34</v>
      </c>
      <c r="B100" s="36"/>
      <c r="C100" s="37"/>
      <c r="D100" s="37"/>
      <c r="E100" s="43" t="s">
        <v>31</v>
      </c>
      <c r="F100" s="37"/>
      <c r="G100" s="37"/>
      <c r="H100" s="37"/>
      <c r="I100" s="37"/>
      <c r="J100" s="38"/>
    </row>
    <row r="101">
      <c r="A101" s="29" t="s">
        <v>55</v>
      </c>
      <c r="B101" s="36"/>
      <c r="C101" s="37"/>
      <c r="D101" s="37"/>
      <c r="E101" s="39" t="s">
        <v>926</v>
      </c>
      <c r="F101" s="37"/>
      <c r="G101" s="37"/>
      <c r="H101" s="37"/>
      <c r="I101" s="37"/>
      <c r="J101" s="38"/>
    </row>
    <row r="102" ht="120">
      <c r="A102" s="29" t="s">
        <v>36</v>
      </c>
      <c r="B102" s="36"/>
      <c r="C102" s="37"/>
      <c r="D102" s="37"/>
      <c r="E102" s="31" t="s">
        <v>968</v>
      </c>
      <c r="F102" s="37"/>
      <c r="G102" s="37"/>
      <c r="H102" s="37"/>
      <c r="I102" s="37"/>
      <c r="J102" s="38"/>
    </row>
    <row r="103">
      <c r="A103" s="29" t="s">
        <v>29</v>
      </c>
      <c r="B103" s="29">
        <v>25</v>
      </c>
      <c r="C103" s="30" t="s">
        <v>969</v>
      </c>
      <c r="D103" s="29" t="s">
        <v>31</v>
      </c>
      <c r="E103" s="31" t="s">
        <v>970</v>
      </c>
      <c r="F103" s="32" t="s">
        <v>236</v>
      </c>
      <c r="G103" s="33">
        <v>4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34</v>
      </c>
      <c r="B104" s="36"/>
      <c r="C104" s="37"/>
      <c r="D104" s="37"/>
      <c r="E104" s="43" t="s">
        <v>31</v>
      </c>
      <c r="F104" s="37"/>
      <c r="G104" s="37"/>
      <c r="H104" s="37"/>
      <c r="I104" s="37"/>
      <c r="J104" s="38"/>
    </row>
    <row r="105">
      <c r="A105" s="29" t="s">
        <v>55</v>
      </c>
      <c r="B105" s="36"/>
      <c r="C105" s="37"/>
      <c r="D105" s="37"/>
      <c r="E105" s="39" t="s">
        <v>926</v>
      </c>
      <c r="F105" s="37"/>
      <c r="G105" s="37"/>
      <c r="H105" s="37"/>
      <c r="I105" s="37"/>
      <c r="J105" s="38"/>
    </row>
    <row r="106" ht="105">
      <c r="A106" s="29" t="s">
        <v>36</v>
      </c>
      <c r="B106" s="36"/>
      <c r="C106" s="37"/>
      <c r="D106" s="37"/>
      <c r="E106" s="31" t="s">
        <v>971</v>
      </c>
      <c r="F106" s="37"/>
      <c r="G106" s="37"/>
      <c r="H106" s="37"/>
      <c r="I106" s="37"/>
      <c r="J106" s="38"/>
    </row>
    <row r="107" ht="30">
      <c r="A107" s="29" t="s">
        <v>29</v>
      </c>
      <c r="B107" s="29">
        <v>26</v>
      </c>
      <c r="C107" s="30" t="s">
        <v>972</v>
      </c>
      <c r="D107" s="29" t="s">
        <v>31</v>
      </c>
      <c r="E107" s="31" t="s">
        <v>973</v>
      </c>
      <c r="F107" s="32" t="s">
        <v>128</v>
      </c>
      <c r="G107" s="33">
        <v>5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34</v>
      </c>
      <c r="B108" s="36"/>
      <c r="C108" s="37"/>
      <c r="D108" s="37"/>
      <c r="E108" s="43" t="s">
        <v>31</v>
      </c>
      <c r="F108" s="37"/>
      <c r="G108" s="37"/>
      <c r="H108" s="37"/>
      <c r="I108" s="37"/>
      <c r="J108" s="38"/>
    </row>
    <row r="109">
      <c r="A109" s="29" t="s">
        <v>55</v>
      </c>
      <c r="B109" s="36"/>
      <c r="C109" s="37"/>
      <c r="D109" s="37"/>
      <c r="E109" s="39" t="s">
        <v>926</v>
      </c>
      <c r="F109" s="37"/>
      <c r="G109" s="37"/>
      <c r="H109" s="37"/>
      <c r="I109" s="37"/>
      <c r="J109" s="38"/>
    </row>
    <row r="110" ht="105">
      <c r="A110" s="29" t="s">
        <v>36</v>
      </c>
      <c r="B110" s="36"/>
      <c r="C110" s="37"/>
      <c r="D110" s="37"/>
      <c r="E110" s="31" t="s">
        <v>974</v>
      </c>
      <c r="F110" s="37"/>
      <c r="G110" s="37"/>
      <c r="H110" s="37"/>
      <c r="I110" s="37"/>
      <c r="J110" s="38"/>
    </row>
    <row r="111">
      <c r="A111" s="29" t="s">
        <v>29</v>
      </c>
      <c r="B111" s="29">
        <v>27</v>
      </c>
      <c r="C111" s="30" t="s">
        <v>975</v>
      </c>
      <c r="D111" s="29" t="s">
        <v>31</v>
      </c>
      <c r="E111" s="31" t="s">
        <v>976</v>
      </c>
      <c r="F111" s="32" t="s">
        <v>128</v>
      </c>
      <c r="G111" s="33">
        <v>45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34</v>
      </c>
      <c r="B112" s="36"/>
      <c r="C112" s="37"/>
      <c r="D112" s="37"/>
      <c r="E112" s="43" t="s">
        <v>31</v>
      </c>
      <c r="F112" s="37"/>
      <c r="G112" s="37"/>
      <c r="H112" s="37"/>
      <c r="I112" s="37"/>
      <c r="J112" s="38"/>
    </row>
    <row r="113">
      <c r="A113" s="29" t="s">
        <v>55</v>
      </c>
      <c r="B113" s="36"/>
      <c r="C113" s="37"/>
      <c r="D113" s="37"/>
      <c r="E113" s="39" t="s">
        <v>926</v>
      </c>
      <c r="F113" s="37"/>
      <c r="G113" s="37"/>
      <c r="H113" s="37"/>
      <c r="I113" s="37"/>
      <c r="J113" s="38"/>
    </row>
    <row r="114" ht="105">
      <c r="A114" s="29" t="s">
        <v>36</v>
      </c>
      <c r="B114" s="36"/>
      <c r="C114" s="37"/>
      <c r="D114" s="37"/>
      <c r="E114" s="31" t="s">
        <v>974</v>
      </c>
      <c r="F114" s="37"/>
      <c r="G114" s="37"/>
      <c r="H114" s="37"/>
      <c r="I114" s="37"/>
      <c r="J114" s="38"/>
    </row>
    <row r="115">
      <c r="A115" s="29" t="s">
        <v>29</v>
      </c>
      <c r="B115" s="29">
        <v>28</v>
      </c>
      <c r="C115" s="30" t="s">
        <v>977</v>
      </c>
      <c r="D115" s="29" t="s">
        <v>31</v>
      </c>
      <c r="E115" s="31" t="s">
        <v>978</v>
      </c>
      <c r="F115" s="32" t="s">
        <v>128</v>
      </c>
      <c r="G115" s="33">
        <v>480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34</v>
      </c>
      <c r="B116" s="36"/>
      <c r="C116" s="37"/>
      <c r="D116" s="37"/>
      <c r="E116" s="43" t="s">
        <v>31</v>
      </c>
      <c r="F116" s="37"/>
      <c r="G116" s="37"/>
      <c r="H116" s="37"/>
      <c r="I116" s="37"/>
      <c r="J116" s="38"/>
    </row>
    <row r="117">
      <c r="A117" s="29" t="s">
        <v>55</v>
      </c>
      <c r="B117" s="36"/>
      <c r="C117" s="37"/>
      <c r="D117" s="37"/>
      <c r="E117" s="39" t="s">
        <v>926</v>
      </c>
      <c r="F117" s="37"/>
      <c r="G117" s="37"/>
      <c r="H117" s="37"/>
      <c r="I117" s="37"/>
      <c r="J117" s="38"/>
    </row>
    <row r="118" ht="105">
      <c r="A118" s="29" t="s">
        <v>36</v>
      </c>
      <c r="B118" s="36"/>
      <c r="C118" s="37"/>
      <c r="D118" s="37"/>
      <c r="E118" s="31" t="s">
        <v>974</v>
      </c>
      <c r="F118" s="37"/>
      <c r="G118" s="37"/>
      <c r="H118" s="37"/>
      <c r="I118" s="37"/>
      <c r="J118" s="38"/>
    </row>
    <row r="119" ht="30">
      <c r="A119" s="29" t="s">
        <v>29</v>
      </c>
      <c r="B119" s="29">
        <v>29</v>
      </c>
      <c r="C119" s="30" t="s">
        <v>979</v>
      </c>
      <c r="D119" s="29" t="s">
        <v>31</v>
      </c>
      <c r="E119" s="31" t="s">
        <v>980</v>
      </c>
      <c r="F119" s="32" t="s">
        <v>236</v>
      </c>
      <c r="G119" s="33">
        <v>6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34</v>
      </c>
      <c r="B120" s="36"/>
      <c r="C120" s="37"/>
      <c r="D120" s="37"/>
      <c r="E120" s="43" t="s">
        <v>31</v>
      </c>
      <c r="F120" s="37"/>
      <c r="G120" s="37"/>
      <c r="H120" s="37"/>
      <c r="I120" s="37"/>
      <c r="J120" s="38"/>
    </row>
    <row r="121">
      <c r="A121" s="29" t="s">
        <v>55</v>
      </c>
      <c r="B121" s="36"/>
      <c r="C121" s="37"/>
      <c r="D121" s="37"/>
      <c r="E121" s="39" t="s">
        <v>926</v>
      </c>
      <c r="F121" s="37"/>
      <c r="G121" s="37"/>
      <c r="H121" s="37"/>
      <c r="I121" s="37"/>
      <c r="J121" s="38"/>
    </row>
    <row r="122" ht="120">
      <c r="A122" s="29" t="s">
        <v>36</v>
      </c>
      <c r="B122" s="36"/>
      <c r="C122" s="37"/>
      <c r="D122" s="37"/>
      <c r="E122" s="31" t="s">
        <v>981</v>
      </c>
      <c r="F122" s="37"/>
      <c r="G122" s="37"/>
      <c r="H122" s="37"/>
      <c r="I122" s="37"/>
      <c r="J122" s="38"/>
    </row>
    <row r="123" ht="30">
      <c r="A123" s="29" t="s">
        <v>29</v>
      </c>
      <c r="B123" s="29">
        <v>30</v>
      </c>
      <c r="C123" s="30" t="s">
        <v>982</v>
      </c>
      <c r="D123" s="29" t="s">
        <v>31</v>
      </c>
      <c r="E123" s="31" t="s">
        <v>983</v>
      </c>
      <c r="F123" s="32" t="s">
        <v>236</v>
      </c>
      <c r="G123" s="33">
        <v>6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34</v>
      </c>
      <c r="B124" s="36"/>
      <c r="C124" s="37"/>
      <c r="D124" s="37"/>
      <c r="E124" s="43" t="s">
        <v>31</v>
      </c>
      <c r="F124" s="37"/>
      <c r="G124" s="37"/>
      <c r="H124" s="37"/>
      <c r="I124" s="37"/>
      <c r="J124" s="38"/>
    </row>
    <row r="125">
      <c r="A125" s="29" t="s">
        <v>55</v>
      </c>
      <c r="B125" s="36"/>
      <c r="C125" s="37"/>
      <c r="D125" s="37"/>
      <c r="E125" s="39" t="s">
        <v>926</v>
      </c>
      <c r="F125" s="37"/>
      <c r="G125" s="37"/>
      <c r="H125" s="37"/>
      <c r="I125" s="37"/>
      <c r="J125" s="38"/>
    </row>
    <row r="126" ht="120">
      <c r="A126" s="29" t="s">
        <v>36</v>
      </c>
      <c r="B126" s="36"/>
      <c r="C126" s="37"/>
      <c r="D126" s="37"/>
      <c r="E126" s="31" t="s">
        <v>981</v>
      </c>
      <c r="F126" s="37"/>
      <c r="G126" s="37"/>
      <c r="H126" s="37"/>
      <c r="I126" s="37"/>
      <c r="J126" s="38"/>
    </row>
    <row r="127" ht="30">
      <c r="A127" s="29" t="s">
        <v>29</v>
      </c>
      <c r="B127" s="29">
        <v>31</v>
      </c>
      <c r="C127" s="30" t="s">
        <v>984</v>
      </c>
      <c r="D127" s="29" t="s">
        <v>31</v>
      </c>
      <c r="E127" s="31" t="s">
        <v>985</v>
      </c>
      <c r="F127" s="32" t="s">
        <v>236</v>
      </c>
      <c r="G127" s="33">
        <v>13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34</v>
      </c>
      <c r="B128" s="36"/>
      <c r="C128" s="37"/>
      <c r="D128" s="37"/>
      <c r="E128" s="43" t="s">
        <v>31</v>
      </c>
      <c r="F128" s="37"/>
      <c r="G128" s="37"/>
      <c r="H128" s="37"/>
      <c r="I128" s="37"/>
      <c r="J128" s="38"/>
    </row>
    <row r="129">
      <c r="A129" s="29" t="s">
        <v>55</v>
      </c>
      <c r="B129" s="36"/>
      <c r="C129" s="37"/>
      <c r="D129" s="37"/>
      <c r="E129" s="39" t="s">
        <v>926</v>
      </c>
      <c r="F129" s="37"/>
      <c r="G129" s="37"/>
      <c r="H129" s="37"/>
      <c r="I129" s="37"/>
      <c r="J129" s="38"/>
    </row>
    <row r="130" ht="120">
      <c r="A130" s="29" t="s">
        <v>36</v>
      </c>
      <c r="B130" s="36"/>
      <c r="C130" s="37"/>
      <c r="D130" s="37"/>
      <c r="E130" s="31" t="s">
        <v>981</v>
      </c>
      <c r="F130" s="37"/>
      <c r="G130" s="37"/>
      <c r="H130" s="37"/>
      <c r="I130" s="37"/>
      <c r="J130" s="38"/>
    </row>
    <row r="131" ht="30">
      <c r="A131" s="29" t="s">
        <v>29</v>
      </c>
      <c r="B131" s="29">
        <v>32</v>
      </c>
      <c r="C131" s="30" t="s">
        <v>986</v>
      </c>
      <c r="D131" s="29" t="s">
        <v>31</v>
      </c>
      <c r="E131" s="31" t="s">
        <v>987</v>
      </c>
      <c r="F131" s="32" t="s">
        <v>236</v>
      </c>
      <c r="G131" s="33">
        <v>5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34</v>
      </c>
      <c r="B132" s="36"/>
      <c r="C132" s="37"/>
      <c r="D132" s="37"/>
      <c r="E132" s="43" t="s">
        <v>31</v>
      </c>
      <c r="F132" s="37"/>
      <c r="G132" s="37"/>
      <c r="H132" s="37"/>
      <c r="I132" s="37"/>
      <c r="J132" s="38"/>
    </row>
    <row r="133">
      <c r="A133" s="29" t="s">
        <v>55</v>
      </c>
      <c r="B133" s="36"/>
      <c r="C133" s="37"/>
      <c r="D133" s="37"/>
      <c r="E133" s="39" t="s">
        <v>926</v>
      </c>
      <c r="F133" s="37"/>
      <c r="G133" s="37"/>
      <c r="H133" s="37"/>
      <c r="I133" s="37"/>
      <c r="J133" s="38"/>
    </row>
    <row r="134" ht="120">
      <c r="A134" s="29" t="s">
        <v>36</v>
      </c>
      <c r="B134" s="36"/>
      <c r="C134" s="37"/>
      <c r="D134" s="37"/>
      <c r="E134" s="31" t="s">
        <v>981</v>
      </c>
      <c r="F134" s="37"/>
      <c r="G134" s="37"/>
      <c r="H134" s="37"/>
      <c r="I134" s="37"/>
      <c r="J134" s="38"/>
    </row>
    <row r="135">
      <c r="A135" s="29" t="s">
        <v>29</v>
      </c>
      <c r="B135" s="29">
        <v>33</v>
      </c>
      <c r="C135" s="30" t="s">
        <v>988</v>
      </c>
      <c r="D135" s="29" t="s">
        <v>31</v>
      </c>
      <c r="E135" s="31" t="s">
        <v>989</v>
      </c>
      <c r="F135" s="32" t="s">
        <v>128</v>
      </c>
      <c r="G135" s="33">
        <v>480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34</v>
      </c>
      <c r="B136" s="36"/>
      <c r="C136" s="37"/>
      <c r="D136" s="37"/>
      <c r="E136" s="43" t="s">
        <v>31</v>
      </c>
      <c r="F136" s="37"/>
      <c r="G136" s="37"/>
      <c r="H136" s="37"/>
      <c r="I136" s="37"/>
      <c r="J136" s="38"/>
    </row>
    <row r="137">
      <c r="A137" s="29" t="s">
        <v>55</v>
      </c>
      <c r="B137" s="36"/>
      <c r="C137" s="37"/>
      <c r="D137" s="37"/>
      <c r="E137" s="39" t="s">
        <v>926</v>
      </c>
      <c r="F137" s="37"/>
      <c r="G137" s="37"/>
      <c r="H137" s="37"/>
      <c r="I137" s="37"/>
      <c r="J137" s="38"/>
    </row>
    <row r="138" ht="90">
      <c r="A138" s="29" t="s">
        <v>36</v>
      </c>
      <c r="B138" s="36"/>
      <c r="C138" s="37"/>
      <c r="D138" s="37"/>
      <c r="E138" s="31" t="s">
        <v>990</v>
      </c>
      <c r="F138" s="37"/>
      <c r="G138" s="37"/>
      <c r="H138" s="37"/>
      <c r="I138" s="37"/>
      <c r="J138" s="38"/>
    </row>
    <row r="139">
      <c r="A139" s="29" t="s">
        <v>29</v>
      </c>
      <c r="B139" s="29">
        <v>34</v>
      </c>
      <c r="C139" s="30" t="s">
        <v>991</v>
      </c>
      <c r="D139" s="29" t="s">
        <v>31</v>
      </c>
      <c r="E139" s="31" t="s">
        <v>992</v>
      </c>
      <c r="F139" s="32" t="s">
        <v>236</v>
      </c>
      <c r="G139" s="33">
        <v>9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34</v>
      </c>
      <c r="B140" s="36"/>
      <c r="C140" s="37"/>
      <c r="D140" s="37"/>
      <c r="E140" s="43" t="s">
        <v>31</v>
      </c>
      <c r="F140" s="37"/>
      <c r="G140" s="37"/>
      <c r="H140" s="37"/>
      <c r="I140" s="37"/>
      <c r="J140" s="38"/>
    </row>
    <row r="141">
      <c r="A141" s="29" t="s">
        <v>55</v>
      </c>
      <c r="B141" s="36"/>
      <c r="C141" s="37"/>
      <c r="D141" s="37"/>
      <c r="E141" s="39" t="s">
        <v>926</v>
      </c>
      <c r="F141" s="37"/>
      <c r="G141" s="37"/>
      <c r="H141" s="37"/>
      <c r="I141" s="37"/>
      <c r="J141" s="38"/>
    </row>
    <row r="142" ht="105">
      <c r="A142" s="29" t="s">
        <v>36</v>
      </c>
      <c r="B142" s="36"/>
      <c r="C142" s="37"/>
      <c r="D142" s="37"/>
      <c r="E142" s="31" t="s">
        <v>993</v>
      </c>
      <c r="F142" s="37"/>
      <c r="G142" s="37"/>
      <c r="H142" s="37"/>
      <c r="I142" s="37"/>
      <c r="J142" s="38"/>
    </row>
    <row r="143">
      <c r="A143" s="29" t="s">
        <v>29</v>
      </c>
      <c r="B143" s="29">
        <v>35</v>
      </c>
      <c r="C143" s="30" t="s">
        <v>994</v>
      </c>
      <c r="D143" s="29" t="s">
        <v>31</v>
      </c>
      <c r="E143" s="31" t="s">
        <v>995</v>
      </c>
      <c r="F143" s="32" t="s">
        <v>128</v>
      </c>
      <c r="G143" s="33">
        <v>450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34</v>
      </c>
      <c r="B144" s="36"/>
      <c r="C144" s="37"/>
      <c r="D144" s="37"/>
      <c r="E144" s="43" t="s">
        <v>31</v>
      </c>
      <c r="F144" s="37"/>
      <c r="G144" s="37"/>
      <c r="H144" s="37"/>
      <c r="I144" s="37"/>
      <c r="J144" s="38"/>
    </row>
    <row r="145">
      <c r="A145" s="29" t="s">
        <v>55</v>
      </c>
      <c r="B145" s="36"/>
      <c r="C145" s="37"/>
      <c r="D145" s="37"/>
      <c r="E145" s="39" t="s">
        <v>926</v>
      </c>
      <c r="F145" s="37"/>
      <c r="G145" s="37"/>
      <c r="H145" s="37"/>
      <c r="I145" s="37"/>
      <c r="J145" s="38"/>
    </row>
    <row r="146" ht="135">
      <c r="A146" s="29" t="s">
        <v>36</v>
      </c>
      <c r="B146" s="36"/>
      <c r="C146" s="37"/>
      <c r="D146" s="37"/>
      <c r="E146" s="31" t="s">
        <v>996</v>
      </c>
      <c r="F146" s="37"/>
      <c r="G146" s="37"/>
      <c r="H146" s="37"/>
      <c r="I146" s="37"/>
      <c r="J146" s="38"/>
    </row>
    <row r="147" ht="30">
      <c r="A147" s="29" t="s">
        <v>29</v>
      </c>
      <c r="B147" s="29">
        <v>36</v>
      </c>
      <c r="C147" s="30" t="s">
        <v>997</v>
      </c>
      <c r="D147" s="29" t="s">
        <v>31</v>
      </c>
      <c r="E147" s="31" t="s">
        <v>998</v>
      </c>
      <c r="F147" s="32" t="s">
        <v>236</v>
      </c>
      <c r="G147" s="33">
        <v>3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34</v>
      </c>
      <c r="B148" s="36"/>
      <c r="C148" s="37"/>
      <c r="D148" s="37"/>
      <c r="E148" s="43" t="s">
        <v>31</v>
      </c>
      <c r="F148" s="37"/>
      <c r="G148" s="37"/>
      <c r="H148" s="37"/>
      <c r="I148" s="37"/>
      <c r="J148" s="38"/>
    </row>
    <row r="149">
      <c r="A149" s="29" t="s">
        <v>55</v>
      </c>
      <c r="B149" s="36"/>
      <c r="C149" s="37"/>
      <c r="D149" s="37"/>
      <c r="E149" s="39" t="s">
        <v>926</v>
      </c>
      <c r="F149" s="37"/>
      <c r="G149" s="37"/>
      <c r="H149" s="37"/>
      <c r="I149" s="37"/>
      <c r="J149" s="38"/>
    </row>
    <row r="150" ht="135">
      <c r="A150" s="29" t="s">
        <v>36</v>
      </c>
      <c r="B150" s="36"/>
      <c r="C150" s="37"/>
      <c r="D150" s="37"/>
      <c r="E150" s="31" t="s">
        <v>999</v>
      </c>
      <c r="F150" s="37"/>
      <c r="G150" s="37"/>
      <c r="H150" s="37"/>
      <c r="I150" s="37"/>
      <c r="J150" s="38"/>
    </row>
    <row r="151">
      <c r="A151" s="29" t="s">
        <v>29</v>
      </c>
      <c r="B151" s="29">
        <v>37</v>
      </c>
      <c r="C151" s="30" t="s">
        <v>1000</v>
      </c>
      <c r="D151" s="29" t="s">
        <v>31</v>
      </c>
      <c r="E151" s="31" t="s">
        <v>1001</v>
      </c>
      <c r="F151" s="32" t="s">
        <v>236</v>
      </c>
      <c r="G151" s="33">
        <v>3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34</v>
      </c>
      <c r="B152" s="36"/>
      <c r="C152" s="37"/>
      <c r="D152" s="37"/>
      <c r="E152" s="43" t="s">
        <v>31</v>
      </c>
      <c r="F152" s="37"/>
      <c r="G152" s="37"/>
      <c r="H152" s="37"/>
      <c r="I152" s="37"/>
      <c r="J152" s="38"/>
    </row>
    <row r="153">
      <c r="A153" s="29" t="s">
        <v>55</v>
      </c>
      <c r="B153" s="36"/>
      <c r="C153" s="37"/>
      <c r="D153" s="37"/>
      <c r="E153" s="39" t="s">
        <v>926</v>
      </c>
      <c r="F153" s="37"/>
      <c r="G153" s="37"/>
      <c r="H153" s="37"/>
      <c r="I153" s="37"/>
      <c r="J153" s="38"/>
    </row>
    <row r="154" ht="105">
      <c r="A154" s="29" t="s">
        <v>36</v>
      </c>
      <c r="B154" s="36"/>
      <c r="C154" s="37"/>
      <c r="D154" s="37"/>
      <c r="E154" s="31" t="s">
        <v>1002</v>
      </c>
      <c r="F154" s="37"/>
      <c r="G154" s="37"/>
      <c r="H154" s="37"/>
      <c r="I154" s="37"/>
      <c r="J154" s="38"/>
    </row>
    <row r="155" ht="30">
      <c r="A155" s="29" t="s">
        <v>29</v>
      </c>
      <c r="B155" s="29">
        <v>38</v>
      </c>
      <c r="C155" s="30" t="s">
        <v>1003</v>
      </c>
      <c r="D155" s="29" t="s">
        <v>31</v>
      </c>
      <c r="E155" s="31" t="s">
        <v>1004</v>
      </c>
      <c r="F155" s="32" t="s">
        <v>236</v>
      </c>
      <c r="G155" s="33">
        <v>3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34</v>
      </c>
      <c r="B156" s="36"/>
      <c r="C156" s="37"/>
      <c r="D156" s="37"/>
      <c r="E156" s="43" t="s">
        <v>31</v>
      </c>
      <c r="F156" s="37"/>
      <c r="G156" s="37"/>
      <c r="H156" s="37"/>
      <c r="I156" s="37"/>
      <c r="J156" s="38"/>
    </row>
    <row r="157">
      <c r="A157" s="29" t="s">
        <v>55</v>
      </c>
      <c r="B157" s="36"/>
      <c r="C157" s="37"/>
      <c r="D157" s="37"/>
      <c r="E157" s="39" t="s">
        <v>926</v>
      </c>
      <c r="F157" s="37"/>
      <c r="G157" s="37"/>
      <c r="H157" s="37"/>
      <c r="I157" s="37"/>
      <c r="J157" s="38"/>
    </row>
    <row r="158" ht="120">
      <c r="A158" s="29" t="s">
        <v>36</v>
      </c>
      <c r="B158" s="36"/>
      <c r="C158" s="37"/>
      <c r="D158" s="37"/>
      <c r="E158" s="31" t="s">
        <v>1005</v>
      </c>
      <c r="F158" s="37"/>
      <c r="G158" s="37"/>
      <c r="H158" s="37"/>
      <c r="I158" s="37"/>
      <c r="J158" s="38"/>
    </row>
    <row r="159">
      <c r="A159" s="29" t="s">
        <v>29</v>
      </c>
      <c r="B159" s="29">
        <v>39</v>
      </c>
      <c r="C159" s="30" t="s">
        <v>1006</v>
      </c>
      <c r="D159" s="29" t="s">
        <v>31</v>
      </c>
      <c r="E159" s="31" t="s">
        <v>1007</v>
      </c>
      <c r="F159" s="32" t="s">
        <v>236</v>
      </c>
      <c r="G159" s="33">
        <v>3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34</v>
      </c>
      <c r="B160" s="36"/>
      <c r="C160" s="37"/>
      <c r="D160" s="37"/>
      <c r="E160" s="43" t="s">
        <v>31</v>
      </c>
      <c r="F160" s="37"/>
      <c r="G160" s="37"/>
      <c r="H160" s="37"/>
      <c r="I160" s="37"/>
      <c r="J160" s="38"/>
    </row>
    <row r="161">
      <c r="A161" s="29" t="s">
        <v>55</v>
      </c>
      <c r="B161" s="36"/>
      <c r="C161" s="37"/>
      <c r="D161" s="37"/>
      <c r="E161" s="39" t="s">
        <v>926</v>
      </c>
      <c r="F161" s="37"/>
      <c r="G161" s="37"/>
      <c r="H161" s="37"/>
      <c r="I161" s="37"/>
      <c r="J161" s="38"/>
    </row>
    <row r="162" ht="105">
      <c r="A162" s="29" t="s">
        <v>36</v>
      </c>
      <c r="B162" s="36"/>
      <c r="C162" s="37"/>
      <c r="D162" s="37"/>
      <c r="E162" s="31" t="s">
        <v>1008</v>
      </c>
      <c r="F162" s="37"/>
      <c r="G162" s="37"/>
      <c r="H162" s="37"/>
      <c r="I162" s="37"/>
      <c r="J162" s="38"/>
    </row>
    <row r="163">
      <c r="A163" s="29" t="s">
        <v>29</v>
      </c>
      <c r="B163" s="29">
        <v>40</v>
      </c>
      <c r="C163" s="30" t="s">
        <v>1009</v>
      </c>
      <c r="D163" s="29" t="s">
        <v>31</v>
      </c>
      <c r="E163" s="31" t="s">
        <v>1010</v>
      </c>
      <c r="F163" s="32" t="s">
        <v>236</v>
      </c>
      <c r="G163" s="33">
        <v>5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34</v>
      </c>
      <c r="B164" s="36"/>
      <c r="C164" s="37"/>
      <c r="D164" s="37"/>
      <c r="E164" s="43" t="s">
        <v>31</v>
      </c>
      <c r="F164" s="37"/>
      <c r="G164" s="37"/>
      <c r="H164" s="37"/>
      <c r="I164" s="37"/>
      <c r="J164" s="38"/>
    </row>
    <row r="165">
      <c r="A165" s="29" t="s">
        <v>55</v>
      </c>
      <c r="B165" s="36"/>
      <c r="C165" s="37"/>
      <c r="D165" s="37"/>
      <c r="E165" s="39" t="s">
        <v>926</v>
      </c>
      <c r="F165" s="37"/>
      <c r="G165" s="37"/>
      <c r="H165" s="37"/>
      <c r="I165" s="37"/>
      <c r="J165" s="38"/>
    </row>
    <row r="166" ht="135">
      <c r="A166" s="29" t="s">
        <v>36</v>
      </c>
      <c r="B166" s="36"/>
      <c r="C166" s="37"/>
      <c r="D166" s="37"/>
      <c r="E166" s="31" t="s">
        <v>1011</v>
      </c>
      <c r="F166" s="37"/>
      <c r="G166" s="37"/>
      <c r="H166" s="37"/>
      <c r="I166" s="37"/>
      <c r="J166" s="38"/>
    </row>
    <row r="167">
      <c r="A167" s="29" t="s">
        <v>29</v>
      </c>
      <c r="B167" s="29">
        <v>41</v>
      </c>
      <c r="C167" s="30" t="s">
        <v>1012</v>
      </c>
      <c r="D167" s="29" t="s">
        <v>31</v>
      </c>
      <c r="E167" s="31" t="s">
        <v>1013</v>
      </c>
      <c r="F167" s="32" t="s">
        <v>1014</v>
      </c>
      <c r="G167" s="33">
        <v>12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34</v>
      </c>
      <c r="B168" s="36"/>
      <c r="C168" s="37"/>
      <c r="D168" s="37"/>
      <c r="E168" s="43" t="s">
        <v>31</v>
      </c>
      <c r="F168" s="37"/>
      <c r="G168" s="37"/>
      <c r="H168" s="37"/>
      <c r="I168" s="37"/>
      <c r="J168" s="38"/>
    </row>
    <row r="169">
      <c r="A169" s="29" t="s">
        <v>55</v>
      </c>
      <c r="B169" s="36"/>
      <c r="C169" s="37"/>
      <c r="D169" s="37"/>
      <c r="E169" s="39" t="s">
        <v>926</v>
      </c>
      <c r="F169" s="37"/>
      <c r="G169" s="37"/>
      <c r="H169" s="37"/>
      <c r="I169" s="37"/>
      <c r="J169" s="38"/>
    </row>
    <row r="170" ht="150">
      <c r="A170" s="29" t="s">
        <v>36</v>
      </c>
      <c r="B170" s="36"/>
      <c r="C170" s="37"/>
      <c r="D170" s="37"/>
      <c r="E170" s="31" t="s">
        <v>1015</v>
      </c>
      <c r="F170" s="37"/>
      <c r="G170" s="37"/>
      <c r="H170" s="37"/>
      <c r="I170" s="37"/>
      <c r="J170" s="38"/>
    </row>
    <row r="171" ht="30">
      <c r="A171" s="29" t="s">
        <v>29</v>
      </c>
      <c r="B171" s="29">
        <v>42</v>
      </c>
      <c r="C171" s="30" t="s">
        <v>1016</v>
      </c>
      <c r="D171" s="29" t="s">
        <v>31</v>
      </c>
      <c r="E171" s="31" t="s">
        <v>1017</v>
      </c>
      <c r="F171" s="32" t="s">
        <v>236</v>
      </c>
      <c r="G171" s="33">
        <v>1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34</v>
      </c>
      <c r="B172" s="36"/>
      <c r="C172" s="37"/>
      <c r="D172" s="37"/>
      <c r="E172" s="31" t="s">
        <v>911</v>
      </c>
      <c r="F172" s="37"/>
      <c r="G172" s="37"/>
      <c r="H172" s="37"/>
      <c r="I172" s="37"/>
      <c r="J172" s="38"/>
    </row>
    <row r="173">
      <c r="A173" s="29" t="s">
        <v>55</v>
      </c>
      <c r="B173" s="36"/>
      <c r="C173" s="37"/>
      <c r="D173" s="37"/>
      <c r="E173" s="39" t="s">
        <v>926</v>
      </c>
      <c r="F173" s="37"/>
      <c r="G173" s="37"/>
      <c r="H173" s="37"/>
      <c r="I173" s="37"/>
      <c r="J173" s="38"/>
    </row>
    <row r="174" ht="135">
      <c r="A174" s="29" t="s">
        <v>36</v>
      </c>
      <c r="B174" s="36"/>
      <c r="C174" s="37"/>
      <c r="D174" s="37"/>
      <c r="E174" s="31" t="s">
        <v>1018</v>
      </c>
      <c r="F174" s="37"/>
      <c r="G174" s="37"/>
      <c r="H174" s="37"/>
      <c r="I174" s="37"/>
      <c r="J174" s="38"/>
    </row>
    <row r="175">
      <c r="A175" s="29" t="s">
        <v>29</v>
      </c>
      <c r="B175" s="29">
        <v>43</v>
      </c>
      <c r="C175" s="30" t="s">
        <v>1019</v>
      </c>
      <c r="D175" s="29" t="s">
        <v>31</v>
      </c>
      <c r="E175" s="31" t="s">
        <v>1020</v>
      </c>
      <c r="F175" s="32" t="s">
        <v>408</v>
      </c>
      <c r="G175" s="33">
        <v>32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34</v>
      </c>
      <c r="B176" s="36"/>
      <c r="C176" s="37"/>
      <c r="D176" s="37"/>
      <c r="E176" s="43" t="s">
        <v>31</v>
      </c>
      <c r="F176" s="37"/>
      <c r="G176" s="37"/>
      <c r="H176" s="37"/>
      <c r="I176" s="37"/>
      <c r="J176" s="38"/>
    </row>
    <row r="177">
      <c r="A177" s="29" t="s">
        <v>55</v>
      </c>
      <c r="B177" s="36"/>
      <c r="C177" s="37"/>
      <c r="D177" s="37"/>
      <c r="E177" s="39" t="s">
        <v>926</v>
      </c>
      <c r="F177" s="37"/>
      <c r="G177" s="37"/>
      <c r="H177" s="37"/>
      <c r="I177" s="37"/>
      <c r="J177" s="38"/>
    </row>
    <row r="178" ht="120">
      <c r="A178" s="29" t="s">
        <v>36</v>
      </c>
      <c r="B178" s="36"/>
      <c r="C178" s="37"/>
      <c r="D178" s="37"/>
      <c r="E178" s="31" t="s">
        <v>1021</v>
      </c>
      <c r="F178" s="37"/>
      <c r="G178" s="37"/>
      <c r="H178" s="37"/>
      <c r="I178" s="37"/>
      <c r="J178" s="38"/>
    </row>
    <row r="179">
      <c r="A179" s="29" t="s">
        <v>29</v>
      </c>
      <c r="B179" s="29">
        <v>44</v>
      </c>
      <c r="C179" s="30" t="s">
        <v>1022</v>
      </c>
      <c r="D179" s="29" t="s">
        <v>31</v>
      </c>
      <c r="E179" s="31" t="s">
        <v>1023</v>
      </c>
      <c r="F179" s="32" t="s">
        <v>408</v>
      </c>
      <c r="G179" s="33">
        <v>24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34</v>
      </c>
      <c r="B180" s="36"/>
      <c r="C180" s="37"/>
      <c r="D180" s="37"/>
      <c r="E180" s="43" t="s">
        <v>31</v>
      </c>
      <c r="F180" s="37"/>
      <c r="G180" s="37"/>
      <c r="H180" s="37"/>
      <c r="I180" s="37"/>
      <c r="J180" s="38"/>
    </row>
    <row r="181">
      <c r="A181" s="29" t="s">
        <v>55</v>
      </c>
      <c r="B181" s="36"/>
      <c r="C181" s="37"/>
      <c r="D181" s="37"/>
      <c r="E181" s="39" t="s">
        <v>926</v>
      </c>
      <c r="F181" s="37"/>
      <c r="G181" s="37"/>
      <c r="H181" s="37"/>
      <c r="I181" s="37"/>
      <c r="J181" s="38"/>
    </row>
    <row r="182" ht="105">
      <c r="A182" s="29" t="s">
        <v>36</v>
      </c>
      <c r="B182" s="36"/>
      <c r="C182" s="37"/>
      <c r="D182" s="37"/>
      <c r="E182" s="31" t="s">
        <v>1024</v>
      </c>
      <c r="F182" s="37"/>
      <c r="G182" s="37"/>
      <c r="H182" s="37"/>
      <c r="I182" s="37"/>
      <c r="J182" s="38"/>
    </row>
    <row r="183">
      <c r="A183" s="29" t="s">
        <v>29</v>
      </c>
      <c r="B183" s="29">
        <v>45</v>
      </c>
      <c r="C183" s="30" t="s">
        <v>1025</v>
      </c>
      <c r="D183" s="29" t="s">
        <v>31</v>
      </c>
      <c r="E183" s="31" t="s">
        <v>1026</v>
      </c>
      <c r="F183" s="32" t="s">
        <v>148</v>
      </c>
      <c r="G183" s="33">
        <v>2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34</v>
      </c>
      <c r="B184" s="36"/>
      <c r="C184" s="37"/>
      <c r="D184" s="37"/>
      <c r="E184" s="43" t="s">
        <v>31</v>
      </c>
      <c r="F184" s="37"/>
      <c r="G184" s="37"/>
      <c r="H184" s="37"/>
      <c r="I184" s="37"/>
      <c r="J184" s="38"/>
    </row>
    <row r="185">
      <c r="A185" s="29" t="s">
        <v>55</v>
      </c>
      <c r="B185" s="36"/>
      <c r="C185" s="37"/>
      <c r="D185" s="37"/>
      <c r="E185" s="39" t="s">
        <v>926</v>
      </c>
      <c r="F185" s="37"/>
      <c r="G185" s="37"/>
      <c r="H185" s="37"/>
      <c r="I185" s="37"/>
      <c r="J185" s="38"/>
    </row>
    <row r="186" ht="90">
      <c r="A186" s="29" t="s">
        <v>36</v>
      </c>
      <c r="B186" s="36"/>
      <c r="C186" s="37"/>
      <c r="D186" s="37"/>
      <c r="E186" s="31" t="s">
        <v>1027</v>
      </c>
      <c r="F186" s="37"/>
      <c r="G186" s="37"/>
      <c r="H186" s="37"/>
      <c r="I186" s="37"/>
      <c r="J186" s="38"/>
    </row>
    <row r="187">
      <c r="A187" s="29" t="s">
        <v>29</v>
      </c>
      <c r="B187" s="29">
        <v>46</v>
      </c>
      <c r="C187" s="30" t="s">
        <v>1028</v>
      </c>
      <c r="D187" s="29" t="s">
        <v>31</v>
      </c>
      <c r="E187" s="31" t="s">
        <v>1029</v>
      </c>
      <c r="F187" s="32" t="s">
        <v>236</v>
      </c>
      <c r="G187" s="33">
        <v>18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34</v>
      </c>
      <c r="B188" s="36"/>
      <c r="C188" s="37"/>
      <c r="D188" s="37"/>
      <c r="E188" s="43" t="s">
        <v>31</v>
      </c>
      <c r="F188" s="37"/>
      <c r="G188" s="37"/>
      <c r="H188" s="37"/>
      <c r="I188" s="37"/>
      <c r="J188" s="38"/>
    </row>
    <row r="189">
      <c r="A189" s="29" t="s">
        <v>55</v>
      </c>
      <c r="B189" s="36"/>
      <c r="C189" s="37"/>
      <c r="D189" s="37"/>
      <c r="E189" s="39" t="s">
        <v>926</v>
      </c>
      <c r="F189" s="37"/>
      <c r="G189" s="37"/>
      <c r="H189" s="37"/>
      <c r="I189" s="37"/>
      <c r="J189" s="38"/>
    </row>
    <row r="190" ht="120">
      <c r="A190" s="29" t="s">
        <v>36</v>
      </c>
      <c r="B190" s="36"/>
      <c r="C190" s="37"/>
      <c r="D190" s="37"/>
      <c r="E190" s="31" t="s">
        <v>1030</v>
      </c>
      <c r="F190" s="37"/>
      <c r="G190" s="37"/>
      <c r="H190" s="37"/>
      <c r="I190" s="37"/>
      <c r="J190" s="38"/>
    </row>
    <row r="191">
      <c r="A191" s="23" t="s">
        <v>26</v>
      </c>
      <c r="B191" s="24"/>
      <c r="C191" s="25" t="s">
        <v>227</v>
      </c>
      <c r="D191" s="26"/>
      <c r="E191" s="23" t="s">
        <v>228</v>
      </c>
      <c r="F191" s="26"/>
      <c r="G191" s="26"/>
      <c r="H191" s="26"/>
      <c r="I191" s="27">
        <f>SUMIFS(I192:I195,A192:A195,"P")</f>
        <v>0</v>
      </c>
      <c r="J191" s="28"/>
    </row>
    <row r="192">
      <c r="A192" s="29" t="s">
        <v>29</v>
      </c>
      <c r="B192" s="29">
        <v>47</v>
      </c>
      <c r="C192" s="30" t="s">
        <v>1031</v>
      </c>
      <c r="D192" s="29" t="s">
        <v>31</v>
      </c>
      <c r="E192" s="31" t="s">
        <v>1032</v>
      </c>
      <c r="F192" s="32" t="s">
        <v>128</v>
      </c>
      <c r="G192" s="33">
        <v>4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34</v>
      </c>
      <c r="B193" s="36"/>
      <c r="C193" s="37"/>
      <c r="D193" s="37"/>
      <c r="E193" s="43" t="s">
        <v>31</v>
      </c>
      <c r="F193" s="37"/>
      <c r="G193" s="37"/>
      <c r="H193" s="37"/>
      <c r="I193" s="37"/>
      <c r="J193" s="38"/>
    </row>
    <row r="194">
      <c r="A194" s="29" t="s">
        <v>55</v>
      </c>
      <c r="B194" s="36"/>
      <c r="C194" s="37"/>
      <c r="D194" s="37"/>
      <c r="E194" s="39" t="s">
        <v>926</v>
      </c>
      <c r="F194" s="37"/>
      <c r="G194" s="37"/>
      <c r="H194" s="37"/>
      <c r="I194" s="37"/>
      <c r="J194" s="38"/>
    </row>
    <row r="195" ht="300">
      <c r="A195" s="29" t="s">
        <v>36</v>
      </c>
      <c r="B195" s="36"/>
      <c r="C195" s="37"/>
      <c r="D195" s="37"/>
      <c r="E195" s="31" t="s">
        <v>695</v>
      </c>
      <c r="F195" s="37"/>
      <c r="G195" s="37"/>
      <c r="H195" s="37"/>
      <c r="I195" s="37"/>
      <c r="J195" s="38"/>
    </row>
    <row r="196">
      <c r="A196" s="23" t="s">
        <v>26</v>
      </c>
      <c r="B196" s="24"/>
      <c r="C196" s="25" t="s">
        <v>1033</v>
      </c>
      <c r="D196" s="26"/>
      <c r="E196" s="23" t="s">
        <v>1034</v>
      </c>
      <c r="F196" s="26"/>
      <c r="G196" s="26"/>
      <c r="H196" s="26"/>
      <c r="I196" s="27">
        <f>SUMIFS(I197:I200,A197:A200,"P")</f>
        <v>0</v>
      </c>
      <c r="J196" s="28"/>
    </row>
    <row r="197">
      <c r="A197" s="29" t="s">
        <v>29</v>
      </c>
      <c r="B197" s="29">
        <v>48</v>
      </c>
      <c r="C197" s="30" t="s">
        <v>1035</v>
      </c>
      <c r="D197" s="29" t="s">
        <v>31</v>
      </c>
      <c r="E197" s="31" t="s">
        <v>1036</v>
      </c>
      <c r="F197" s="32" t="s">
        <v>112</v>
      </c>
      <c r="G197" s="33">
        <v>2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34</v>
      </c>
      <c r="B198" s="36"/>
      <c r="C198" s="37"/>
      <c r="D198" s="37"/>
      <c r="E198" s="43" t="s">
        <v>31</v>
      </c>
      <c r="F198" s="37"/>
      <c r="G198" s="37"/>
      <c r="H198" s="37"/>
      <c r="I198" s="37"/>
      <c r="J198" s="38"/>
    </row>
    <row r="199">
      <c r="A199" s="29" t="s">
        <v>55</v>
      </c>
      <c r="B199" s="36"/>
      <c r="C199" s="37"/>
      <c r="D199" s="37"/>
      <c r="E199" s="39" t="s">
        <v>926</v>
      </c>
      <c r="F199" s="37"/>
      <c r="G199" s="37"/>
      <c r="H199" s="37"/>
      <c r="I199" s="37"/>
      <c r="J199" s="38"/>
    </row>
    <row r="200" ht="150">
      <c r="A200" s="29" t="s">
        <v>36</v>
      </c>
      <c r="B200" s="40"/>
      <c r="C200" s="41"/>
      <c r="D200" s="41"/>
      <c r="E200" s="31" t="s">
        <v>771</v>
      </c>
      <c r="F200" s="41"/>
      <c r="G200" s="41"/>
      <c r="H200" s="41"/>
      <c r="I200" s="41"/>
      <c r="J20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1037</v>
      </c>
      <c r="I3" s="16">
        <f>SUMIFS(I8:I175,A8:A175,"SD")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1037</v>
      </c>
      <c r="D4" s="13"/>
      <c r="E4" s="14" t="s">
        <v>1038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2</v>
      </c>
      <c r="C9" s="30" t="s">
        <v>96</v>
      </c>
      <c r="D9" s="29" t="s">
        <v>31</v>
      </c>
      <c r="E9" s="31" t="s">
        <v>97</v>
      </c>
      <c r="F9" s="32" t="s">
        <v>98</v>
      </c>
      <c r="G9" s="33">
        <v>569.81799999999998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34</v>
      </c>
      <c r="B10" s="36"/>
      <c r="C10" s="37"/>
      <c r="D10" s="37"/>
      <c r="E10" s="31" t="s">
        <v>1039</v>
      </c>
      <c r="F10" s="37"/>
      <c r="G10" s="37"/>
      <c r="H10" s="37"/>
      <c r="I10" s="37"/>
      <c r="J10" s="38"/>
    </row>
    <row r="11" ht="45">
      <c r="A11" s="29" t="s">
        <v>55</v>
      </c>
      <c r="B11" s="36"/>
      <c r="C11" s="37"/>
      <c r="D11" s="37"/>
      <c r="E11" s="39" t="s">
        <v>1040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101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108</v>
      </c>
      <c r="D13" s="26"/>
      <c r="E13" s="23" t="s">
        <v>109</v>
      </c>
      <c r="F13" s="26"/>
      <c r="G13" s="26"/>
      <c r="H13" s="26"/>
      <c r="I13" s="27">
        <f>SUMIFS(I14:I28,A14:A28,"P")</f>
        <v>0</v>
      </c>
      <c r="J13" s="28"/>
    </row>
    <row r="14" ht="30">
      <c r="A14" s="29" t="s">
        <v>29</v>
      </c>
      <c r="B14" s="29">
        <v>4</v>
      </c>
      <c r="C14" s="30" t="s">
        <v>116</v>
      </c>
      <c r="D14" s="29" t="s">
        <v>31</v>
      </c>
      <c r="E14" s="31" t="s">
        <v>117</v>
      </c>
      <c r="F14" s="32" t="s">
        <v>112</v>
      </c>
      <c r="G14" s="33">
        <v>153.90000000000001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75">
      <c r="A15" s="29" t="s">
        <v>34</v>
      </c>
      <c r="B15" s="36"/>
      <c r="C15" s="37"/>
      <c r="D15" s="37"/>
      <c r="E15" s="31" t="s">
        <v>1041</v>
      </c>
      <c r="F15" s="37"/>
      <c r="G15" s="37"/>
      <c r="H15" s="37"/>
      <c r="I15" s="37"/>
      <c r="J15" s="38"/>
    </row>
    <row r="16">
      <c r="A16" s="29" t="s">
        <v>55</v>
      </c>
      <c r="B16" s="36"/>
      <c r="C16" s="37"/>
      <c r="D16" s="37"/>
      <c r="E16" s="39" t="s">
        <v>1042</v>
      </c>
      <c r="F16" s="37"/>
      <c r="G16" s="37"/>
      <c r="H16" s="37"/>
      <c r="I16" s="37"/>
      <c r="J16" s="38"/>
    </row>
    <row r="17" ht="90">
      <c r="A17" s="29" t="s">
        <v>36</v>
      </c>
      <c r="B17" s="36"/>
      <c r="C17" s="37"/>
      <c r="D17" s="37"/>
      <c r="E17" s="31" t="s">
        <v>115</v>
      </c>
      <c r="F17" s="37"/>
      <c r="G17" s="37"/>
      <c r="H17" s="37"/>
      <c r="I17" s="37"/>
      <c r="J17" s="38"/>
    </row>
    <row r="18">
      <c r="A18" s="29" t="s">
        <v>29</v>
      </c>
      <c r="B18" s="29">
        <v>5</v>
      </c>
      <c r="C18" s="30" t="s">
        <v>131</v>
      </c>
      <c r="D18" s="29" t="s">
        <v>31</v>
      </c>
      <c r="E18" s="31" t="s">
        <v>132</v>
      </c>
      <c r="F18" s="32" t="s">
        <v>112</v>
      </c>
      <c r="G18" s="33">
        <v>362.55000000000001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90">
      <c r="A19" s="29" t="s">
        <v>34</v>
      </c>
      <c r="B19" s="36"/>
      <c r="C19" s="37"/>
      <c r="D19" s="37"/>
      <c r="E19" s="31" t="s">
        <v>1043</v>
      </c>
      <c r="F19" s="37"/>
      <c r="G19" s="37"/>
      <c r="H19" s="37"/>
      <c r="I19" s="37"/>
      <c r="J19" s="38"/>
    </row>
    <row r="20" ht="45">
      <c r="A20" s="29" t="s">
        <v>55</v>
      </c>
      <c r="B20" s="36"/>
      <c r="C20" s="37"/>
      <c r="D20" s="37"/>
      <c r="E20" s="39" t="s">
        <v>1044</v>
      </c>
      <c r="F20" s="37"/>
      <c r="G20" s="37"/>
      <c r="H20" s="37"/>
      <c r="I20" s="37"/>
      <c r="J20" s="38"/>
    </row>
    <row r="21" ht="30">
      <c r="A21" s="29" t="s">
        <v>36</v>
      </c>
      <c r="B21" s="36"/>
      <c r="C21" s="37"/>
      <c r="D21" s="37"/>
      <c r="E21" s="31" t="s">
        <v>1045</v>
      </c>
      <c r="F21" s="37"/>
      <c r="G21" s="37"/>
      <c r="H21" s="37"/>
      <c r="I21" s="37"/>
      <c r="J21" s="38"/>
    </row>
    <row r="22">
      <c r="A22" s="29" t="s">
        <v>29</v>
      </c>
      <c r="B22" s="29">
        <v>6</v>
      </c>
      <c r="C22" s="30" t="s">
        <v>412</v>
      </c>
      <c r="D22" s="29" t="s">
        <v>31</v>
      </c>
      <c r="E22" s="31" t="s">
        <v>413</v>
      </c>
      <c r="F22" s="32" t="s">
        <v>112</v>
      </c>
      <c r="G22" s="33">
        <v>131.00899999999999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75">
      <c r="A23" s="29" t="s">
        <v>34</v>
      </c>
      <c r="B23" s="36"/>
      <c r="C23" s="37"/>
      <c r="D23" s="37"/>
      <c r="E23" s="31" t="s">
        <v>1046</v>
      </c>
      <c r="F23" s="37"/>
      <c r="G23" s="37"/>
      <c r="H23" s="37"/>
      <c r="I23" s="37"/>
      <c r="J23" s="38"/>
    </row>
    <row r="24" ht="195">
      <c r="A24" s="29" t="s">
        <v>55</v>
      </c>
      <c r="B24" s="36"/>
      <c r="C24" s="37"/>
      <c r="D24" s="37"/>
      <c r="E24" s="39" t="s">
        <v>1047</v>
      </c>
      <c r="F24" s="37"/>
      <c r="G24" s="37"/>
      <c r="H24" s="37"/>
      <c r="I24" s="37"/>
      <c r="J24" s="38"/>
    </row>
    <row r="25" ht="409.5">
      <c r="A25" s="29" t="s">
        <v>36</v>
      </c>
      <c r="B25" s="36"/>
      <c r="C25" s="37"/>
      <c r="D25" s="37"/>
      <c r="E25" s="31" t="s">
        <v>416</v>
      </c>
      <c r="F25" s="37"/>
      <c r="G25" s="37"/>
      <c r="H25" s="37"/>
      <c r="I25" s="37"/>
      <c r="J25" s="38"/>
    </row>
    <row r="26">
      <c r="A26" s="29" t="s">
        <v>29</v>
      </c>
      <c r="B26" s="29">
        <v>7</v>
      </c>
      <c r="C26" s="30" t="s">
        <v>426</v>
      </c>
      <c r="D26" s="29" t="s">
        <v>31</v>
      </c>
      <c r="E26" s="31" t="s">
        <v>427</v>
      </c>
      <c r="F26" s="32" t="s">
        <v>112</v>
      </c>
      <c r="G26" s="33">
        <v>131.00899999999999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428</v>
      </c>
      <c r="F27" s="37"/>
      <c r="G27" s="37"/>
      <c r="H27" s="37"/>
      <c r="I27" s="37"/>
      <c r="J27" s="38"/>
    </row>
    <row r="28" ht="240">
      <c r="A28" s="29" t="s">
        <v>36</v>
      </c>
      <c r="B28" s="36"/>
      <c r="C28" s="37"/>
      <c r="D28" s="37"/>
      <c r="E28" s="31" t="s">
        <v>429</v>
      </c>
      <c r="F28" s="37"/>
      <c r="G28" s="37"/>
      <c r="H28" s="37"/>
      <c r="I28" s="37"/>
      <c r="J28" s="38"/>
    </row>
    <row r="29">
      <c r="A29" s="23" t="s">
        <v>26</v>
      </c>
      <c r="B29" s="24"/>
      <c r="C29" s="25" t="s">
        <v>156</v>
      </c>
      <c r="D29" s="26"/>
      <c r="E29" s="23" t="s">
        <v>157</v>
      </c>
      <c r="F29" s="26"/>
      <c r="G29" s="26"/>
      <c r="H29" s="26"/>
      <c r="I29" s="27">
        <f>SUMIFS(I30:I37,A30:A37,"P")</f>
        <v>0</v>
      </c>
      <c r="J29" s="28"/>
    </row>
    <row r="30">
      <c r="A30" s="29" t="s">
        <v>29</v>
      </c>
      <c r="B30" s="29">
        <v>8</v>
      </c>
      <c r="C30" s="30" t="s">
        <v>158</v>
      </c>
      <c r="D30" s="29" t="s">
        <v>31</v>
      </c>
      <c r="E30" s="31" t="s">
        <v>159</v>
      </c>
      <c r="F30" s="32" t="s">
        <v>128</v>
      </c>
      <c r="G30" s="33">
        <v>95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105">
      <c r="A31" s="29" t="s">
        <v>34</v>
      </c>
      <c r="B31" s="36"/>
      <c r="C31" s="37"/>
      <c r="D31" s="37"/>
      <c r="E31" s="31" t="s">
        <v>1048</v>
      </c>
      <c r="F31" s="37"/>
      <c r="G31" s="37"/>
      <c r="H31" s="37"/>
      <c r="I31" s="37"/>
      <c r="J31" s="38"/>
    </row>
    <row r="32" ht="45">
      <c r="A32" s="29" t="s">
        <v>55</v>
      </c>
      <c r="B32" s="36"/>
      <c r="C32" s="37"/>
      <c r="D32" s="37"/>
      <c r="E32" s="39" t="s">
        <v>1049</v>
      </c>
      <c r="F32" s="37"/>
      <c r="G32" s="37"/>
      <c r="H32" s="37"/>
      <c r="I32" s="37"/>
      <c r="J32" s="38"/>
    </row>
    <row r="33" ht="195">
      <c r="A33" s="29" t="s">
        <v>36</v>
      </c>
      <c r="B33" s="36"/>
      <c r="C33" s="37"/>
      <c r="D33" s="37"/>
      <c r="E33" s="31" t="s">
        <v>162</v>
      </c>
      <c r="F33" s="37"/>
      <c r="G33" s="37"/>
      <c r="H33" s="37"/>
      <c r="I33" s="37"/>
      <c r="J33" s="38"/>
    </row>
    <row r="34">
      <c r="A34" s="29" t="s">
        <v>29</v>
      </c>
      <c r="B34" s="29">
        <v>9</v>
      </c>
      <c r="C34" s="30" t="s">
        <v>173</v>
      </c>
      <c r="D34" s="29" t="s">
        <v>31</v>
      </c>
      <c r="E34" s="31" t="s">
        <v>174</v>
      </c>
      <c r="F34" s="32" t="s">
        <v>148</v>
      </c>
      <c r="G34" s="33">
        <v>161.5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60">
      <c r="A35" s="29" t="s">
        <v>34</v>
      </c>
      <c r="B35" s="36"/>
      <c r="C35" s="37"/>
      <c r="D35" s="37"/>
      <c r="E35" s="31" t="s">
        <v>1050</v>
      </c>
      <c r="F35" s="37"/>
      <c r="G35" s="37"/>
      <c r="H35" s="37"/>
      <c r="I35" s="37"/>
      <c r="J35" s="38"/>
    </row>
    <row r="36" ht="45">
      <c r="A36" s="29" t="s">
        <v>55</v>
      </c>
      <c r="B36" s="36"/>
      <c r="C36" s="37"/>
      <c r="D36" s="37"/>
      <c r="E36" s="39" t="s">
        <v>1051</v>
      </c>
      <c r="F36" s="37"/>
      <c r="G36" s="37"/>
      <c r="H36" s="37"/>
      <c r="I36" s="37"/>
      <c r="J36" s="38"/>
    </row>
    <row r="37" ht="120">
      <c r="A37" s="29" t="s">
        <v>36</v>
      </c>
      <c r="B37" s="36"/>
      <c r="C37" s="37"/>
      <c r="D37" s="37"/>
      <c r="E37" s="31" t="s">
        <v>172</v>
      </c>
      <c r="F37" s="37"/>
      <c r="G37" s="37"/>
      <c r="H37" s="37"/>
      <c r="I37" s="37"/>
      <c r="J37" s="38"/>
    </row>
    <row r="38">
      <c r="A38" s="23" t="s">
        <v>26</v>
      </c>
      <c r="B38" s="24"/>
      <c r="C38" s="25" t="s">
        <v>176</v>
      </c>
      <c r="D38" s="26"/>
      <c r="E38" s="23" t="s">
        <v>177</v>
      </c>
      <c r="F38" s="26"/>
      <c r="G38" s="26"/>
      <c r="H38" s="26"/>
      <c r="I38" s="27">
        <f>SUMIFS(I39:I42,A39:A42,"P")</f>
        <v>0</v>
      </c>
      <c r="J38" s="28"/>
    </row>
    <row r="39">
      <c r="A39" s="29" t="s">
        <v>29</v>
      </c>
      <c r="B39" s="29">
        <v>10</v>
      </c>
      <c r="C39" s="30" t="s">
        <v>178</v>
      </c>
      <c r="D39" s="29" t="s">
        <v>31</v>
      </c>
      <c r="E39" s="31" t="s">
        <v>179</v>
      </c>
      <c r="F39" s="32" t="s">
        <v>112</v>
      </c>
      <c r="G39" s="33">
        <v>7.3499999999999996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60">
      <c r="A40" s="29" t="s">
        <v>34</v>
      </c>
      <c r="B40" s="36"/>
      <c r="C40" s="37"/>
      <c r="D40" s="37"/>
      <c r="E40" s="31" t="s">
        <v>1052</v>
      </c>
      <c r="F40" s="37"/>
      <c r="G40" s="37"/>
      <c r="H40" s="37"/>
      <c r="I40" s="37"/>
      <c r="J40" s="38"/>
    </row>
    <row r="41" ht="60">
      <c r="A41" s="29" t="s">
        <v>55</v>
      </c>
      <c r="B41" s="36"/>
      <c r="C41" s="37"/>
      <c r="D41" s="37"/>
      <c r="E41" s="39" t="s">
        <v>1053</v>
      </c>
      <c r="F41" s="37"/>
      <c r="G41" s="37"/>
      <c r="H41" s="37"/>
      <c r="I41" s="37"/>
      <c r="J41" s="38"/>
    </row>
    <row r="42" ht="330">
      <c r="A42" s="29" t="s">
        <v>36</v>
      </c>
      <c r="B42" s="36"/>
      <c r="C42" s="37"/>
      <c r="D42" s="37"/>
      <c r="E42" s="31" t="s">
        <v>182</v>
      </c>
      <c r="F42" s="37"/>
      <c r="G42" s="37"/>
      <c r="H42" s="37"/>
      <c r="I42" s="37"/>
      <c r="J42" s="38"/>
    </row>
    <row r="43">
      <c r="A43" s="23" t="s">
        <v>26</v>
      </c>
      <c r="B43" s="24"/>
      <c r="C43" s="25" t="s">
        <v>183</v>
      </c>
      <c r="D43" s="26"/>
      <c r="E43" s="23" t="s">
        <v>184</v>
      </c>
      <c r="F43" s="26"/>
      <c r="G43" s="26"/>
      <c r="H43" s="26"/>
      <c r="I43" s="27">
        <f>SUMIFS(I44:I71,A44:A71,"P")</f>
        <v>0</v>
      </c>
      <c r="J43" s="28"/>
    </row>
    <row r="44">
      <c r="A44" s="29" t="s">
        <v>29</v>
      </c>
      <c r="B44" s="29">
        <v>11</v>
      </c>
      <c r="C44" s="30" t="s">
        <v>185</v>
      </c>
      <c r="D44" s="29" t="s">
        <v>108</v>
      </c>
      <c r="E44" s="31" t="s">
        <v>186</v>
      </c>
      <c r="F44" s="32" t="s">
        <v>148</v>
      </c>
      <c r="G44" s="33">
        <v>747.89999999999998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60">
      <c r="A45" s="29" t="s">
        <v>34</v>
      </c>
      <c r="B45" s="36"/>
      <c r="C45" s="37"/>
      <c r="D45" s="37"/>
      <c r="E45" s="31" t="s">
        <v>1054</v>
      </c>
      <c r="F45" s="37"/>
      <c r="G45" s="37"/>
      <c r="H45" s="37"/>
      <c r="I45" s="37"/>
      <c r="J45" s="38"/>
    </row>
    <row r="46" ht="90">
      <c r="A46" s="29" t="s">
        <v>55</v>
      </c>
      <c r="B46" s="36"/>
      <c r="C46" s="37"/>
      <c r="D46" s="37"/>
      <c r="E46" s="39" t="s">
        <v>1055</v>
      </c>
      <c r="F46" s="37"/>
      <c r="G46" s="37"/>
      <c r="H46" s="37"/>
      <c r="I46" s="37"/>
      <c r="J46" s="38"/>
    </row>
    <row r="47" ht="60">
      <c r="A47" s="29" t="s">
        <v>36</v>
      </c>
      <c r="B47" s="36"/>
      <c r="C47" s="37"/>
      <c r="D47" s="37"/>
      <c r="E47" s="31" t="s">
        <v>189</v>
      </c>
      <c r="F47" s="37"/>
      <c r="G47" s="37"/>
      <c r="H47" s="37"/>
      <c r="I47" s="37"/>
      <c r="J47" s="38"/>
    </row>
    <row r="48">
      <c r="A48" s="29" t="s">
        <v>29</v>
      </c>
      <c r="B48" s="29">
        <v>11</v>
      </c>
      <c r="C48" s="30" t="s">
        <v>185</v>
      </c>
      <c r="D48" s="29" t="s">
        <v>156</v>
      </c>
      <c r="E48" s="31" t="s">
        <v>186</v>
      </c>
      <c r="F48" s="32" t="s">
        <v>148</v>
      </c>
      <c r="G48" s="33">
        <v>747.89999999999998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60">
      <c r="A49" s="29" t="s">
        <v>34</v>
      </c>
      <c r="B49" s="36"/>
      <c r="C49" s="37"/>
      <c r="D49" s="37"/>
      <c r="E49" s="31" t="s">
        <v>1054</v>
      </c>
      <c r="F49" s="37"/>
      <c r="G49" s="37"/>
      <c r="H49" s="37"/>
      <c r="I49" s="37"/>
      <c r="J49" s="38"/>
    </row>
    <row r="50" ht="90">
      <c r="A50" s="29" t="s">
        <v>55</v>
      </c>
      <c r="B50" s="36"/>
      <c r="C50" s="37"/>
      <c r="D50" s="37"/>
      <c r="E50" s="39" t="s">
        <v>1055</v>
      </c>
      <c r="F50" s="37"/>
      <c r="G50" s="37"/>
      <c r="H50" s="37"/>
      <c r="I50" s="37"/>
      <c r="J50" s="38"/>
    </row>
    <row r="51" ht="60">
      <c r="A51" s="29" t="s">
        <v>36</v>
      </c>
      <c r="B51" s="36"/>
      <c r="C51" s="37"/>
      <c r="D51" s="37"/>
      <c r="E51" s="31" t="s">
        <v>189</v>
      </c>
      <c r="F51" s="37"/>
      <c r="G51" s="37"/>
      <c r="H51" s="37"/>
      <c r="I51" s="37"/>
      <c r="J51" s="38"/>
    </row>
    <row r="52">
      <c r="A52" s="29" t="s">
        <v>29</v>
      </c>
      <c r="B52" s="29">
        <v>12</v>
      </c>
      <c r="C52" s="30" t="s">
        <v>1056</v>
      </c>
      <c r="D52" s="29" t="s">
        <v>31</v>
      </c>
      <c r="E52" s="31" t="s">
        <v>1057</v>
      </c>
      <c r="F52" s="32" t="s">
        <v>148</v>
      </c>
      <c r="G52" s="33">
        <v>118.5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75">
      <c r="A53" s="29" t="s">
        <v>34</v>
      </c>
      <c r="B53" s="36"/>
      <c r="C53" s="37"/>
      <c r="D53" s="37"/>
      <c r="E53" s="31" t="s">
        <v>1058</v>
      </c>
      <c r="F53" s="37"/>
      <c r="G53" s="37"/>
      <c r="H53" s="37"/>
      <c r="I53" s="37"/>
      <c r="J53" s="38"/>
    </row>
    <row r="54" ht="90">
      <c r="A54" s="29" t="s">
        <v>55</v>
      </c>
      <c r="B54" s="36"/>
      <c r="C54" s="37"/>
      <c r="D54" s="37"/>
      <c r="E54" s="39" t="s">
        <v>1059</v>
      </c>
      <c r="F54" s="37"/>
      <c r="G54" s="37"/>
      <c r="H54" s="37"/>
      <c r="I54" s="37"/>
      <c r="J54" s="38"/>
    </row>
    <row r="55" ht="120">
      <c r="A55" s="29" t="s">
        <v>36</v>
      </c>
      <c r="B55" s="36"/>
      <c r="C55" s="37"/>
      <c r="D55" s="37"/>
      <c r="E55" s="31" t="s">
        <v>862</v>
      </c>
      <c r="F55" s="37"/>
      <c r="G55" s="37"/>
      <c r="H55" s="37"/>
      <c r="I55" s="37"/>
      <c r="J55" s="38"/>
    </row>
    <row r="56">
      <c r="A56" s="29" t="s">
        <v>29</v>
      </c>
      <c r="B56" s="29">
        <v>13</v>
      </c>
      <c r="C56" s="30" t="s">
        <v>198</v>
      </c>
      <c r="D56" s="29" t="s">
        <v>31</v>
      </c>
      <c r="E56" s="31" t="s">
        <v>199</v>
      </c>
      <c r="F56" s="32" t="s">
        <v>148</v>
      </c>
      <c r="G56" s="33">
        <v>513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45">
      <c r="A57" s="29" t="s">
        <v>34</v>
      </c>
      <c r="B57" s="36"/>
      <c r="C57" s="37"/>
      <c r="D57" s="37"/>
      <c r="E57" s="31" t="s">
        <v>200</v>
      </c>
      <c r="F57" s="37"/>
      <c r="G57" s="37"/>
      <c r="H57" s="37"/>
      <c r="I57" s="37"/>
      <c r="J57" s="38"/>
    </row>
    <row r="58">
      <c r="A58" s="29" t="s">
        <v>55</v>
      </c>
      <c r="B58" s="36"/>
      <c r="C58" s="37"/>
      <c r="D58" s="37"/>
      <c r="E58" s="39" t="s">
        <v>1060</v>
      </c>
      <c r="F58" s="37"/>
      <c r="G58" s="37"/>
      <c r="H58" s="37"/>
      <c r="I58" s="37"/>
      <c r="J58" s="38"/>
    </row>
    <row r="59" ht="75">
      <c r="A59" s="29" t="s">
        <v>36</v>
      </c>
      <c r="B59" s="36"/>
      <c r="C59" s="37"/>
      <c r="D59" s="37"/>
      <c r="E59" s="31" t="s">
        <v>202</v>
      </c>
      <c r="F59" s="37"/>
      <c r="G59" s="37"/>
      <c r="H59" s="37"/>
      <c r="I59" s="37"/>
      <c r="J59" s="38"/>
    </row>
    <row r="60">
      <c r="A60" s="29" t="s">
        <v>29</v>
      </c>
      <c r="B60" s="29">
        <v>14</v>
      </c>
      <c r="C60" s="30" t="s">
        <v>203</v>
      </c>
      <c r="D60" s="29" t="s">
        <v>31</v>
      </c>
      <c r="E60" s="31" t="s">
        <v>204</v>
      </c>
      <c r="F60" s="32" t="s">
        <v>148</v>
      </c>
      <c r="G60" s="33">
        <v>5703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45">
      <c r="A61" s="29" t="s">
        <v>34</v>
      </c>
      <c r="B61" s="36"/>
      <c r="C61" s="37"/>
      <c r="D61" s="37"/>
      <c r="E61" s="31" t="s">
        <v>1061</v>
      </c>
      <c r="F61" s="37"/>
      <c r="G61" s="37"/>
      <c r="H61" s="37"/>
      <c r="I61" s="37"/>
      <c r="J61" s="38"/>
    </row>
    <row r="62">
      <c r="A62" s="29" t="s">
        <v>55</v>
      </c>
      <c r="B62" s="36"/>
      <c r="C62" s="37"/>
      <c r="D62" s="37"/>
      <c r="E62" s="39" t="s">
        <v>1062</v>
      </c>
      <c r="F62" s="37"/>
      <c r="G62" s="37"/>
      <c r="H62" s="37"/>
      <c r="I62" s="37"/>
      <c r="J62" s="38"/>
    </row>
    <row r="63" ht="75">
      <c r="A63" s="29" t="s">
        <v>36</v>
      </c>
      <c r="B63" s="36"/>
      <c r="C63" s="37"/>
      <c r="D63" s="37"/>
      <c r="E63" s="31" t="s">
        <v>202</v>
      </c>
      <c r="F63" s="37"/>
      <c r="G63" s="37"/>
      <c r="H63" s="37"/>
      <c r="I63" s="37"/>
      <c r="J63" s="38"/>
    </row>
    <row r="64">
      <c r="A64" s="29" t="s">
        <v>29</v>
      </c>
      <c r="B64" s="29">
        <v>15</v>
      </c>
      <c r="C64" s="30" t="s">
        <v>207</v>
      </c>
      <c r="D64" s="29" t="s">
        <v>31</v>
      </c>
      <c r="E64" s="31" t="s">
        <v>208</v>
      </c>
      <c r="F64" s="32" t="s">
        <v>148</v>
      </c>
      <c r="G64" s="33">
        <v>3108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45">
      <c r="A65" s="29" t="s">
        <v>34</v>
      </c>
      <c r="B65" s="36"/>
      <c r="C65" s="37"/>
      <c r="D65" s="37"/>
      <c r="E65" s="31" t="s">
        <v>209</v>
      </c>
      <c r="F65" s="37"/>
      <c r="G65" s="37"/>
      <c r="H65" s="37"/>
      <c r="I65" s="37"/>
      <c r="J65" s="38"/>
    </row>
    <row r="66">
      <c r="A66" s="29" t="s">
        <v>55</v>
      </c>
      <c r="B66" s="36"/>
      <c r="C66" s="37"/>
      <c r="D66" s="37"/>
      <c r="E66" s="39" t="s">
        <v>1063</v>
      </c>
      <c r="F66" s="37"/>
      <c r="G66" s="37"/>
      <c r="H66" s="37"/>
      <c r="I66" s="37"/>
      <c r="J66" s="38"/>
    </row>
    <row r="67" ht="165">
      <c r="A67" s="29" t="s">
        <v>36</v>
      </c>
      <c r="B67" s="36"/>
      <c r="C67" s="37"/>
      <c r="D67" s="37"/>
      <c r="E67" s="31" t="s">
        <v>211</v>
      </c>
      <c r="F67" s="37"/>
      <c r="G67" s="37"/>
      <c r="H67" s="37"/>
      <c r="I67" s="37"/>
      <c r="J67" s="38"/>
    </row>
    <row r="68">
      <c r="A68" s="29" t="s">
        <v>29</v>
      </c>
      <c r="B68" s="29">
        <v>16</v>
      </c>
      <c r="C68" s="30" t="s">
        <v>1064</v>
      </c>
      <c r="D68" s="29" t="s">
        <v>31</v>
      </c>
      <c r="E68" s="31" t="s">
        <v>1065</v>
      </c>
      <c r="F68" s="32" t="s">
        <v>148</v>
      </c>
      <c r="G68" s="33">
        <v>3108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45">
      <c r="A69" s="29" t="s">
        <v>34</v>
      </c>
      <c r="B69" s="36"/>
      <c r="C69" s="37"/>
      <c r="D69" s="37"/>
      <c r="E69" s="31" t="s">
        <v>1066</v>
      </c>
      <c r="F69" s="37"/>
      <c r="G69" s="37"/>
      <c r="H69" s="37"/>
      <c r="I69" s="37"/>
      <c r="J69" s="38"/>
    </row>
    <row r="70">
      <c r="A70" s="29" t="s">
        <v>55</v>
      </c>
      <c r="B70" s="36"/>
      <c r="C70" s="37"/>
      <c r="D70" s="37"/>
      <c r="E70" s="39" t="s">
        <v>1063</v>
      </c>
      <c r="F70" s="37"/>
      <c r="G70" s="37"/>
      <c r="H70" s="37"/>
      <c r="I70" s="37"/>
      <c r="J70" s="38"/>
    </row>
    <row r="71" ht="165">
      <c r="A71" s="29" t="s">
        <v>36</v>
      </c>
      <c r="B71" s="36"/>
      <c r="C71" s="37"/>
      <c r="D71" s="37"/>
      <c r="E71" s="31" t="s">
        <v>211</v>
      </c>
      <c r="F71" s="37"/>
      <c r="G71" s="37"/>
      <c r="H71" s="37"/>
      <c r="I71" s="37"/>
      <c r="J71" s="38"/>
    </row>
    <row r="72">
      <c r="A72" s="23" t="s">
        <v>26</v>
      </c>
      <c r="B72" s="24"/>
      <c r="C72" s="25" t="s">
        <v>227</v>
      </c>
      <c r="D72" s="26"/>
      <c r="E72" s="23" t="s">
        <v>228</v>
      </c>
      <c r="F72" s="26"/>
      <c r="G72" s="26"/>
      <c r="H72" s="26"/>
      <c r="I72" s="27">
        <f>SUMIFS(I73:I75,A73:A75,"P")</f>
        <v>0</v>
      </c>
      <c r="J72" s="28"/>
    </row>
    <row r="73">
      <c r="A73" s="29" t="s">
        <v>29</v>
      </c>
      <c r="B73" s="29">
        <v>17</v>
      </c>
      <c r="C73" s="30" t="s">
        <v>288</v>
      </c>
      <c r="D73" s="29" t="s">
        <v>31</v>
      </c>
      <c r="E73" s="31" t="s">
        <v>289</v>
      </c>
      <c r="F73" s="32" t="s">
        <v>236</v>
      </c>
      <c r="G73" s="33">
        <v>18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30">
      <c r="A74" s="29" t="s">
        <v>34</v>
      </c>
      <c r="B74" s="36"/>
      <c r="C74" s="37"/>
      <c r="D74" s="37"/>
      <c r="E74" s="31" t="s">
        <v>1067</v>
      </c>
      <c r="F74" s="37"/>
      <c r="G74" s="37"/>
      <c r="H74" s="37"/>
      <c r="I74" s="37"/>
      <c r="J74" s="38"/>
    </row>
    <row r="75" ht="45">
      <c r="A75" s="29" t="s">
        <v>36</v>
      </c>
      <c r="B75" s="36"/>
      <c r="C75" s="37"/>
      <c r="D75" s="37"/>
      <c r="E75" s="31" t="s">
        <v>291</v>
      </c>
      <c r="F75" s="37"/>
      <c r="G75" s="37"/>
      <c r="H75" s="37"/>
      <c r="I75" s="37"/>
      <c r="J75" s="38"/>
    </row>
    <row r="76">
      <c r="A76" s="23" t="s">
        <v>26</v>
      </c>
      <c r="B76" s="24"/>
      <c r="C76" s="25" t="s">
        <v>239</v>
      </c>
      <c r="D76" s="26"/>
      <c r="E76" s="23" t="s">
        <v>240</v>
      </c>
      <c r="F76" s="26"/>
      <c r="G76" s="26"/>
      <c r="H76" s="26"/>
      <c r="I76" s="27">
        <f>SUMIFS(I77:I175,A77:A175,"P")</f>
        <v>0</v>
      </c>
      <c r="J76" s="28"/>
    </row>
    <row r="77" ht="30">
      <c r="A77" s="29" t="s">
        <v>29</v>
      </c>
      <c r="B77" s="29">
        <v>18</v>
      </c>
      <c r="C77" s="30" t="s">
        <v>302</v>
      </c>
      <c r="D77" s="29" t="s">
        <v>31</v>
      </c>
      <c r="E77" s="31" t="s">
        <v>303</v>
      </c>
      <c r="F77" s="32" t="s">
        <v>236</v>
      </c>
      <c r="G77" s="33">
        <v>18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60">
      <c r="A78" s="29" t="s">
        <v>34</v>
      </c>
      <c r="B78" s="36"/>
      <c r="C78" s="37"/>
      <c r="D78" s="37"/>
      <c r="E78" s="31" t="s">
        <v>1068</v>
      </c>
      <c r="F78" s="37"/>
      <c r="G78" s="37"/>
      <c r="H78" s="37"/>
      <c r="I78" s="37"/>
      <c r="J78" s="38"/>
    </row>
    <row r="79" ht="75">
      <c r="A79" s="29" t="s">
        <v>36</v>
      </c>
      <c r="B79" s="36"/>
      <c r="C79" s="37"/>
      <c r="D79" s="37"/>
      <c r="E79" s="31" t="s">
        <v>306</v>
      </c>
      <c r="F79" s="37"/>
      <c r="G79" s="37"/>
      <c r="H79" s="37"/>
      <c r="I79" s="37"/>
      <c r="J79" s="38"/>
    </row>
    <row r="80" ht="30">
      <c r="A80" s="29" t="s">
        <v>29</v>
      </c>
      <c r="B80" s="29">
        <v>19</v>
      </c>
      <c r="C80" s="30" t="s">
        <v>307</v>
      </c>
      <c r="D80" s="29" t="s">
        <v>31</v>
      </c>
      <c r="E80" s="31" t="s">
        <v>308</v>
      </c>
      <c r="F80" s="32" t="s">
        <v>236</v>
      </c>
      <c r="G80" s="33">
        <v>18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60">
      <c r="A81" s="29" t="s">
        <v>34</v>
      </c>
      <c r="B81" s="36"/>
      <c r="C81" s="37"/>
      <c r="D81" s="37"/>
      <c r="E81" s="31" t="s">
        <v>1069</v>
      </c>
      <c r="F81" s="37"/>
      <c r="G81" s="37"/>
      <c r="H81" s="37"/>
      <c r="I81" s="37"/>
      <c r="J81" s="38"/>
    </row>
    <row r="82" ht="30">
      <c r="A82" s="29" t="s">
        <v>36</v>
      </c>
      <c r="B82" s="36"/>
      <c r="C82" s="37"/>
      <c r="D82" s="37"/>
      <c r="E82" s="31" t="s">
        <v>310</v>
      </c>
      <c r="F82" s="37"/>
      <c r="G82" s="37"/>
      <c r="H82" s="37"/>
      <c r="I82" s="37"/>
      <c r="J82" s="38"/>
    </row>
    <row r="83">
      <c r="A83" s="29" t="s">
        <v>29</v>
      </c>
      <c r="B83" s="29">
        <v>20</v>
      </c>
      <c r="C83" s="30" t="s">
        <v>311</v>
      </c>
      <c r="D83" s="29" t="s">
        <v>31</v>
      </c>
      <c r="E83" s="31" t="s">
        <v>312</v>
      </c>
      <c r="F83" s="32" t="s">
        <v>313</v>
      </c>
      <c r="G83" s="33">
        <v>540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45">
      <c r="A84" s="29" t="s">
        <v>34</v>
      </c>
      <c r="B84" s="36"/>
      <c r="C84" s="37"/>
      <c r="D84" s="37"/>
      <c r="E84" s="31" t="s">
        <v>1070</v>
      </c>
      <c r="F84" s="37"/>
      <c r="G84" s="37"/>
      <c r="H84" s="37"/>
      <c r="I84" s="37"/>
      <c r="J84" s="38"/>
    </row>
    <row r="85">
      <c r="A85" s="29" t="s">
        <v>55</v>
      </c>
      <c r="B85" s="36"/>
      <c r="C85" s="37"/>
      <c r="D85" s="37"/>
      <c r="E85" s="39" t="s">
        <v>1071</v>
      </c>
      <c r="F85" s="37"/>
      <c r="G85" s="37"/>
      <c r="H85" s="37"/>
      <c r="I85" s="37"/>
      <c r="J85" s="38"/>
    </row>
    <row r="86" ht="30">
      <c r="A86" s="29" t="s">
        <v>36</v>
      </c>
      <c r="B86" s="36"/>
      <c r="C86" s="37"/>
      <c r="D86" s="37"/>
      <c r="E86" s="31" t="s">
        <v>316</v>
      </c>
      <c r="F86" s="37"/>
      <c r="G86" s="37"/>
      <c r="H86" s="37"/>
      <c r="I86" s="37"/>
      <c r="J86" s="38"/>
    </row>
    <row r="87" ht="30">
      <c r="A87" s="29" t="s">
        <v>29</v>
      </c>
      <c r="B87" s="29">
        <v>21</v>
      </c>
      <c r="C87" s="30" t="s">
        <v>711</v>
      </c>
      <c r="D87" s="29" t="s">
        <v>31</v>
      </c>
      <c r="E87" s="31" t="s">
        <v>712</v>
      </c>
      <c r="F87" s="32" t="s">
        <v>236</v>
      </c>
      <c r="G87" s="33">
        <v>5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45">
      <c r="A88" s="29" t="s">
        <v>34</v>
      </c>
      <c r="B88" s="36"/>
      <c r="C88" s="37"/>
      <c r="D88" s="37"/>
      <c r="E88" s="31" t="s">
        <v>1072</v>
      </c>
      <c r="F88" s="37"/>
      <c r="G88" s="37"/>
      <c r="H88" s="37"/>
      <c r="I88" s="37"/>
      <c r="J88" s="38"/>
    </row>
    <row r="89">
      <c r="A89" s="29" t="s">
        <v>55</v>
      </c>
      <c r="B89" s="36"/>
      <c r="C89" s="37"/>
      <c r="D89" s="37"/>
      <c r="E89" s="39" t="s">
        <v>1073</v>
      </c>
      <c r="F89" s="37"/>
      <c r="G89" s="37"/>
      <c r="H89" s="37"/>
      <c r="I89" s="37"/>
      <c r="J89" s="38"/>
    </row>
    <row r="90" ht="30">
      <c r="A90" s="29" t="s">
        <v>36</v>
      </c>
      <c r="B90" s="36"/>
      <c r="C90" s="37"/>
      <c r="D90" s="37"/>
      <c r="E90" s="31" t="s">
        <v>714</v>
      </c>
      <c r="F90" s="37"/>
      <c r="G90" s="37"/>
      <c r="H90" s="37"/>
      <c r="I90" s="37"/>
      <c r="J90" s="38"/>
    </row>
    <row r="91" ht="30">
      <c r="A91" s="29" t="s">
        <v>29</v>
      </c>
      <c r="B91" s="29">
        <v>22</v>
      </c>
      <c r="C91" s="30" t="s">
        <v>317</v>
      </c>
      <c r="D91" s="29" t="s">
        <v>31</v>
      </c>
      <c r="E91" s="31" t="s">
        <v>318</v>
      </c>
      <c r="F91" s="32" t="s">
        <v>236</v>
      </c>
      <c r="G91" s="33">
        <v>2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45">
      <c r="A92" s="29" t="s">
        <v>34</v>
      </c>
      <c r="B92" s="36"/>
      <c r="C92" s="37"/>
      <c r="D92" s="37"/>
      <c r="E92" s="31" t="s">
        <v>1074</v>
      </c>
      <c r="F92" s="37"/>
      <c r="G92" s="37"/>
      <c r="H92" s="37"/>
      <c r="I92" s="37"/>
      <c r="J92" s="38"/>
    </row>
    <row r="93" ht="75">
      <c r="A93" s="29" t="s">
        <v>36</v>
      </c>
      <c r="B93" s="36"/>
      <c r="C93" s="37"/>
      <c r="D93" s="37"/>
      <c r="E93" s="31" t="s">
        <v>306</v>
      </c>
      <c r="F93" s="37"/>
      <c r="G93" s="37"/>
      <c r="H93" s="37"/>
      <c r="I93" s="37"/>
      <c r="J93" s="38"/>
    </row>
    <row r="94">
      <c r="A94" s="29" t="s">
        <v>29</v>
      </c>
      <c r="B94" s="29">
        <v>23</v>
      </c>
      <c r="C94" s="30" t="s">
        <v>320</v>
      </c>
      <c r="D94" s="29" t="s">
        <v>31</v>
      </c>
      <c r="E94" s="31" t="s">
        <v>321</v>
      </c>
      <c r="F94" s="32" t="s">
        <v>236</v>
      </c>
      <c r="G94" s="33">
        <v>2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45">
      <c r="A95" s="29" t="s">
        <v>34</v>
      </c>
      <c r="B95" s="36"/>
      <c r="C95" s="37"/>
      <c r="D95" s="37"/>
      <c r="E95" s="31" t="s">
        <v>1075</v>
      </c>
      <c r="F95" s="37"/>
      <c r="G95" s="37"/>
      <c r="H95" s="37"/>
      <c r="I95" s="37"/>
      <c r="J95" s="38"/>
    </row>
    <row r="96" ht="30">
      <c r="A96" s="29" t="s">
        <v>36</v>
      </c>
      <c r="B96" s="36"/>
      <c r="C96" s="37"/>
      <c r="D96" s="37"/>
      <c r="E96" s="31" t="s">
        <v>310</v>
      </c>
      <c r="F96" s="37"/>
      <c r="G96" s="37"/>
      <c r="H96" s="37"/>
      <c r="I96" s="37"/>
      <c r="J96" s="38"/>
    </row>
    <row r="97">
      <c r="A97" s="29" t="s">
        <v>29</v>
      </c>
      <c r="B97" s="29">
        <v>24</v>
      </c>
      <c r="C97" s="30" t="s">
        <v>323</v>
      </c>
      <c r="D97" s="29" t="s">
        <v>31</v>
      </c>
      <c r="E97" s="31" t="s">
        <v>324</v>
      </c>
      <c r="F97" s="32" t="s">
        <v>313</v>
      </c>
      <c r="G97" s="33">
        <v>60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45">
      <c r="A98" s="29" t="s">
        <v>34</v>
      </c>
      <c r="B98" s="36"/>
      <c r="C98" s="37"/>
      <c r="D98" s="37"/>
      <c r="E98" s="31" t="s">
        <v>1076</v>
      </c>
      <c r="F98" s="37"/>
      <c r="G98" s="37"/>
      <c r="H98" s="37"/>
      <c r="I98" s="37"/>
      <c r="J98" s="38"/>
    </row>
    <row r="99">
      <c r="A99" s="29" t="s">
        <v>55</v>
      </c>
      <c r="B99" s="36"/>
      <c r="C99" s="37"/>
      <c r="D99" s="37"/>
      <c r="E99" s="39" t="s">
        <v>1077</v>
      </c>
      <c r="F99" s="37"/>
      <c r="G99" s="37"/>
      <c r="H99" s="37"/>
      <c r="I99" s="37"/>
      <c r="J99" s="38"/>
    </row>
    <row r="100" ht="30">
      <c r="A100" s="29" t="s">
        <v>36</v>
      </c>
      <c r="B100" s="36"/>
      <c r="C100" s="37"/>
      <c r="D100" s="37"/>
      <c r="E100" s="31" t="s">
        <v>316</v>
      </c>
      <c r="F100" s="37"/>
      <c r="G100" s="37"/>
      <c r="H100" s="37"/>
      <c r="I100" s="37"/>
      <c r="J100" s="38"/>
    </row>
    <row r="101">
      <c r="A101" s="29" t="s">
        <v>29</v>
      </c>
      <c r="B101" s="29">
        <v>25</v>
      </c>
      <c r="C101" s="30" t="s">
        <v>1078</v>
      </c>
      <c r="D101" s="29" t="s">
        <v>31</v>
      </c>
      <c r="E101" s="31" t="s">
        <v>1079</v>
      </c>
      <c r="F101" s="32" t="s">
        <v>236</v>
      </c>
      <c r="G101" s="33">
        <v>20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45">
      <c r="A102" s="29" t="s">
        <v>34</v>
      </c>
      <c r="B102" s="36"/>
      <c r="C102" s="37"/>
      <c r="D102" s="37"/>
      <c r="E102" s="31" t="s">
        <v>1080</v>
      </c>
      <c r="F102" s="37"/>
      <c r="G102" s="37"/>
      <c r="H102" s="37"/>
      <c r="I102" s="37"/>
      <c r="J102" s="38"/>
    </row>
    <row r="103" ht="75">
      <c r="A103" s="29" t="s">
        <v>36</v>
      </c>
      <c r="B103" s="36"/>
      <c r="C103" s="37"/>
      <c r="D103" s="37"/>
      <c r="E103" s="31" t="s">
        <v>306</v>
      </c>
      <c r="F103" s="37"/>
      <c r="G103" s="37"/>
      <c r="H103" s="37"/>
      <c r="I103" s="37"/>
      <c r="J103" s="38"/>
    </row>
    <row r="104">
      <c r="A104" s="29" t="s">
        <v>29</v>
      </c>
      <c r="B104" s="29">
        <v>26</v>
      </c>
      <c r="C104" s="30" t="s">
        <v>1081</v>
      </c>
      <c r="D104" s="29" t="s">
        <v>31</v>
      </c>
      <c r="E104" s="31" t="s">
        <v>1082</v>
      </c>
      <c r="F104" s="32" t="s">
        <v>236</v>
      </c>
      <c r="G104" s="33">
        <v>20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45">
      <c r="A105" s="29" t="s">
        <v>34</v>
      </c>
      <c r="B105" s="36"/>
      <c r="C105" s="37"/>
      <c r="D105" s="37"/>
      <c r="E105" s="31" t="s">
        <v>1083</v>
      </c>
      <c r="F105" s="37"/>
      <c r="G105" s="37"/>
      <c r="H105" s="37"/>
      <c r="I105" s="37"/>
      <c r="J105" s="38"/>
    </row>
    <row r="106" ht="30">
      <c r="A106" s="29" t="s">
        <v>36</v>
      </c>
      <c r="B106" s="36"/>
      <c r="C106" s="37"/>
      <c r="D106" s="37"/>
      <c r="E106" s="31" t="s">
        <v>310</v>
      </c>
      <c r="F106" s="37"/>
      <c r="G106" s="37"/>
      <c r="H106" s="37"/>
      <c r="I106" s="37"/>
      <c r="J106" s="38"/>
    </row>
    <row r="107" ht="30">
      <c r="A107" s="29" t="s">
        <v>29</v>
      </c>
      <c r="B107" s="29">
        <v>27</v>
      </c>
      <c r="C107" s="30" t="s">
        <v>241</v>
      </c>
      <c r="D107" s="29" t="s">
        <v>31</v>
      </c>
      <c r="E107" s="31" t="s">
        <v>242</v>
      </c>
      <c r="F107" s="32" t="s">
        <v>148</v>
      </c>
      <c r="G107" s="33">
        <v>151.56999999999999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34</v>
      </c>
      <c r="B108" s="36"/>
      <c r="C108" s="37"/>
      <c r="D108" s="37"/>
      <c r="E108" s="31" t="s">
        <v>243</v>
      </c>
      <c r="F108" s="37"/>
      <c r="G108" s="37"/>
      <c r="H108" s="37"/>
      <c r="I108" s="37"/>
      <c r="J108" s="38"/>
    </row>
    <row r="109" ht="120">
      <c r="A109" s="29" t="s">
        <v>55</v>
      </c>
      <c r="B109" s="36"/>
      <c r="C109" s="37"/>
      <c r="D109" s="37"/>
      <c r="E109" s="39" t="s">
        <v>1084</v>
      </c>
      <c r="F109" s="37"/>
      <c r="G109" s="37"/>
      <c r="H109" s="37"/>
      <c r="I109" s="37"/>
      <c r="J109" s="38"/>
    </row>
    <row r="110" ht="60">
      <c r="A110" s="29" t="s">
        <v>36</v>
      </c>
      <c r="B110" s="36"/>
      <c r="C110" s="37"/>
      <c r="D110" s="37"/>
      <c r="E110" s="31" t="s">
        <v>245</v>
      </c>
      <c r="F110" s="37"/>
      <c r="G110" s="37"/>
      <c r="H110" s="37"/>
      <c r="I110" s="37"/>
      <c r="J110" s="38"/>
    </row>
    <row r="111" ht="30">
      <c r="A111" s="29" t="s">
        <v>29</v>
      </c>
      <c r="B111" s="29">
        <v>28</v>
      </c>
      <c r="C111" s="30" t="s">
        <v>246</v>
      </c>
      <c r="D111" s="29" t="s">
        <v>31</v>
      </c>
      <c r="E111" s="31" t="s">
        <v>247</v>
      </c>
      <c r="F111" s="32" t="s">
        <v>148</v>
      </c>
      <c r="G111" s="33">
        <v>151.56999999999999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34</v>
      </c>
      <c r="B112" s="36"/>
      <c r="C112" s="37"/>
      <c r="D112" s="37"/>
      <c r="E112" s="31" t="s">
        <v>243</v>
      </c>
      <c r="F112" s="37"/>
      <c r="G112" s="37"/>
      <c r="H112" s="37"/>
      <c r="I112" s="37"/>
      <c r="J112" s="38"/>
    </row>
    <row r="113" ht="120">
      <c r="A113" s="29" t="s">
        <v>55</v>
      </c>
      <c r="B113" s="36"/>
      <c r="C113" s="37"/>
      <c r="D113" s="37"/>
      <c r="E113" s="39" t="s">
        <v>1084</v>
      </c>
      <c r="F113" s="37"/>
      <c r="G113" s="37"/>
      <c r="H113" s="37"/>
      <c r="I113" s="37"/>
      <c r="J113" s="38"/>
    </row>
    <row r="114" ht="60">
      <c r="A114" s="29" t="s">
        <v>36</v>
      </c>
      <c r="B114" s="36"/>
      <c r="C114" s="37"/>
      <c r="D114" s="37"/>
      <c r="E114" s="31" t="s">
        <v>245</v>
      </c>
      <c r="F114" s="37"/>
      <c r="G114" s="37"/>
      <c r="H114" s="37"/>
      <c r="I114" s="37"/>
      <c r="J114" s="38"/>
    </row>
    <row r="115">
      <c r="A115" s="29" t="s">
        <v>29</v>
      </c>
      <c r="B115" s="29">
        <v>29</v>
      </c>
      <c r="C115" s="30" t="s">
        <v>1085</v>
      </c>
      <c r="D115" s="29" t="s">
        <v>31</v>
      </c>
      <c r="E115" s="31" t="s">
        <v>1086</v>
      </c>
      <c r="F115" s="32" t="s">
        <v>236</v>
      </c>
      <c r="G115" s="33">
        <v>2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45">
      <c r="A116" s="29" t="s">
        <v>34</v>
      </c>
      <c r="B116" s="36"/>
      <c r="C116" s="37"/>
      <c r="D116" s="37"/>
      <c r="E116" s="31" t="s">
        <v>1087</v>
      </c>
      <c r="F116" s="37"/>
      <c r="G116" s="37"/>
      <c r="H116" s="37"/>
      <c r="I116" s="37"/>
      <c r="J116" s="38"/>
    </row>
    <row r="117" ht="90">
      <c r="A117" s="29" t="s">
        <v>36</v>
      </c>
      <c r="B117" s="36"/>
      <c r="C117" s="37"/>
      <c r="D117" s="37"/>
      <c r="E117" s="31" t="s">
        <v>330</v>
      </c>
      <c r="F117" s="37"/>
      <c r="G117" s="37"/>
      <c r="H117" s="37"/>
      <c r="I117" s="37"/>
      <c r="J117" s="38"/>
    </row>
    <row r="118">
      <c r="A118" s="29" t="s">
        <v>29</v>
      </c>
      <c r="B118" s="29">
        <v>30</v>
      </c>
      <c r="C118" s="30" t="s">
        <v>1088</v>
      </c>
      <c r="D118" s="29" t="s">
        <v>31</v>
      </c>
      <c r="E118" s="31" t="s">
        <v>1089</v>
      </c>
      <c r="F118" s="32" t="s">
        <v>236</v>
      </c>
      <c r="G118" s="33">
        <v>2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45">
      <c r="A119" s="29" t="s">
        <v>34</v>
      </c>
      <c r="B119" s="36"/>
      <c r="C119" s="37"/>
      <c r="D119" s="37"/>
      <c r="E119" s="31" t="s">
        <v>1090</v>
      </c>
      <c r="F119" s="37"/>
      <c r="G119" s="37"/>
      <c r="H119" s="37"/>
      <c r="I119" s="37"/>
      <c r="J119" s="38"/>
    </row>
    <row r="120" ht="30">
      <c r="A120" s="29" t="s">
        <v>36</v>
      </c>
      <c r="B120" s="36"/>
      <c r="C120" s="37"/>
      <c r="D120" s="37"/>
      <c r="E120" s="31" t="s">
        <v>334</v>
      </c>
      <c r="F120" s="37"/>
      <c r="G120" s="37"/>
      <c r="H120" s="37"/>
      <c r="I120" s="37"/>
      <c r="J120" s="38"/>
    </row>
    <row r="121">
      <c r="A121" s="29" t="s">
        <v>29</v>
      </c>
      <c r="B121" s="29">
        <v>31</v>
      </c>
      <c r="C121" s="30" t="s">
        <v>1091</v>
      </c>
      <c r="D121" s="29" t="s">
        <v>31</v>
      </c>
      <c r="E121" s="31" t="s">
        <v>1092</v>
      </c>
      <c r="F121" s="32" t="s">
        <v>313</v>
      </c>
      <c r="G121" s="33">
        <v>60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45">
      <c r="A122" s="29" t="s">
        <v>34</v>
      </c>
      <c r="B122" s="36"/>
      <c r="C122" s="37"/>
      <c r="D122" s="37"/>
      <c r="E122" s="31" t="s">
        <v>1093</v>
      </c>
      <c r="F122" s="37"/>
      <c r="G122" s="37"/>
      <c r="H122" s="37"/>
      <c r="I122" s="37"/>
      <c r="J122" s="38"/>
    </row>
    <row r="123">
      <c r="A123" s="29" t="s">
        <v>55</v>
      </c>
      <c r="B123" s="36"/>
      <c r="C123" s="37"/>
      <c r="D123" s="37"/>
      <c r="E123" s="39" t="s">
        <v>1077</v>
      </c>
      <c r="F123" s="37"/>
      <c r="G123" s="37"/>
      <c r="H123" s="37"/>
      <c r="I123" s="37"/>
      <c r="J123" s="38"/>
    </row>
    <row r="124" ht="30">
      <c r="A124" s="29" t="s">
        <v>36</v>
      </c>
      <c r="B124" s="36"/>
      <c r="C124" s="37"/>
      <c r="D124" s="37"/>
      <c r="E124" s="31" t="s">
        <v>339</v>
      </c>
      <c r="F124" s="37"/>
      <c r="G124" s="37"/>
      <c r="H124" s="37"/>
      <c r="I124" s="37"/>
      <c r="J124" s="38"/>
    </row>
    <row r="125">
      <c r="A125" s="29" t="s">
        <v>29</v>
      </c>
      <c r="B125" s="29">
        <v>32</v>
      </c>
      <c r="C125" s="30" t="s">
        <v>327</v>
      </c>
      <c r="D125" s="29" t="s">
        <v>31</v>
      </c>
      <c r="E125" s="31" t="s">
        <v>328</v>
      </c>
      <c r="F125" s="32" t="s">
        <v>236</v>
      </c>
      <c r="G125" s="33">
        <v>2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45">
      <c r="A126" s="29" t="s">
        <v>34</v>
      </c>
      <c r="B126" s="36"/>
      <c r="C126" s="37"/>
      <c r="D126" s="37"/>
      <c r="E126" s="31" t="s">
        <v>1094</v>
      </c>
      <c r="F126" s="37"/>
      <c r="G126" s="37"/>
      <c r="H126" s="37"/>
      <c r="I126" s="37"/>
      <c r="J126" s="38"/>
    </row>
    <row r="127" ht="90">
      <c r="A127" s="29" t="s">
        <v>36</v>
      </c>
      <c r="B127" s="36"/>
      <c r="C127" s="37"/>
      <c r="D127" s="37"/>
      <c r="E127" s="31" t="s">
        <v>330</v>
      </c>
      <c r="F127" s="37"/>
      <c r="G127" s="37"/>
      <c r="H127" s="37"/>
      <c r="I127" s="37"/>
      <c r="J127" s="38"/>
    </row>
    <row r="128">
      <c r="A128" s="29" t="s">
        <v>29</v>
      </c>
      <c r="B128" s="29">
        <v>33</v>
      </c>
      <c r="C128" s="30" t="s">
        <v>331</v>
      </c>
      <c r="D128" s="29" t="s">
        <v>31</v>
      </c>
      <c r="E128" s="31" t="s">
        <v>332</v>
      </c>
      <c r="F128" s="32" t="s">
        <v>236</v>
      </c>
      <c r="G128" s="33">
        <v>2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45">
      <c r="A129" s="29" t="s">
        <v>34</v>
      </c>
      <c r="B129" s="36"/>
      <c r="C129" s="37"/>
      <c r="D129" s="37"/>
      <c r="E129" s="31" t="s">
        <v>1095</v>
      </c>
      <c r="F129" s="37"/>
      <c r="G129" s="37"/>
      <c r="H129" s="37"/>
      <c r="I129" s="37"/>
      <c r="J129" s="38"/>
    </row>
    <row r="130" ht="30">
      <c r="A130" s="29" t="s">
        <v>36</v>
      </c>
      <c r="B130" s="36"/>
      <c r="C130" s="37"/>
      <c r="D130" s="37"/>
      <c r="E130" s="31" t="s">
        <v>334</v>
      </c>
      <c r="F130" s="37"/>
      <c r="G130" s="37"/>
      <c r="H130" s="37"/>
      <c r="I130" s="37"/>
      <c r="J130" s="38"/>
    </row>
    <row r="131">
      <c r="A131" s="29" t="s">
        <v>29</v>
      </c>
      <c r="B131" s="29">
        <v>34</v>
      </c>
      <c r="C131" s="30" t="s">
        <v>335</v>
      </c>
      <c r="D131" s="29" t="s">
        <v>31</v>
      </c>
      <c r="E131" s="31" t="s">
        <v>336</v>
      </c>
      <c r="F131" s="32" t="s">
        <v>313</v>
      </c>
      <c r="G131" s="33">
        <v>60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45">
      <c r="A132" s="29" t="s">
        <v>34</v>
      </c>
      <c r="B132" s="36"/>
      <c r="C132" s="37"/>
      <c r="D132" s="37"/>
      <c r="E132" s="31" t="s">
        <v>1096</v>
      </c>
      <c r="F132" s="37"/>
      <c r="G132" s="37"/>
      <c r="H132" s="37"/>
      <c r="I132" s="37"/>
      <c r="J132" s="38"/>
    </row>
    <row r="133">
      <c r="A133" s="29" t="s">
        <v>55</v>
      </c>
      <c r="B133" s="36"/>
      <c r="C133" s="37"/>
      <c r="D133" s="37"/>
      <c r="E133" s="39" t="s">
        <v>1077</v>
      </c>
      <c r="F133" s="37"/>
      <c r="G133" s="37"/>
      <c r="H133" s="37"/>
      <c r="I133" s="37"/>
      <c r="J133" s="38"/>
    </row>
    <row r="134" ht="30">
      <c r="A134" s="29" t="s">
        <v>36</v>
      </c>
      <c r="B134" s="36"/>
      <c r="C134" s="37"/>
      <c r="D134" s="37"/>
      <c r="E134" s="31" t="s">
        <v>339</v>
      </c>
      <c r="F134" s="37"/>
      <c r="G134" s="37"/>
      <c r="H134" s="37"/>
      <c r="I134" s="37"/>
      <c r="J134" s="38"/>
    </row>
    <row r="135">
      <c r="A135" s="29" t="s">
        <v>29</v>
      </c>
      <c r="B135" s="29">
        <v>35</v>
      </c>
      <c r="C135" s="30" t="s">
        <v>340</v>
      </c>
      <c r="D135" s="29" t="s">
        <v>31</v>
      </c>
      <c r="E135" s="31" t="s">
        <v>341</v>
      </c>
      <c r="F135" s="32" t="s">
        <v>236</v>
      </c>
      <c r="G135" s="33">
        <v>2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45">
      <c r="A136" s="29" t="s">
        <v>34</v>
      </c>
      <c r="B136" s="36"/>
      <c r="C136" s="37"/>
      <c r="D136" s="37"/>
      <c r="E136" s="31" t="s">
        <v>1097</v>
      </c>
      <c r="F136" s="37"/>
      <c r="G136" s="37"/>
      <c r="H136" s="37"/>
      <c r="I136" s="37"/>
      <c r="J136" s="38"/>
    </row>
    <row r="137" ht="90">
      <c r="A137" s="29" t="s">
        <v>36</v>
      </c>
      <c r="B137" s="36"/>
      <c r="C137" s="37"/>
      <c r="D137" s="37"/>
      <c r="E137" s="31" t="s">
        <v>330</v>
      </c>
      <c r="F137" s="37"/>
      <c r="G137" s="37"/>
      <c r="H137" s="37"/>
      <c r="I137" s="37"/>
      <c r="J137" s="38"/>
    </row>
    <row r="138">
      <c r="A138" s="29" t="s">
        <v>29</v>
      </c>
      <c r="B138" s="29">
        <v>36</v>
      </c>
      <c r="C138" s="30" t="s">
        <v>343</v>
      </c>
      <c r="D138" s="29" t="s">
        <v>31</v>
      </c>
      <c r="E138" s="31" t="s">
        <v>344</v>
      </c>
      <c r="F138" s="32" t="s">
        <v>236</v>
      </c>
      <c r="G138" s="33">
        <v>2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45">
      <c r="A139" s="29" t="s">
        <v>34</v>
      </c>
      <c r="B139" s="36"/>
      <c r="C139" s="37"/>
      <c r="D139" s="37"/>
      <c r="E139" s="31" t="s">
        <v>1098</v>
      </c>
      <c r="F139" s="37"/>
      <c r="G139" s="37"/>
      <c r="H139" s="37"/>
      <c r="I139" s="37"/>
      <c r="J139" s="38"/>
    </row>
    <row r="140" ht="30">
      <c r="A140" s="29" t="s">
        <v>36</v>
      </c>
      <c r="B140" s="36"/>
      <c r="C140" s="37"/>
      <c r="D140" s="37"/>
      <c r="E140" s="31" t="s">
        <v>334</v>
      </c>
      <c r="F140" s="37"/>
      <c r="G140" s="37"/>
      <c r="H140" s="37"/>
      <c r="I140" s="37"/>
      <c r="J140" s="38"/>
    </row>
    <row r="141">
      <c r="A141" s="29" t="s">
        <v>29</v>
      </c>
      <c r="B141" s="29">
        <v>37</v>
      </c>
      <c r="C141" s="30" t="s">
        <v>346</v>
      </c>
      <c r="D141" s="29" t="s">
        <v>31</v>
      </c>
      <c r="E141" s="31" t="s">
        <v>347</v>
      </c>
      <c r="F141" s="32" t="s">
        <v>313</v>
      </c>
      <c r="G141" s="33">
        <v>60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45">
      <c r="A142" s="29" t="s">
        <v>34</v>
      </c>
      <c r="B142" s="36"/>
      <c r="C142" s="37"/>
      <c r="D142" s="37"/>
      <c r="E142" s="31" t="s">
        <v>1099</v>
      </c>
      <c r="F142" s="37"/>
      <c r="G142" s="37"/>
      <c r="H142" s="37"/>
      <c r="I142" s="37"/>
      <c r="J142" s="38"/>
    </row>
    <row r="143">
      <c r="A143" s="29" t="s">
        <v>55</v>
      </c>
      <c r="B143" s="36"/>
      <c r="C143" s="37"/>
      <c r="D143" s="37"/>
      <c r="E143" s="39" t="s">
        <v>1077</v>
      </c>
      <c r="F143" s="37"/>
      <c r="G143" s="37"/>
      <c r="H143" s="37"/>
      <c r="I143" s="37"/>
      <c r="J143" s="38"/>
    </row>
    <row r="144" ht="30">
      <c r="A144" s="29" t="s">
        <v>36</v>
      </c>
      <c r="B144" s="36"/>
      <c r="C144" s="37"/>
      <c r="D144" s="37"/>
      <c r="E144" s="31" t="s">
        <v>339</v>
      </c>
      <c r="F144" s="37"/>
      <c r="G144" s="37"/>
      <c r="H144" s="37"/>
      <c r="I144" s="37"/>
      <c r="J144" s="38"/>
    </row>
    <row r="145">
      <c r="A145" s="29" t="s">
        <v>29</v>
      </c>
      <c r="B145" s="29">
        <v>38</v>
      </c>
      <c r="C145" s="30" t="s">
        <v>350</v>
      </c>
      <c r="D145" s="29" t="s">
        <v>31</v>
      </c>
      <c r="E145" s="31" t="s">
        <v>351</v>
      </c>
      <c r="F145" s="32" t="s">
        <v>236</v>
      </c>
      <c r="G145" s="33">
        <v>2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45">
      <c r="A146" s="29" t="s">
        <v>34</v>
      </c>
      <c r="B146" s="36"/>
      <c r="C146" s="37"/>
      <c r="D146" s="37"/>
      <c r="E146" s="31" t="s">
        <v>1100</v>
      </c>
      <c r="F146" s="37"/>
      <c r="G146" s="37"/>
      <c r="H146" s="37"/>
      <c r="I146" s="37"/>
      <c r="J146" s="38"/>
    </row>
    <row r="147" ht="75">
      <c r="A147" s="29" t="s">
        <v>36</v>
      </c>
      <c r="B147" s="36"/>
      <c r="C147" s="37"/>
      <c r="D147" s="37"/>
      <c r="E147" s="31" t="s">
        <v>353</v>
      </c>
      <c r="F147" s="37"/>
      <c r="G147" s="37"/>
      <c r="H147" s="37"/>
      <c r="I147" s="37"/>
      <c r="J147" s="38"/>
    </row>
    <row r="148">
      <c r="A148" s="29" t="s">
        <v>29</v>
      </c>
      <c r="B148" s="29">
        <v>39</v>
      </c>
      <c r="C148" s="30" t="s">
        <v>354</v>
      </c>
      <c r="D148" s="29" t="s">
        <v>31</v>
      </c>
      <c r="E148" s="31" t="s">
        <v>355</v>
      </c>
      <c r="F148" s="32" t="s">
        <v>236</v>
      </c>
      <c r="G148" s="33">
        <v>2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 ht="45">
      <c r="A149" s="29" t="s">
        <v>34</v>
      </c>
      <c r="B149" s="36"/>
      <c r="C149" s="37"/>
      <c r="D149" s="37"/>
      <c r="E149" s="31" t="s">
        <v>1101</v>
      </c>
      <c r="F149" s="37"/>
      <c r="G149" s="37"/>
      <c r="H149" s="37"/>
      <c r="I149" s="37"/>
      <c r="J149" s="38"/>
    </row>
    <row r="150" ht="30">
      <c r="A150" s="29" t="s">
        <v>36</v>
      </c>
      <c r="B150" s="36"/>
      <c r="C150" s="37"/>
      <c r="D150" s="37"/>
      <c r="E150" s="31" t="s">
        <v>334</v>
      </c>
      <c r="F150" s="37"/>
      <c r="G150" s="37"/>
      <c r="H150" s="37"/>
      <c r="I150" s="37"/>
      <c r="J150" s="38"/>
    </row>
    <row r="151">
      <c r="A151" s="29" t="s">
        <v>29</v>
      </c>
      <c r="B151" s="29">
        <v>40</v>
      </c>
      <c r="C151" s="30" t="s">
        <v>357</v>
      </c>
      <c r="D151" s="29" t="s">
        <v>31</v>
      </c>
      <c r="E151" s="31" t="s">
        <v>358</v>
      </c>
      <c r="F151" s="32" t="s">
        <v>313</v>
      </c>
      <c r="G151" s="33">
        <v>60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45">
      <c r="A152" s="29" t="s">
        <v>34</v>
      </c>
      <c r="B152" s="36"/>
      <c r="C152" s="37"/>
      <c r="D152" s="37"/>
      <c r="E152" s="31" t="s">
        <v>1102</v>
      </c>
      <c r="F152" s="37"/>
      <c r="G152" s="37"/>
      <c r="H152" s="37"/>
      <c r="I152" s="37"/>
      <c r="J152" s="38"/>
    </row>
    <row r="153">
      <c r="A153" s="29" t="s">
        <v>55</v>
      </c>
      <c r="B153" s="36"/>
      <c r="C153" s="37"/>
      <c r="D153" s="37"/>
      <c r="E153" s="39" t="s">
        <v>1077</v>
      </c>
      <c r="F153" s="37"/>
      <c r="G153" s="37"/>
      <c r="H153" s="37"/>
      <c r="I153" s="37"/>
      <c r="J153" s="38"/>
    </row>
    <row r="154" ht="30">
      <c r="A154" s="29" t="s">
        <v>36</v>
      </c>
      <c r="B154" s="36"/>
      <c r="C154" s="37"/>
      <c r="D154" s="37"/>
      <c r="E154" s="31" t="s">
        <v>339</v>
      </c>
      <c r="F154" s="37"/>
      <c r="G154" s="37"/>
      <c r="H154" s="37"/>
      <c r="I154" s="37"/>
      <c r="J154" s="38"/>
    </row>
    <row r="155" ht="30">
      <c r="A155" s="29" t="s">
        <v>29</v>
      </c>
      <c r="B155" s="29">
        <v>41</v>
      </c>
      <c r="C155" s="30" t="s">
        <v>360</v>
      </c>
      <c r="D155" s="29" t="s">
        <v>31</v>
      </c>
      <c r="E155" s="31" t="s">
        <v>361</v>
      </c>
      <c r="F155" s="32" t="s">
        <v>236</v>
      </c>
      <c r="G155" s="33">
        <v>22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45">
      <c r="A156" s="29" t="s">
        <v>34</v>
      </c>
      <c r="B156" s="36"/>
      <c r="C156" s="37"/>
      <c r="D156" s="37"/>
      <c r="E156" s="31" t="s">
        <v>1103</v>
      </c>
      <c r="F156" s="37"/>
      <c r="G156" s="37"/>
      <c r="H156" s="37"/>
      <c r="I156" s="37"/>
      <c r="J156" s="38"/>
    </row>
    <row r="157" ht="75">
      <c r="A157" s="29" t="s">
        <v>36</v>
      </c>
      <c r="B157" s="36"/>
      <c r="C157" s="37"/>
      <c r="D157" s="37"/>
      <c r="E157" s="31" t="s">
        <v>353</v>
      </c>
      <c r="F157" s="37"/>
      <c r="G157" s="37"/>
      <c r="H157" s="37"/>
      <c r="I157" s="37"/>
      <c r="J157" s="38"/>
    </row>
    <row r="158">
      <c r="A158" s="29" t="s">
        <v>29</v>
      </c>
      <c r="B158" s="29">
        <v>42</v>
      </c>
      <c r="C158" s="30" t="s">
        <v>363</v>
      </c>
      <c r="D158" s="29" t="s">
        <v>31</v>
      </c>
      <c r="E158" s="31" t="s">
        <v>364</v>
      </c>
      <c r="F158" s="32" t="s">
        <v>236</v>
      </c>
      <c r="G158" s="33">
        <v>22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 ht="45">
      <c r="A159" s="29" t="s">
        <v>34</v>
      </c>
      <c r="B159" s="36"/>
      <c r="C159" s="37"/>
      <c r="D159" s="37"/>
      <c r="E159" s="31" t="s">
        <v>1104</v>
      </c>
      <c r="F159" s="37"/>
      <c r="G159" s="37"/>
      <c r="H159" s="37"/>
      <c r="I159" s="37"/>
      <c r="J159" s="38"/>
    </row>
    <row r="160" ht="30">
      <c r="A160" s="29" t="s">
        <v>36</v>
      </c>
      <c r="B160" s="36"/>
      <c r="C160" s="37"/>
      <c r="D160" s="37"/>
      <c r="E160" s="31" t="s">
        <v>334</v>
      </c>
      <c r="F160" s="37"/>
      <c r="G160" s="37"/>
      <c r="H160" s="37"/>
      <c r="I160" s="37"/>
      <c r="J160" s="38"/>
    </row>
    <row r="161">
      <c r="A161" s="29" t="s">
        <v>29</v>
      </c>
      <c r="B161" s="29">
        <v>43</v>
      </c>
      <c r="C161" s="30" t="s">
        <v>366</v>
      </c>
      <c r="D161" s="29" t="s">
        <v>31</v>
      </c>
      <c r="E161" s="31" t="s">
        <v>367</v>
      </c>
      <c r="F161" s="32" t="s">
        <v>313</v>
      </c>
      <c r="G161" s="33">
        <v>660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 ht="45">
      <c r="A162" s="29" t="s">
        <v>34</v>
      </c>
      <c r="B162" s="36"/>
      <c r="C162" s="37"/>
      <c r="D162" s="37"/>
      <c r="E162" s="31" t="s">
        <v>1105</v>
      </c>
      <c r="F162" s="37"/>
      <c r="G162" s="37"/>
      <c r="H162" s="37"/>
      <c r="I162" s="37"/>
      <c r="J162" s="38"/>
    </row>
    <row r="163">
      <c r="A163" s="29" t="s">
        <v>55</v>
      </c>
      <c r="B163" s="36"/>
      <c r="C163" s="37"/>
      <c r="D163" s="37"/>
      <c r="E163" s="39" t="s">
        <v>1106</v>
      </c>
      <c r="F163" s="37"/>
      <c r="G163" s="37"/>
      <c r="H163" s="37"/>
      <c r="I163" s="37"/>
      <c r="J163" s="38"/>
    </row>
    <row r="164" ht="30">
      <c r="A164" s="29" t="s">
        <v>36</v>
      </c>
      <c r="B164" s="36"/>
      <c r="C164" s="37"/>
      <c r="D164" s="37"/>
      <c r="E164" s="31" t="s">
        <v>339</v>
      </c>
      <c r="F164" s="37"/>
      <c r="G164" s="37"/>
      <c r="H164" s="37"/>
      <c r="I164" s="37"/>
      <c r="J164" s="38"/>
    </row>
    <row r="165">
      <c r="A165" s="29" t="s">
        <v>29</v>
      </c>
      <c r="B165" s="29">
        <v>44</v>
      </c>
      <c r="C165" s="30" t="s">
        <v>257</v>
      </c>
      <c r="D165" s="29" t="s">
        <v>31</v>
      </c>
      <c r="E165" s="31" t="s">
        <v>258</v>
      </c>
      <c r="F165" s="32" t="s">
        <v>128</v>
      </c>
      <c r="G165" s="33">
        <v>338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 ht="60">
      <c r="A166" s="29" t="s">
        <v>34</v>
      </c>
      <c r="B166" s="36"/>
      <c r="C166" s="37"/>
      <c r="D166" s="37"/>
      <c r="E166" s="31" t="s">
        <v>1107</v>
      </c>
      <c r="F166" s="37"/>
      <c r="G166" s="37"/>
      <c r="H166" s="37"/>
      <c r="I166" s="37"/>
      <c r="J166" s="38"/>
    </row>
    <row r="167">
      <c r="A167" s="29" t="s">
        <v>55</v>
      </c>
      <c r="B167" s="36"/>
      <c r="C167" s="37"/>
      <c r="D167" s="37"/>
      <c r="E167" s="39" t="s">
        <v>1108</v>
      </c>
      <c r="F167" s="37"/>
      <c r="G167" s="37"/>
      <c r="H167" s="37"/>
      <c r="I167" s="37"/>
      <c r="J167" s="38"/>
    </row>
    <row r="168" ht="30">
      <c r="A168" s="29" t="s">
        <v>36</v>
      </c>
      <c r="B168" s="36"/>
      <c r="C168" s="37"/>
      <c r="D168" s="37"/>
      <c r="E168" s="31" t="s">
        <v>261</v>
      </c>
      <c r="F168" s="37"/>
      <c r="G168" s="37"/>
      <c r="H168" s="37"/>
      <c r="I168" s="37"/>
      <c r="J168" s="38"/>
    </row>
    <row r="169">
      <c r="A169" s="29" t="s">
        <v>29</v>
      </c>
      <c r="B169" s="29">
        <v>45</v>
      </c>
      <c r="C169" s="30" t="s">
        <v>262</v>
      </c>
      <c r="D169" s="29" t="s">
        <v>31</v>
      </c>
      <c r="E169" s="31" t="s">
        <v>263</v>
      </c>
      <c r="F169" s="32" t="s">
        <v>128</v>
      </c>
      <c r="G169" s="33">
        <v>338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 ht="45">
      <c r="A170" s="29" t="s">
        <v>34</v>
      </c>
      <c r="B170" s="36"/>
      <c r="C170" s="37"/>
      <c r="D170" s="37"/>
      <c r="E170" s="31" t="s">
        <v>1109</v>
      </c>
      <c r="F170" s="37"/>
      <c r="G170" s="37"/>
      <c r="H170" s="37"/>
      <c r="I170" s="37"/>
      <c r="J170" s="38"/>
    </row>
    <row r="171">
      <c r="A171" s="29" t="s">
        <v>55</v>
      </c>
      <c r="B171" s="36"/>
      <c r="C171" s="37"/>
      <c r="D171" s="37"/>
      <c r="E171" s="39" t="s">
        <v>1108</v>
      </c>
      <c r="F171" s="37"/>
      <c r="G171" s="37"/>
      <c r="H171" s="37"/>
      <c r="I171" s="37"/>
      <c r="J171" s="38"/>
    </row>
    <row r="172" ht="45">
      <c r="A172" s="29" t="s">
        <v>36</v>
      </c>
      <c r="B172" s="36"/>
      <c r="C172" s="37"/>
      <c r="D172" s="37"/>
      <c r="E172" s="31" t="s">
        <v>265</v>
      </c>
      <c r="F172" s="37"/>
      <c r="G172" s="37"/>
      <c r="H172" s="37"/>
      <c r="I172" s="37"/>
      <c r="J172" s="38"/>
    </row>
    <row r="173">
      <c r="A173" s="29" t="s">
        <v>29</v>
      </c>
      <c r="B173" s="29">
        <v>46</v>
      </c>
      <c r="C173" s="30" t="s">
        <v>785</v>
      </c>
      <c r="D173" s="29" t="s">
        <v>31</v>
      </c>
      <c r="E173" s="31" t="s">
        <v>786</v>
      </c>
      <c r="F173" s="32" t="s">
        <v>236</v>
      </c>
      <c r="G173" s="33">
        <v>8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 ht="45">
      <c r="A174" s="29" t="s">
        <v>34</v>
      </c>
      <c r="B174" s="36"/>
      <c r="C174" s="37"/>
      <c r="D174" s="37"/>
      <c r="E174" s="31" t="s">
        <v>1110</v>
      </c>
      <c r="F174" s="37"/>
      <c r="G174" s="37"/>
      <c r="H174" s="37"/>
      <c r="I174" s="37"/>
      <c r="J174" s="38"/>
    </row>
    <row r="175" ht="105">
      <c r="A175" s="29" t="s">
        <v>36</v>
      </c>
      <c r="B175" s="40"/>
      <c r="C175" s="41"/>
      <c r="D175" s="41"/>
      <c r="E175" s="31" t="s">
        <v>278</v>
      </c>
      <c r="F175" s="41"/>
      <c r="G175" s="41"/>
      <c r="H175" s="41"/>
      <c r="I175" s="41"/>
      <c r="J175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57</v>
      </c>
      <c r="I3" s="16">
        <f>SUMIFS(I9:I58,A9:A58,"SD")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SUMIFS(I10:I58,A10:A58,"P")</f>
        <v>0</v>
      </c>
      <c r="J9" s="28"/>
    </row>
    <row r="10" ht="30">
      <c r="A10" s="29" t="s">
        <v>29</v>
      </c>
      <c r="B10" s="29">
        <v>1</v>
      </c>
      <c r="C10" s="30" t="s">
        <v>58</v>
      </c>
      <c r="D10" s="29" t="s">
        <v>59</v>
      </c>
      <c r="E10" s="31" t="s">
        <v>60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3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3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61</v>
      </c>
      <c r="D13" s="29" t="s">
        <v>59</v>
      </c>
      <c r="E13" s="31" t="s">
        <v>62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3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3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3</v>
      </c>
      <c r="C16" s="30" t="s">
        <v>63</v>
      </c>
      <c r="D16" s="29" t="s">
        <v>59</v>
      </c>
      <c r="E16" s="31" t="s">
        <v>64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3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3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4</v>
      </c>
      <c r="C19" s="30" t="s">
        <v>65</v>
      </c>
      <c r="D19" s="29" t="s">
        <v>59</v>
      </c>
      <c r="E19" s="31" t="s">
        <v>66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3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3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5</v>
      </c>
      <c r="C22" s="30" t="s">
        <v>67</v>
      </c>
      <c r="D22" s="29" t="s">
        <v>59</v>
      </c>
      <c r="E22" s="31" t="s">
        <v>68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3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3" t="s">
        <v>31</v>
      </c>
      <c r="F24" s="37"/>
      <c r="G24" s="37"/>
      <c r="H24" s="37"/>
      <c r="I24" s="37"/>
      <c r="J24" s="38"/>
    </row>
    <row r="25" ht="30">
      <c r="A25" s="29" t="s">
        <v>29</v>
      </c>
      <c r="B25" s="29">
        <v>6</v>
      </c>
      <c r="C25" s="30" t="s">
        <v>69</v>
      </c>
      <c r="D25" s="29" t="s">
        <v>59</v>
      </c>
      <c r="E25" s="31" t="s">
        <v>70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3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43" t="s">
        <v>31</v>
      </c>
      <c r="F27" s="37"/>
      <c r="G27" s="37"/>
      <c r="H27" s="37"/>
      <c r="I27" s="37"/>
      <c r="J27" s="38"/>
    </row>
    <row r="28" ht="30">
      <c r="A28" s="29" t="s">
        <v>29</v>
      </c>
      <c r="B28" s="29">
        <v>8</v>
      </c>
      <c r="C28" s="30" t="s">
        <v>71</v>
      </c>
      <c r="D28" s="29" t="s">
        <v>59</v>
      </c>
      <c r="E28" s="31" t="s">
        <v>72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43" t="s">
        <v>31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43" t="s">
        <v>31</v>
      </c>
      <c r="F30" s="37"/>
      <c r="G30" s="37"/>
      <c r="H30" s="37"/>
      <c r="I30" s="37"/>
      <c r="J30" s="38"/>
    </row>
    <row r="31" ht="30">
      <c r="A31" s="29" t="s">
        <v>29</v>
      </c>
      <c r="B31" s="29">
        <v>9</v>
      </c>
      <c r="C31" s="30" t="s">
        <v>73</v>
      </c>
      <c r="D31" s="29" t="s">
        <v>59</v>
      </c>
      <c r="E31" s="31" t="s">
        <v>74</v>
      </c>
      <c r="F31" s="32" t="s">
        <v>33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3" t="s">
        <v>31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3" t="s">
        <v>31</v>
      </c>
      <c r="F33" s="37"/>
      <c r="G33" s="37"/>
      <c r="H33" s="37"/>
      <c r="I33" s="37"/>
      <c r="J33" s="38"/>
    </row>
    <row r="34" ht="30">
      <c r="A34" s="29" t="s">
        <v>29</v>
      </c>
      <c r="B34" s="29">
        <v>10</v>
      </c>
      <c r="C34" s="30" t="s">
        <v>75</v>
      </c>
      <c r="D34" s="29" t="s">
        <v>59</v>
      </c>
      <c r="E34" s="31" t="s">
        <v>76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77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43" t="s">
        <v>31</v>
      </c>
      <c r="F36" s="37"/>
      <c r="G36" s="37"/>
      <c r="H36" s="37"/>
      <c r="I36" s="37"/>
      <c r="J36" s="38"/>
    </row>
    <row r="37" ht="30">
      <c r="A37" s="29" t="s">
        <v>29</v>
      </c>
      <c r="B37" s="29">
        <v>11</v>
      </c>
      <c r="C37" s="30" t="s">
        <v>78</v>
      </c>
      <c r="D37" s="29" t="s">
        <v>59</v>
      </c>
      <c r="E37" s="31" t="s">
        <v>79</v>
      </c>
      <c r="F37" s="32" t="s">
        <v>33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43" t="s">
        <v>31</v>
      </c>
      <c r="F38" s="37"/>
      <c r="G38" s="37"/>
      <c r="H38" s="37"/>
      <c r="I38" s="37"/>
      <c r="J38" s="38"/>
    </row>
    <row r="39">
      <c r="A39" s="29" t="s">
        <v>36</v>
      </c>
      <c r="B39" s="36"/>
      <c r="C39" s="37"/>
      <c r="D39" s="37"/>
      <c r="E39" s="43" t="s">
        <v>31</v>
      </c>
      <c r="F39" s="37"/>
      <c r="G39" s="37"/>
      <c r="H39" s="37"/>
      <c r="I39" s="37"/>
      <c r="J39" s="38"/>
    </row>
    <row r="40">
      <c r="A40" s="29" t="s">
        <v>29</v>
      </c>
      <c r="B40" s="29">
        <v>12</v>
      </c>
      <c r="C40" s="30" t="s">
        <v>80</v>
      </c>
      <c r="D40" s="29" t="s">
        <v>59</v>
      </c>
      <c r="E40" s="31" t="s">
        <v>81</v>
      </c>
      <c r="F40" s="32" t="s">
        <v>33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82</v>
      </c>
      <c r="F41" s="37"/>
      <c r="G41" s="37"/>
      <c r="H41" s="37"/>
      <c r="I41" s="37"/>
      <c r="J41" s="38"/>
    </row>
    <row r="42">
      <c r="A42" s="29" t="s">
        <v>36</v>
      </c>
      <c r="B42" s="36"/>
      <c r="C42" s="37"/>
      <c r="D42" s="37"/>
      <c r="E42" s="43" t="s">
        <v>31</v>
      </c>
      <c r="F42" s="37"/>
      <c r="G42" s="37"/>
      <c r="H42" s="37"/>
      <c r="I42" s="37"/>
      <c r="J42" s="38"/>
    </row>
    <row r="43" ht="30">
      <c r="A43" s="29" t="s">
        <v>29</v>
      </c>
      <c r="B43" s="29">
        <v>14</v>
      </c>
      <c r="C43" s="30" t="s">
        <v>83</v>
      </c>
      <c r="D43" s="29" t="s">
        <v>59</v>
      </c>
      <c r="E43" s="31" t="s">
        <v>84</v>
      </c>
      <c r="F43" s="32" t="s">
        <v>33</v>
      </c>
      <c r="G43" s="33">
        <v>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43" t="s">
        <v>31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43" t="s">
        <v>31</v>
      </c>
      <c r="F45" s="37"/>
      <c r="G45" s="37"/>
      <c r="H45" s="37"/>
      <c r="I45" s="37"/>
      <c r="J45" s="38"/>
    </row>
    <row r="46">
      <c r="A46" s="29" t="s">
        <v>29</v>
      </c>
      <c r="B46" s="29">
        <v>15</v>
      </c>
      <c r="C46" s="30" t="s">
        <v>85</v>
      </c>
      <c r="D46" s="29" t="s">
        <v>59</v>
      </c>
      <c r="E46" s="31" t="s">
        <v>86</v>
      </c>
      <c r="F46" s="32" t="s">
        <v>33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43" t="s">
        <v>31</v>
      </c>
      <c r="F47" s="37"/>
      <c r="G47" s="37"/>
      <c r="H47" s="37"/>
      <c r="I47" s="37"/>
      <c r="J47" s="38"/>
    </row>
    <row r="48">
      <c r="A48" s="29" t="s">
        <v>36</v>
      </c>
      <c r="B48" s="36"/>
      <c r="C48" s="37"/>
      <c r="D48" s="37"/>
      <c r="E48" s="43" t="s">
        <v>31</v>
      </c>
      <c r="F48" s="37"/>
      <c r="G48" s="37"/>
      <c r="H48" s="37"/>
      <c r="I48" s="37"/>
      <c r="J48" s="38"/>
    </row>
    <row r="49" ht="30">
      <c r="A49" s="29" t="s">
        <v>29</v>
      </c>
      <c r="B49" s="29">
        <v>17</v>
      </c>
      <c r="C49" s="30" t="s">
        <v>87</v>
      </c>
      <c r="D49" s="29" t="s">
        <v>59</v>
      </c>
      <c r="E49" s="31" t="s">
        <v>88</v>
      </c>
      <c r="F49" s="32" t="s">
        <v>33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43" t="s">
        <v>31</v>
      </c>
      <c r="F50" s="37"/>
      <c r="G50" s="37"/>
      <c r="H50" s="37"/>
      <c r="I50" s="37"/>
      <c r="J50" s="38"/>
    </row>
    <row r="51">
      <c r="A51" s="29" t="s">
        <v>36</v>
      </c>
      <c r="B51" s="36"/>
      <c r="C51" s="37"/>
      <c r="D51" s="37"/>
      <c r="E51" s="43" t="s">
        <v>31</v>
      </c>
      <c r="F51" s="37"/>
      <c r="G51" s="37"/>
      <c r="H51" s="37"/>
      <c r="I51" s="37"/>
      <c r="J51" s="38"/>
    </row>
    <row r="52" ht="30">
      <c r="A52" s="29" t="s">
        <v>29</v>
      </c>
      <c r="B52" s="29">
        <v>18</v>
      </c>
      <c r="C52" s="30" t="s">
        <v>89</v>
      </c>
      <c r="D52" s="29" t="s">
        <v>59</v>
      </c>
      <c r="E52" s="31" t="s">
        <v>90</v>
      </c>
      <c r="F52" s="32" t="s">
        <v>33</v>
      </c>
      <c r="G52" s="33">
        <v>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43" t="s">
        <v>31</v>
      </c>
      <c r="F53" s="37"/>
      <c r="G53" s="37"/>
      <c r="H53" s="37"/>
      <c r="I53" s="37"/>
      <c r="J53" s="38"/>
    </row>
    <row r="54">
      <c r="A54" s="29" t="s">
        <v>36</v>
      </c>
      <c r="B54" s="36"/>
      <c r="C54" s="37"/>
      <c r="D54" s="37"/>
      <c r="E54" s="43" t="s">
        <v>31</v>
      </c>
      <c r="F54" s="37"/>
      <c r="G54" s="37"/>
      <c r="H54" s="37"/>
      <c r="I54" s="37"/>
      <c r="J54" s="38"/>
    </row>
    <row r="55">
      <c r="A55" s="29" t="s">
        <v>29</v>
      </c>
      <c r="B55" s="29">
        <v>19</v>
      </c>
      <c r="C55" s="30" t="s">
        <v>91</v>
      </c>
      <c r="D55" s="29" t="s">
        <v>59</v>
      </c>
      <c r="E55" s="31" t="s">
        <v>92</v>
      </c>
      <c r="F55" s="32" t="s">
        <v>33</v>
      </c>
      <c r="G55" s="33">
        <v>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31" t="s">
        <v>93</v>
      </c>
      <c r="F56" s="37"/>
      <c r="G56" s="37"/>
      <c r="H56" s="37"/>
      <c r="I56" s="37"/>
      <c r="J56" s="38"/>
    </row>
    <row r="57">
      <c r="A57" s="29" t="s">
        <v>55</v>
      </c>
      <c r="B57" s="36"/>
      <c r="C57" s="37"/>
      <c r="D57" s="37"/>
      <c r="E57" s="39" t="s">
        <v>56</v>
      </c>
      <c r="F57" s="37"/>
      <c r="G57" s="37"/>
      <c r="H57" s="37"/>
      <c r="I57" s="37"/>
      <c r="J57" s="38"/>
    </row>
    <row r="58">
      <c r="A58" s="29" t="s">
        <v>36</v>
      </c>
      <c r="B58" s="40"/>
      <c r="C58" s="41"/>
      <c r="D58" s="41"/>
      <c r="E58" s="44" t="s">
        <v>31</v>
      </c>
      <c r="F58" s="41"/>
      <c r="G58" s="41"/>
      <c r="H58" s="41"/>
      <c r="I58" s="41"/>
      <c r="J58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94</v>
      </c>
      <c r="I3" s="16">
        <f>SUMIFS(I8:I172,A8:A172,"SD")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94</v>
      </c>
      <c r="D4" s="13"/>
      <c r="E4" s="14" t="s">
        <v>95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96</v>
      </c>
      <c r="D9" s="29" t="s">
        <v>31</v>
      </c>
      <c r="E9" s="31" t="s">
        <v>97</v>
      </c>
      <c r="F9" s="32" t="s">
        <v>98</v>
      </c>
      <c r="G9" s="33">
        <v>18.527999999999999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34</v>
      </c>
      <c r="B10" s="36"/>
      <c r="C10" s="37"/>
      <c r="D10" s="37"/>
      <c r="E10" s="31" t="s">
        <v>99</v>
      </c>
      <c r="F10" s="37"/>
      <c r="G10" s="37"/>
      <c r="H10" s="37"/>
      <c r="I10" s="37"/>
      <c r="J10" s="38"/>
    </row>
    <row r="11">
      <c r="A11" s="29" t="s">
        <v>55</v>
      </c>
      <c r="B11" s="36"/>
      <c r="C11" s="37"/>
      <c r="D11" s="37"/>
      <c r="E11" s="39" t="s">
        <v>100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101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96</v>
      </c>
      <c r="D13" s="29" t="s">
        <v>102</v>
      </c>
      <c r="E13" s="31" t="s">
        <v>97</v>
      </c>
      <c r="F13" s="32" t="s">
        <v>98</v>
      </c>
      <c r="G13" s="33">
        <v>673.25999999999999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34</v>
      </c>
      <c r="B14" s="36"/>
      <c r="C14" s="37"/>
      <c r="D14" s="37"/>
      <c r="E14" s="31" t="s">
        <v>103</v>
      </c>
      <c r="F14" s="37"/>
      <c r="G14" s="37"/>
      <c r="H14" s="37"/>
      <c r="I14" s="37"/>
      <c r="J14" s="38"/>
    </row>
    <row r="15" ht="45">
      <c r="A15" s="29" t="s">
        <v>55</v>
      </c>
      <c r="B15" s="36"/>
      <c r="C15" s="37"/>
      <c r="D15" s="37"/>
      <c r="E15" s="39" t="s">
        <v>104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1" t="s">
        <v>101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96</v>
      </c>
      <c r="D17" s="29" t="s">
        <v>105</v>
      </c>
      <c r="E17" s="31" t="s">
        <v>97</v>
      </c>
      <c r="F17" s="32" t="s">
        <v>98</v>
      </c>
      <c r="G17" s="33">
        <v>162.70500000000001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60">
      <c r="A18" s="29" t="s">
        <v>34</v>
      </c>
      <c r="B18" s="36"/>
      <c r="C18" s="37"/>
      <c r="D18" s="37"/>
      <c r="E18" s="31" t="s">
        <v>106</v>
      </c>
      <c r="F18" s="37"/>
      <c r="G18" s="37"/>
      <c r="H18" s="37"/>
      <c r="I18" s="37"/>
      <c r="J18" s="38"/>
    </row>
    <row r="19" ht="75">
      <c r="A19" s="29" t="s">
        <v>55</v>
      </c>
      <c r="B19" s="36"/>
      <c r="C19" s="37"/>
      <c r="D19" s="37"/>
      <c r="E19" s="39" t="s">
        <v>107</v>
      </c>
      <c r="F19" s="37"/>
      <c r="G19" s="37"/>
      <c r="H19" s="37"/>
      <c r="I19" s="37"/>
      <c r="J19" s="38"/>
    </row>
    <row r="20" ht="30">
      <c r="A20" s="29" t="s">
        <v>36</v>
      </c>
      <c r="B20" s="36"/>
      <c r="C20" s="37"/>
      <c r="D20" s="37"/>
      <c r="E20" s="31" t="s">
        <v>101</v>
      </c>
      <c r="F20" s="37"/>
      <c r="G20" s="37"/>
      <c r="H20" s="37"/>
      <c r="I20" s="37"/>
      <c r="J20" s="38"/>
    </row>
    <row r="21">
      <c r="A21" s="23" t="s">
        <v>26</v>
      </c>
      <c r="B21" s="24"/>
      <c r="C21" s="25" t="s">
        <v>108</v>
      </c>
      <c r="D21" s="26"/>
      <c r="E21" s="23" t="s">
        <v>109</v>
      </c>
      <c r="F21" s="26"/>
      <c r="G21" s="26"/>
      <c r="H21" s="26"/>
      <c r="I21" s="27">
        <f>SUMIFS(I22:I61,A22:A61,"P")</f>
        <v>0</v>
      </c>
      <c r="J21" s="28"/>
    </row>
    <row r="22" ht="30">
      <c r="A22" s="29" t="s">
        <v>29</v>
      </c>
      <c r="B22" s="29">
        <v>4</v>
      </c>
      <c r="C22" s="30" t="s">
        <v>110</v>
      </c>
      <c r="D22" s="29" t="s">
        <v>31</v>
      </c>
      <c r="E22" s="31" t="s">
        <v>111</v>
      </c>
      <c r="F22" s="32" t="s">
        <v>112</v>
      </c>
      <c r="G22" s="33">
        <v>7.7199999999999998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60">
      <c r="A23" s="29" t="s">
        <v>34</v>
      </c>
      <c r="B23" s="36"/>
      <c r="C23" s="37"/>
      <c r="D23" s="37"/>
      <c r="E23" s="31" t="s">
        <v>113</v>
      </c>
      <c r="F23" s="37"/>
      <c r="G23" s="37"/>
      <c r="H23" s="37"/>
      <c r="I23" s="37"/>
      <c r="J23" s="38"/>
    </row>
    <row r="24" ht="75">
      <c r="A24" s="29" t="s">
        <v>55</v>
      </c>
      <c r="B24" s="36"/>
      <c r="C24" s="37"/>
      <c r="D24" s="37"/>
      <c r="E24" s="39" t="s">
        <v>114</v>
      </c>
      <c r="F24" s="37"/>
      <c r="G24" s="37"/>
      <c r="H24" s="37"/>
      <c r="I24" s="37"/>
      <c r="J24" s="38"/>
    </row>
    <row r="25" ht="90">
      <c r="A25" s="29" t="s">
        <v>36</v>
      </c>
      <c r="B25" s="36"/>
      <c r="C25" s="37"/>
      <c r="D25" s="37"/>
      <c r="E25" s="31" t="s">
        <v>115</v>
      </c>
      <c r="F25" s="37"/>
      <c r="G25" s="37"/>
      <c r="H25" s="37"/>
      <c r="I25" s="37"/>
      <c r="J25" s="38"/>
    </row>
    <row r="26" ht="30">
      <c r="A26" s="29" t="s">
        <v>29</v>
      </c>
      <c r="B26" s="29">
        <v>5</v>
      </c>
      <c r="C26" s="30" t="s">
        <v>116</v>
      </c>
      <c r="D26" s="29" t="s">
        <v>31</v>
      </c>
      <c r="E26" s="31" t="s">
        <v>117</v>
      </c>
      <c r="F26" s="32" t="s">
        <v>112</v>
      </c>
      <c r="G26" s="33">
        <v>274.80000000000001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5">
      <c r="A27" s="29" t="s">
        <v>34</v>
      </c>
      <c r="B27" s="36"/>
      <c r="C27" s="37"/>
      <c r="D27" s="37"/>
      <c r="E27" s="31" t="s">
        <v>118</v>
      </c>
      <c r="F27" s="37"/>
      <c r="G27" s="37"/>
      <c r="H27" s="37"/>
      <c r="I27" s="37"/>
      <c r="J27" s="38"/>
    </row>
    <row r="28" ht="45">
      <c r="A28" s="29" t="s">
        <v>55</v>
      </c>
      <c r="B28" s="36"/>
      <c r="C28" s="37"/>
      <c r="D28" s="37"/>
      <c r="E28" s="39" t="s">
        <v>119</v>
      </c>
      <c r="F28" s="37"/>
      <c r="G28" s="37"/>
      <c r="H28" s="37"/>
      <c r="I28" s="37"/>
      <c r="J28" s="38"/>
    </row>
    <row r="29" ht="90">
      <c r="A29" s="29" t="s">
        <v>36</v>
      </c>
      <c r="B29" s="36"/>
      <c r="C29" s="37"/>
      <c r="D29" s="37"/>
      <c r="E29" s="31" t="s">
        <v>115</v>
      </c>
      <c r="F29" s="37"/>
      <c r="G29" s="37"/>
      <c r="H29" s="37"/>
      <c r="I29" s="37"/>
      <c r="J29" s="38"/>
    </row>
    <row r="30" ht="30">
      <c r="A30" s="29" t="s">
        <v>29</v>
      </c>
      <c r="B30" s="29">
        <v>6</v>
      </c>
      <c r="C30" s="30" t="s">
        <v>116</v>
      </c>
      <c r="D30" s="29" t="s">
        <v>102</v>
      </c>
      <c r="E30" s="31" t="s">
        <v>117</v>
      </c>
      <c r="F30" s="32" t="s">
        <v>112</v>
      </c>
      <c r="G30" s="33">
        <v>61.829999999999998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75">
      <c r="A31" s="29" t="s">
        <v>34</v>
      </c>
      <c r="B31" s="36"/>
      <c r="C31" s="37"/>
      <c r="D31" s="37"/>
      <c r="E31" s="31" t="s">
        <v>120</v>
      </c>
      <c r="F31" s="37"/>
      <c r="G31" s="37"/>
      <c r="H31" s="37"/>
      <c r="I31" s="37"/>
      <c r="J31" s="38"/>
    </row>
    <row r="32" ht="45">
      <c r="A32" s="29" t="s">
        <v>55</v>
      </c>
      <c r="B32" s="36"/>
      <c r="C32" s="37"/>
      <c r="D32" s="37"/>
      <c r="E32" s="39" t="s">
        <v>121</v>
      </c>
      <c r="F32" s="37"/>
      <c r="G32" s="37"/>
      <c r="H32" s="37"/>
      <c r="I32" s="37"/>
      <c r="J32" s="38"/>
    </row>
    <row r="33" ht="90">
      <c r="A33" s="29" t="s">
        <v>36</v>
      </c>
      <c r="B33" s="36"/>
      <c r="C33" s="37"/>
      <c r="D33" s="37"/>
      <c r="E33" s="31" t="s">
        <v>115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122</v>
      </c>
      <c r="D34" s="29" t="s">
        <v>31</v>
      </c>
      <c r="E34" s="31" t="s">
        <v>123</v>
      </c>
      <c r="F34" s="32" t="s">
        <v>112</v>
      </c>
      <c r="G34" s="33">
        <v>48.25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75">
      <c r="A35" s="29" t="s">
        <v>34</v>
      </c>
      <c r="B35" s="36"/>
      <c r="C35" s="37"/>
      <c r="D35" s="37"/>
      <c r="E35" s="31" t="s">
        <v>124</v>
      </c>
      <c r="F35" s="37"/>
      <c r="G35" s="37"/>
      <c r="H35" s="37"/>
      <c r="I35" s="37"/>
      <c r="J35" s="38"/>
    </row>
    <row r="36" ht="75">
      <c r="A36" s="29" t="s">
        <v>55</v>
      </c>
      <c r="B36" s="36"/>
      <c r="C36" s="37"/>
      <c r="D36" s="37"/>
      <c r="E36" s="39" t="s">
        <v>125</v>
      </c>
      <c r="F36" s="37"/>
      <c r="G36" s="37"/>
      <c r="H36" s="37"/>
      <c r="I36" s="37"/>
      <c r="J36" s="38"/>
    </row>
    <row r="37" ht="90">
      <c r="A37" s="29" t="s">
        <v>36</v>
      </c>
      <c r="B37" s="36"/>
      <c r="C37" s="37"/>
      <c r="D37" s="37"/>
      <c r="E37" s="31" t="s">
        <v>115</v>
      </c>
      <c r="F37" s="37"/>
      <c r="G37" s="37"/>
      <c r="H37" s="37"/>
      <c r="I37" s="37"/>
      <c r="J37" s="38"/>
    </row>
    <row r="38" ht="30">
      <c r="A38" s="29" t="s">
        <v>29</v>
      </c>
      <c r="B38" s="29">
        <v>8</v>
      </c>
      <c r="C38" s="30" t="s">
        <v>126</v>
      </c>
      <c r="D38" s="29" t="s">
        <v>31</v>
      </c>
      <c r="E38" s="31" t="s">
        <v>127</v>
      </c>
      <c r="F38" s="32" t="s">
        <v>128</v>
      </c>
      <c r="G38" s="33">
        <v>201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75">
      <c r="A39" s="29" t="s">
        <v>34</v>
      </c>
      <c r="B39" s="36"/>
      <c r="C39" s="37"/>
      <c r="D39" s="37"/>
      <c r="E39" s="31" t="s">
        <v>129</v>
      </c>
      <c r="F39" s="37"/>
      <c r="G39" s="37"/>
      <c r="H39" s="37"/>
      <c r="I39" s="37"/>
      <c r="J39" s="38"/>
    </row>
    <row r="40" ht="75">
      <c r="A40" s="29" t="s">
        <v>55</v>
      </c>
      <c r="B40" s="36"/>
      <c r="C40" s="37"/>
      <c r="D40" s="37"/>
      <c r="E40" s="39" t="s">
        <v>130</v>
      </c>
      <c r="F40" s="37"/>
      <c r="G40" s="37"/>
      <c r="H40" s="37"/>
      <c r="I40" s="37"/>
      <c r="J40" s="38"/>
    </row>
    <row r="41" ht="90">
      <c r="A41" s="29" t="s">
        <v>36</v>
      </c>
      <c r="B41" s="36"/>
      <c r="C41" s="37"/>
      <c r="D41" s="37"/>
      <c r="E41" s="31" t="s">
        <v>115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131</v>
      </c>
      <c r="D42" s="29" t="s">
        <v>31</v>
      </c>
      <c r="E42" s="31" t="s">
        <v>132</v>
      </c>
      <c r="F42" s="32" t="s">
        <v>112</v>
      </c>
      <c r="G42" s="33">
        <v>103.05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60">
      <c r="A43" s="29" t="s">
        <v>34</v>
      </c>
      <c r="B43" s="36"/>
      <c r="C43" s="37"/>
      <c r="D43" s="37"/>
      <c r="E43" s="31" t="s">
        <v>133</v>
      </c>
      <c r="F43" s="37"/>
      <c r="G43" s="37"/>
      <c r="H43" s="37"/>
      <c r="I43" s="37"/>
      <c r="J43" s="38"/>
    </row>
    <row r="44" ht="45">
      <c r="A44" s="29" t="s">
        <v>55</v>
      </c>
      <c r="B44" s="36"/>
      <c r="C44" s="37"/>
      <c r="D44" s="37"/>
      <c r="E44" s="39" t="s">
        <v>134</v>
      </c>
      <c r="F44" s="37"/>
      <c r="G44" s="37"/>
      <c r="H44" s="37"/>
      <c r="I44" s="37"/>
      <c r="J44" s="38"/>
    </row>
    <row r="45" ht="30">
      <c r="A45" s="29" t="s">
        <v>36</v>
      </c>
      <c r="B45" s="36"/>
      <c r="C45" s="37"/>
      <c r="D45" s="37"/>
      <c r="E45" s="31" t="s">
        <v>135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136</v>
      </c>
      <c r="D46" s="29" t="s">
        <v>31</v>
      </c>
      <c r="E46" s="31" t="s">
        <v>137</v>
      </c>
      <c r="F46" s="32" t="s">
        <v>128</v>
      </c>
      <c r="G46" s="33">
        <v>84.700000000000003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60">
      <c r="A47" s="29" t="s">
        <v>34</v>
      </c>
      <c r="B47" s="36"/>
      <c r="C47" s="37"/>
      <c r="D47" s="37"/>
      <c r="E47" s="31" t="s">
        <v>138</v>
      </c>
      <c r="F47" s="37"/>
      <c r="G47" s="37"/>
      <c r="H47" s="37"/>
      <c r="I47" s="37"/>
      <c r="J47" s="38"/>
    </row>
    <row r="48" ht="75">
      <c r="A48" s="29" t="s">
        <v>55</v>
      </c>
      <c r="B48" s="36"/>
      <c r="C48" s="37"/>
      <c r="D48" s="37"/>
      <c r="E48" s="39" t="s">
        <v>139</v>
      </c>
      <c r="F48" s="37"/>
      <c r="G48" s="37"/>
      <c r="H48" s="37"/>
      <c r="I48" s="37"/>
      <c r="J48" s="38"/>
    </row>
    <row r="49" ht="30">
      <c r="A49" s="29" t="s">
        <v>36</v>
      </c>
      <c r="B49" s="36"/>
      <c r="C49" s="37"/>
      <c r="D49" s="37"/>
      <c r="E49" s="31" t="s">
        <v>140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141</v>
      </c>
      <c r="D50" s="29" t="s">
        <v>31</v>
      </c>
      <c r="E50" s="31" t="s">
        <v>142</v>
      </c>
      <c r="F50" s="32" t="s">
        <v>112</v>
      </c>
      <c r="G50" s="33">
        <v>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90">
      <c r="A51" s="29" t="s">
        <v>34</v>
      </c>
      <c r="B51" s="36"/>
      <c r="C51" s="37"/>
      <c r="D51" s="37"/>
      <c r="E51" s="31" t="s">
        <v>143</v>
      </c>
      <c r="F51" s="37"/>
      <c r="G51" s="37"/>
      <c r="H51" s="37"/>
      <c r="I51" s="37"/>
      <c r="J51" s="38"/>
    </row>
    <row r="52" ht="60">
      <c r="A52" s="29" t="s">
        <v>55</v>
      </c>
      <c r="B52" s="36"/>
      <c r="C52" s="37"/>
      <c r="D52" s="37"/>
      <c r="E52" s="39" t="s">
        <v>144</v>
      </c>
      <c r="F52" s="37"/>
      <c r="G52" s="37"/>
      <c r="H52" s="37"/>
      <c r="I52" s="37"/>
      <c r="J52" s="38"/>
    </row>
    <row r="53" ht="375">
      <c r="A53" s="29" t="s">
        <v>36</v>
      </c>
      <c r="B53" s="36"/>
      <c r="C53" s="37"/>
      <c r="D53" s="37"/>
      <c r="E53" s="31" t="s">
        <v>145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146</v>
      </c>
      <c r="D54" s="29" t="s">
        <v>31</v>
      </c>
      <c r="E54" s="31" t="s">
        <v>147</v>
      </c>
      <c r="F54" s="32" t="s">
        <v>148</v>
      </c>
      <c r="G54" s="33">
        <v>43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60">
      <c r="A55" s="29" t="s">
        <v>34</v>
      </c>
      <c r="B55" s="36"/>
      <c r="C55" s="37"/>
      <c r="D55" s="37"/>
      <c r="E55" s="31" t="s">
        <v>149</v>
      </c>
      <c r="F55" s="37"/>
      <c r="G55" s="37"/>
      <c r="H55" s="37"/>
      <c r="I55" s="37"/>
      <c r="J55" s="38"/>
    </row>
    <row r="56" ht="60">
      <c r="A56" s="29" t="s">
        <v>55</v>
      </c>
      <c r="B56" s="36"/>
      <c r="C56" s="37"/>
      <c r="D56" s="37"/>
      <c r="E56" s="39" t="s">
        <v>150</v>
      </c>
      <c r="F56" s="37"/>
      <c r="G56" s="37"/>
      <c r="H56" s="37"/>
      <c r="I56" s="37"/>
      <c r="J56" s="38"/>
    </row>
    <row r="57">
      <c r="A57" s="29" t="s">
        <v>36</v>
      </c>
      <c r="B57" s="36"/>
      <c r="C57" s="37"/>
      <c r="D57" s="37"/>
      <c r="E57" s="31" t="s">
        <v>151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152</v>
      </c>
      <c r="D58" s="29" t="s">
        <v>31</v>
      </c>
      <c r="E58" s="31" t="s">
        <v>153</v>
      </c>
      <c r="F58" s="32" t="s">
        <v>148</v>
      </c>
      <c r="G58" s="33">
        <v>43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60">
      <c r="A59" s="29" t="s">
        <v>34</v>
      </c>
      <c r="B59" s="36"/>
      <c r="C59" s="37"/>
      <c r="D59" s="37"/>
      <c r="E59" s="31" t="s">
        <v>154</v>
      </c>
      <c r="F59" s="37"/>
      <c r="G59" s="37"/>
      <c r="H59" s="37"/>
      <c r="I59" s="37"/>
      <c r="J59" s="38"/>
    </row>
    <row r="60" ht="60">
      <c r="A60" s="29" t="s">
        <v>55</v>
      </c>
      <c r="B60" s="36"/>
      <c r="C60" s="37"/>
      <c r="D60" s="37"/>
      <c r="E60" s="39" t="s">
        <v>150</v>
      </c>
      <c r="F60" s="37"/>
      <c r="G60" s="37"/>
      <c r="H60" s="37"/>
      <c r="I60" s="37"/>
      <c r="J60" s="38"/>
    </row>
    <row r="61" ht="30">
      <c r="A61" s="29" t="s">
        <v>36</v>
      </c>
      <c r="B61" s="36"/>
      <c r="C61" s="37"/>
      <c r="D61" s="37"/>
      <c r="E61" s="31" t="s">
        <v>155</v>
      </c>
      <c r="F61" s="37"/>
      <c r="G61" s="37"/>
      <c r="H61" s="37"/>
      <c r="I61" s="37"/>
      <c r="J61" s="38"/>
    </row>
    <row r="62">
      <c r="A62" s="23" t="s">
        <v>26</v>
      </c>
      <c r="B62" s="24"/>
      <c r="C62" s="25" t="s">
        <v>156</v>
      </c>
      <c r="D62" s="26"/>
      <c r="E62" s="23" t="s">
        <v>157</v>
      </c>
      <c r="F62" s="26"/>
      <c r="G62" s="26"/>
      <c r="H62" s="26"/>
      <c r="I62" s="27">
        <f>SUMIFS(I63:I78,A63:A78,"P")</f>
        <v>0</v>
      </c>
      <c r="J62" s="28"/>
    </row>
    <row r="63">
      <c r="A63" s="29" t="s">
        <v>29</v>
      </c>
      <c r="B63" s="29">
        <v>14</v>
      </c>
      <c r="C63" s="30" t="s">
        <v>158</v>
      </c>
      <c r="D63" s="29" t="s">
        <v>31</v>
      </c>
      <c r="E63" s="31" t="s">
        <v>159</v>
      </c>
      <c r="F63" s="32" t="s">
        <v>128</v>
      </c>
      <c r="G63" s="33">
        <v>122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105">
      <c r="A64" s="29" t="s">
        <v>34</v>
      </c>
      <c r="B64" s="36"/>
      <c r="C64" s="37"/>
      <c r="D64" s="37"/>
      <c r="E64" s="31" t="s">
        <v>160</v>
      </c>
      <c r="F64" s="37"/>
      <c r="G64" s="37"/>
      <c r="H64" s="37"/>
      <c r="I64" s="37"/>
      <c r="J64" s="38"/>
    </row>
    <row r="65" ht="75">
      <c r="A65" s="29" t="s">
        <v>55</v>
      </c>
      <c r="B65" s="36"/>
      <c r="C65" s="37"/>
      <c r="D65" s="37"/>
      <c r="E65" s="39" t="s">
        <v>161</v>
      </c>
      <c r="F65" s="37"/>
      <c r="G65" s="37"/>
      <c r="H65" s="37"/>
      <c r="I65" s="37"/>
      <c r="J65" s="38"/>
    </row>
    <row r="66" ht="195">
      <c r="A66" s="29" t="s">
        <v>36</v>
      </c>
      <c r="B66" s="36"/>
      <c r="C66" s="37"/>
      <c r="D66" s="37"/>
      <c r="E66" s="31" t="s">
        <v>162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163</v>
      </c>
      <c r="D67" s="29" t="s">
        <v>31</v>
      </c>
      <c r="E67" s="31" t="s">
        <v>164</v>
      </c>
      <c r="F67" s="32" t="s">
        <v>112</v>
      </c>
      <c r="G67" s="33">
        <v>61.829999999999998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45">
      <c r="A68" s="29" t="s">
        <v>34</v>
      </c>
      <c r="B68" s="36"/>
      <c r="C68" s="37"/>
      <c r="D68" s="37"/>
      <c r="E68" s="31" t="s">
        <v>165</v>
      </c>
      <c r="F68" s="37"/>
      <c r="G68" s="37"/>
      <c r="H68" s="37"/>
      <c r="I68" s="37"/>
      <c r="J68" s="38"/>
    </row>
    <row r="69">
      <c r="A69" s="29" t="s">
        <v>55</v>
      </c>
      <c r="B69" s="36"/>
      <c r="C69" s="37"/>
      <c r="D69" s="37"/>
      <c r="E69" s="39" t="s">
        <v>166</v>
      </c>
      <c r="F69" s="37"/>
      <c r="G69" s="37"/>
      <c r="H69" s="37"/>
      <c r="I69" s="37"/>
      <c r="J69" s="38"/>
    </row>
    <row r="70" ht="60">
      <c r="A70" s="29" t="s">
        <v>36</v>
      </c>
      <c r="B70" s="36"/>
      <c r="C70" s="37"/>
      <c r="D70" s="37"/>
      <c r="E70" s="31" t="s">
        <v>167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168</v>
      </c>
      <c r="D71" s="29" t="s">
        <v>31</v>
      </c>
      <c r="E71" s="31" t="s">
        <v>169</v>
      </c>
      <c r="F71" s="32" t="s">
        <v>148</v>
      </c>
      <c r="G71" s="33">
        <v>206.09999999999999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30">
      <c r="A72" s="29" t="s">
        <v>34</v>
      </c>
      <c r="B72" s="36"/>
      <c r="C72" s="37"/>
      <c r="D72" s="37"/>
      <c r="E72" s="31" t="s">
        <v>170</v>
      </c>
      <c r="F72" s="37"/>
      <c r="G72" s="37"/>
      <c r="H72" s="37"/>
      <c r="I72" s="37"/>
      <c r="J72" s="38"/>
    </row>
    <row r="73" ht="45">
      <c r="A73" s="29" t="s">
        <v>55</v>
      </c>
      <c r="B73" s="36"/>
      <c r="C73" s="37"/>
      <c r="D73" s="37"/>
      <c r="E73" s="39" t="s">
        <v>171</v>
      </c>
      <c r="F73" s="37"/>
      <c r="G73" s="37"/>
      <c r="H73" s="37"/>
      <c r="I73" s="37"/>
      <c r="J73" s="38"/>
    </row>
    <row r="74" ht="120">
      <c r="A74" s="29" t="s">
        <v>36</v>
      </c>
      <c r="B74" s="36"/>
      <c r="C74" s="37"/>
      <c r="D74" s="37"/>
      <c r="E74" s="31" t="s">
        <v>172</v>
      </c>
      <c r="F74" s="37"/>
      <c r="G74" s="37"/>
      <c r="H74" s="37"/>
      <c r="I74" s="37"/>
      <c r="J74" s="38"/>
    </row>
    <row r="75">
      <c r="A75" s="29" t="s">
        <v>29</v>
      </c>
      <c r="B75" s="29">
        <v>17</v>
      </c>
      <c r="C75" s="30" t="s">
        <v>173</v>
      </c>
      <c r="D75" s="29" t="s">
        <v>31</v>
      </c>
      <c r="E75" s="31" t="s">
        <v>174</v>
      </c>
      <c r="F75" s="32" t="s">
        <v>148</v>
      </c>
      <c r="G75" s="33">
        <v>207.40000000000001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105">
      <c r="A76" s="29" t="s">
        <v>34</v>
      </c>
      <c r="B76" s="36"/>
      <c r="C76" s="37"/>
      <c r="D76" s="37"/>
      <c r="E76" s="31" t="s">
        <v>160</v>
      </c>
      <c r="F76" s="37"/>
      <c r="G76" s="37"/>
      <c r="H76" s="37"/>
      <c r="I76" s="37"/>
      <c r="J76" s="38"/>
    </row>
    <row r="77" ht="75">
      <c r="A77" s="29" t="s">
        <v>55</v>
      </c>
      <c r="B77" s="36"/>
      <c r="C77" s="37"/>
      <c r="D77" s="37"/>
      <c r="E77" s="39" t="s">
        <v>175</v>
      </c>
      <c r="F77" s="37"/>
      <c r="G77" s="37"/>
      <c r="H77" s="37"/>
      <c r="I77" s="37"/>
      <c r="J77" s="38"/>
    </row>
    <row r="78" ht="120">
      <c r="A78" s="29" t="s">
        <v>36</v>
      </c>
      <c r="B78" s="36"/>
      <c r="C78" s="37"/>
      <c r="D78" s="37"/>
      <c r="E78" s="31" t="s">
        <v>172</v>
      </c>
      <c r="F78" s="37"/>
      <c r="G78" s="37"/>
      <c r="H78" s="37"/>
      <c r="I78" s="37"/>
      <c r="J78" s="38"/>
    </row>
    <row r="79">
      <c r="A79" s="23" t="s">
        <v>26</v>
      </c>
      <c r="B79" s="24"/>
      <c r="C79" s="25" t="s">
        <v>176</v>
      </c>
      <c r="D79" s="26"/>
      <c r="E79" s="23" t="s">
        <v>177</v>
      </c>
      <c r="F79" s="26"/>
      <c r="G79" s="26"/>
      <c r="H79" s="26"/>
      <c r="I79" s="27">
        <f>SUMIFS(I80:I83,A80:A83,"P")</f>
        <v>0</v>
      </c>
      <c r="J79" s="28"/>
    </row>
    <row r="80">
      <c r="A80" s="29" t="s">
        <v>29</v>
      </c>
      <c r="B80" s="29">
        <v>18</v>
      </c>
      <c r="C80" s="30" t="s">
        <v>178</v>
      </c>
      <c r="D80" s="29" t="s">
        <v>31</v>
      </c>
      <c r="E80" s="31" t="s">
        <v>179</v>
      </c>
      <c r="F80" s="32" t="s">
        <v>112</v>
      </c>
      <c r="G80" s="33">
        <v>8.0250000000000004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60">
      <c r="A81" s="29" t="s">
        <v>34</v>
      </c>
      <c r="B81" s="36"/>
      <c r="C81" s="37"/>
      <c r="D81" s="37"/>
      <c r="E81" s="31" t="s">
        <v>180</v>
      </c>
      <c r="F81" s="37"/>
      <c r="G81" s="37"/>
      <c r="H81" s="37"/>
      <c r="I81" s="37"/>
      <c r="J81" s="38"/>
    </row>
    <row r="82" ht="75">
      <c r="A82" s="29" t="s">
        <v>55</v>
      </c>
      <c r="B82" s="36"/>
      <c r="C82" s="37"/>
      <c r="D82" s="37"/>
      <c r="E82" s="39" t="s">
        <v>181</v>
      </c>
      <c r="F82" s="37"/>
      <c r="G82" s="37"/>
      <c r="H82" s="37"/>
      <c r="I82" s="37"/>
      <c r="J82" s="38"/>
    </row>
    <row r="83" ht="330">
      <c r="A83" s="29" t="s">
        <v>36</v>
      </c>
      <c r="B83" s="36"/>
      <c r="C83" s="37"/>
      <c r="D83" s="37"/>
      <c r="E83" s="31" t="s">
        <v>182</v>
      </c>
      <c r="F83" s="37"/>
      <c r="G83" s="37"/>
      <c r="H83" s="37"/>
      <c r="I83" s="37"/>
      <c r="J83" s="38"/>
    </row>
    <row r="84">
      <c r="A84" s="23" t="s">
        <v>26</v>
      </c>
      <c r="B84" s="24"/>
      <c r="C84" s="25" t="s">
        <v>183</v>
      </c>
      <c r="D84" s="26"/>
      <c r="E84" s="23" t="s">
        <v>184</v>
      </c>
      <c r="F84" s="26"/>
      <c r="G84" s="26"/>
      <c r="H84" s="26"/>
      <c r="I84" s="27">
        <f>SUMIFS(I85:I128,A85:A128,"P")</f>
        <v>0</v>
      </c>
      <c r="J84" s="28"/>
    </row>
    <row r="85">
      <c r="A85" s="29" t="s">
        <v>29</v>
      </c>
      <c r="B85" s="29">
        <v>19</v>
      </c>
      <c r="C85" s="30" t="s">
        <v>185</v>
      </c>
      <c r="D85" s="29" t="s">
        <v>31</v>
      </c>
      <c r="E85" s="31" t="s">
        <v>186</v>
      </c>
      <c r="F85" s="32" t="s">
        <v>148</v>
      </c>
      <c r="G85" s="33">
        <v>460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 ht="45">
      <c r="A86" s="29" t="s">
        <v>34</v>
      </c>
      <c r="B86" s="36"/>
      <c r="C86" s="37"/>
      <c r="D86" s="37"/>
      <c r="E86" s="31" t="s">
        <v>187</v>
      </c>
      <c r="F86" s="37"/>
      <c r="G86" s="37"/>
      <c r="H86" s="37"/>
      <c r="I86" s="37"/>
      <c r="J86" s="38"/>
    </row>
    <row r="87">
      <c r="A87" s="29" t="s">
        <v>55</v>
      </c>
      <c r="B87" s="36"/>
      <c r="C87" s="37"/>
      <c r="D87" s="37"/>
      <c r="E87" s="39" t="s">
        <v>188</v>
      </c>
      <c r="F87" s="37"/>
      <c r="G87" s="37"/>
      <c r="H87" s="37"/>
      <c r="I87" s="37"/>
      <c r="J87" s="38"/>
    </row>
    <row r="88" ht="60">
      <c r="A88" s="29" t="s">
        <v>36</v>
      </c>
      <c r="B88" s="36"/>
      <c r="C88" s="37"/>
      <c r="D88" s="37"/>
      <c r="E88" s="31" t="s">
        <v>189</v>
      </c>
      <c r="F88" s="37"/>
      <c r="G88" s="37"/>
      <c r="H88" s="37"/>
      <c r="I88" s="37"/>
      <c r="J88" s="38"/>
    </row>
    <row r="89">
      <c r="A89" s="29" t="s">
        <v>29</v>
      </c>
      <c r="B89" s="29">
        <v>20</v>
      </c>
      <c r="C89" s="30" t="s">
        <v>190</v>
      </c>
      <c r="D89" s="29" t="s">
        <v>31</v>
      </c>
      <c r="E89" s="31" t="s">
        <v>191</v>
      </c>
      <c r="F89" s="32" t="s">
        <v>148</v>
      </c>
      <c r="G89" s="33">
        <v>139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 ht="45">
      <c r="A90" s="29" t="s">
        <v>34</v>
      </c>
      <c r="B90" s="36"/>
      <c r="C90" s="37"/>
      <c r="D90" s="37"/>
      <c r="E90" s="31" t="s">
        <v>192</v>
      </c>
      <c r="F90" s="37"/>
      <c r="G90" s="37"/>
      <c r="H90" s="37"/>
      <c r="I90" s="37"/>
      <c r="J90" s="38"/>
    </row>
    <row r="91">
      <c r="A91" s="29" t="s">
        <v>55</v>
      </c>
      <c r="B91" s="36"/>
      <c r="C91" s="37"/>
      <c r="D91" s="37"/>
      <c r="E91" s="39" t="s">
        <v>193</v>
      </c>
      <c r="F91" s="37"/>
      <c r="G91" s="37"/>
      <c r="H91" s="37"/>
      <c r="I91" s="37"/>
      <c r="J91" s="38"/>
    </row>
    <row r="92" ht="60">
      <c r="A92" s="29" t="s">
        <v>36</v>
      </c>
      <c r="B92" s="36"/>
      <c r="C92" s="37"/>
      <c r="D92" s="37"/>
      <c r="E92" s="31" t="s">
        <v>189</v>
      </c>
      <c r="F92" s="37"/>
      <c r="G92" s="37"/>
      <c r="H92" s="37"/>
      <c r="I92" s="37"/>
      <c r="J92" s="38"/>
    </row>
    <row r="93">
      <c r="A93" s="29" t="s">
        <v>29</v>
      </c>
      <c r="B93" s="29">
        <v>21</v>
      </c>
      <c r="C93" s="30" t="s">
        <v>194</v>
      </c>
      <c r="D93" s="29" t="s">
        <v>31</v>
      </c>
      <c r="E93" s="31" t="s">
        <v>195</v>
      </c>
      <c r="F93" s="32" t="s">
        <v>148</v>
      </c>
      <c r="G93" s="33">
        <v>856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45">
      <c r="A94" s="29" t="s">
        <v>34</v>
      </c>
      <c r="B94" s="36"/>
      <c r="C94" s="37"/>
      <c r="D94" s="37"/>
      <c r="E94" s="31" t="s">
        <v>196</v>
      </c>
      <c r="F94" s="37"/>
      <c r="G94" s="37"/>
      <c r="H94" s="37"/>
      <c r="I94" s="37"/>
      <c r="J94" s="38"/>
    </row>
    <row r="95" ht="60">
      <c r="A95" s="29" t="s">
        <v>55</v>
      </c>
      <c r="B95" s="36"/>
      <c r="C95" s="37"/>
      <c r="D95" s="37"/>
      <c r="E95" s="39" t="s">
        <v>197</v>
      </c>
      <c r="F95" s="37"/>
      <c r="G95" s="37"/>
      <c r="H95" s="37"/>
      <c r="I95" s="37"/>
      <c r="J95" s="38"/>
    </row>
    <row r="96" ht="60">
      <c r="A96" s="29" t="s">
        <v>36</v>
      </c>
      <c r="B96" s="36"/>
      <c r="C96" s="37"/>
      <c r="D96" s="37"/>
      <c r="E96" s="31" t="s">
        <v>189</v>
      </c>
      <c r="F96" s="37"/>
      <c r="G96" s="37"/>
      <c r="H96" s="37"/>
      <c r="I96" s="37"/>
      <c r="J96" s="38"/>
    </row>
    <row r="97">
      <c r="A97" s="29" t="s">
        <v>29</v>
      </c>
      <c r="B97" s="29">
        <v>22</v>
      </c>
      <c r="C97" s="30" t="s">
        <v>198</v>
      </c>
      <c r="D97" s="29" t="s">
        <v>31</v>
      </c>
      <c r="E97" s="31" t="s">
        <v>199</v>
      </c>
      <c r="F97" s="32" t="s">
        <v>148</v>
      </c>
      <c r="G97" s="33">
        <v>717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45">
      <c r="A98" s="29" t="s">
        <v>34</v>
      </c>
      <c r="B98" s="36"/>
      <c r="C98" s="37"/>
      <c r="D98" s="37"/>
      <c r="E98" s="31" t="s">
        <v>200</v>
      </c>
      <c r="F98" s="37"/>
      <c r="G98" s="37"/>
      <c r="H98" s="37"/>
      <c r="I98" s="37"/>
      <c r="J98" s="38"/>
    </row>
    <row r="99" ht="45">
      <c r="A99" s="29" t="s">
        <v>55</v>
      </c>
      <c r="B99" s="36"/>
      <c r="C99" s="37"/>
      <c r="D99" s="37"/>
      <c r="E99" s="39" t="s">
        <v>201</v>
      </c>
      <c r="F99" s="37"/>
      <c r="G99" s="37"/>
      <c r="H99" s="37"/>
      <c r="I99" s="37"/>
      <c r="J99" s="38"/>
    </row>
    <row r="100" ht="75">
      <c r="A100" s="29" t="s">
        <v>36</v>
      </c>
      <c r="B100" s="36"/>
      <c r="C100" s="37"/>
      <c r="D100" s="37"/>
      <c r="E100" s="31" t="s">
        <v>202</v>
      </c>
      <c r="F100" s="37"/>
      <c r="G100" s="37"/>
      <c r="H100" s="37"/>
      <c r="I100" s="37"/>
      <c r="J100" s="38"/>
    </row>
    <row r="101">
      <c r="A101" s="29" t="s">
        <v>29</v>
      </c>
      <c r="B101" s="29">
        <v>23</v>
      </c>
      <c r="C101" s="30" t="s">
        <v>203</v>
      </c>
      <c r="D101" s="29" t="s">
        <v>31</v>
      </c>
      <c r="E101" s="31" t="s">
        <v>204</v>
      </c>
      <c r="F101" s="32" t="s">
        <v>148</v>
      </c>
      <c r="G101" s="33">
        <v>1177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45">
      <c r="A102" s="29" t="s">
        <v>34</v>
      </c>
      <c r="B102" s="36"/>
      <c r="C102" s="37"/>
      <c r="D102" s="37"/>
      <c r="E102" s="31" t="s">
        <v>205</v>
      </c>
      <c r="F102" s="37"/>
      <c r="G102" s="37"/>
      <c r="H102" s="37"/>
      <c r="I102" s="37"/>
      <c r="J102" s="38"/>
    </row>
    <row r="103" ht="45">
      <c r="A103" s="29" t="s">
        <v>55</v>
      </c>
      <c r="B103" s="36"/>
      <c r="C103" s="37"/>
      <c r="D103" s="37"/>
      <c r="E103" s="39" t="s">
        <v>206</v>
      </c>
      <c r="F103" s="37"/>
      <c r="G103" s="37"/>
      <c r="H103" s="37"/>
      <c r="I103" s="37"/>
      <c r="J103" s="38"/>
    </row>
    <row r="104" ht="75">
      <c r="A104" s="29" t="s">
        <v>36</v>
      </c>
      <c r="B104" s="36"/>
      <c r="C104" s="37"/>
      <c r="D104" s="37"/>
      <c r="E104" s="31" t="s">
        <v>202</v>
      </c>
      <c r="F104" s="37"/>
      <c r="G104" s="37"/>
      <c r="H104" s="37"/>
      <c r="I104" s="37"/>
      <c r="J104" s="38"/>
    </row>
    <row r="105">
      <c r="A105" s="29" t="s">
        <v>29</v>
      </c>
      <c r="B105" s="29">
        <v>24</v>
      </c>
      <c r="C105" s="30" t="s">
        <v>207</v>
      </c>
      <c r="D105" s="29" t="s">
        <v>31</v>
      </c>
      <c r="E105" s="31" t="s">
        <v>208</v>
      </c>
      <c r="F105" s="32" t="s">
        <v>148</v>
      </c>
      <c r="G105" s="33">
        <v>460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45">
      <c r="A106" s="29" t="s">
        <v>34</v>
      </c>
      <c r="B106" s="36"/>
      <c r="C106" s="37"/>
      <c r="D106" s="37"/>
      <c r="E106" s="31" t="s">
        <v>209</v>
      </c>
      <c r="F106" s="37"/>
      <c r="G106" s="37"/>
      <c r="H106" s="37"/>
      <c r="I106" s="37"/>
      <c r="J106" s="38"/>
    </row>
    <row r="107">
      <c r="A107" s="29" t="s">
        <v>55</v>
      </c>
      <c r="B107" s="36"/>
      <c r="C107" s="37"/>
      <c r="D107" s="37"/>
      <c r="E107" s="39" t="s">
        <v>210</v>
      </c>
      <c r="F107" s="37"/>
      <c r="G107" s="37"/>
      <c r="H107" s="37"/>
      <c r="I107" s="37"/>
      <c r="J107" s="38"/>
    </row>
    <row r="108" ht="165">
      <c r="A108" s="29" t="s">
        <v>36</v>
      </c>
      <c r="B108" s="36"/>
      <c r="C108" s="37"/>
      <c r="D108" s="37"/>
      <c r="E108" s="31" t="s">
        <v>211</v>
      </c>
      <c r="F108" s="37"/>
      <c r="G108" s="37"/>
      <c r="H108" s="37"/>
      <c r="I108" s="37"/>
      <c r="J108" s="38"/>
    </row>
    <row r="109">
      <c r="A109" s="29" t="s">
        <v>29</v>
      </c>
      <c r="B109" s="29">
        <v>25</v>
      </c>
      <c r="C109" s="30" t="s">
        <v>207</v>
      </c>
      <c r="D109" s="29" t="s">
        <v>108</v>
      </c>
      <c r="E109" s="31" t="s">
        <v>208</v>
      </c>
      <c r="F109" s="32" t="s">
        <v>148</v>
      </c>
      <c r="G109" s="33">
        <v>257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60">
      <c r="A110" s="29" t="s">
        <v>34</v>
      </c>
      <c r="B110" s="36"/>
      <c r="C110" s="37"/>
      <c r="D110" s="37"/>
      <c r="E110" s="31" t="s">
        <v>212</v>
      </c>
      <c r="F110" s="37"/>
      <c r="G110" s="37"/>
      <c r="H110" s="37"/>
      <c r="I110" s="37"/>
      <c r="J110" s="38"/>
    </row>
    <row r="111">
      <c r="A111" s="29" t="s">
        <v>55</v>
      </c>
      <c r="B111" s="36"/>
      <c r="C111" s="37"/>
      <c r="D111" s="37"/>
      <c r="E111" s="39" t="s">
        <v>213</v>
      </c>
      <c r="F111" s="37"/>
      <c r="G111" s="37"/>
      <c r="H111" s="37"/>
      <c r="I111" s="37"/>
      <c r="J111" s="38"/>
    </row>
    <row r="112" ht="165">
      <c r="A112" s="29" t="s">
        <v>36</v>
      </c>
      <c r="B112" s="36"/>
      <c r="C112" s="37"/>
      <c r="D112" s="37"/>
      <c r="E112" s="31" t="s">
        <v>211</v>
      </c>
      <c r="F112" s="37"/>
      <c r="G112" s="37"/>
      <c r="H112" s="37"/>
      <c r="I112" s="37"/>
      <c r="J112" s="38"/>
    </row>
    <row r="113">
      <c r="A113" s="29" t="s">
        <v>29</v>
      </c>
      <c r="B113" s="29">
        <v>26</v>
      </c>
      <c r="C113" s="30" t="s">
        <v>214</v>
      </c>
      <c r="D113" s="29" t="s">
        <v>31</v>
      </c>
      <c r="E113" s="31" t="s">
        <v>215</v>
      </c>
      <c r="F113" s="32" t="s">
        <v>148</v>
      </c>
      <c r="G113" s="33">
        <v>460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45">
      <c r="A114" s="29" t="s">
        <v>34</v>
      </c>
      <c r="B114" s="36"/>
      <c r="C114" s="37"/>
      <c r="D114" s="37"/>
      <c r="E114" s="31" t="s">
        <v>216</v>
      </c>
      <c r="F114" s="37"/>
      <c r="G114" s="37"/>
      <c r="H114" s="37"/>
      <c r="I114" s="37"/>
      <c r="J114" s="38"/>
    </row>
    <row r="115">
      <c r="A115" s="29" t="s">
        <v>55</v>
      </c>
      <c r="B115" s="36"/>
      <c r="C115" s="37"/>
      <c r="D115" s="37"/>
      <c r="E115" s="39" t="s">
        <v>210</v>
      </c>
      <c r="F115" s="37"/>
      <c r="G115" s="37"/>
      <c r="H115" s="37"/>
      <c r="I115" s="37"/>
      <c r="J115" s="38"/>
    </row>
    <row r="116" ht="165">
      <c r="A116" s="29" t="s">
        <v>36</v>
      </c>
      <c r="B116" s="36"/>
      <c r="C116" s="37"/>
      <c r="D116" s="37"/>
      <c r="E116" s="31" t="s">
        <v>211</v>
      </c>
      <c r="F116" s="37"/>
      <c r="G116" s="37"/>
      <c r="H116" s="37"/>
      <c r="I116" s="37"/>
      <c r="J116" s="38"/>
    </row>
    <row r="117">
      <c r="A117" s="29" t="s">
        <v>29</v>
      </c>
      <c r="B117" s="29">
        <v>27</v>
      </c>
      <c r="C117" s="30" t="s">
        <v>217</v>
      </c>
      <c r="D117" s="29" t="s">
        <v>31</v>
      </c>
      <c r="E117" s="31" t="s">
        <v>218</v>
      </c>
      <c r="F117" s="32" t="s">
        <v>148</v>
      </c>
      <c r="G117" s="33">
        <v>257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60">
      <c r="A118" s="29" t="s">
        <v>34</v>
      </c>
      <c r="B118" s="36"/>
      <c r="C118" s="37"/>
      <c r="D118" s="37"/>
      <c r="E118" s="31" t="s">
        <v>219</v>
      </c>
      <c r="F118" s="37"/>
      <c r="G118" s="37"/>
      <c r="H118" s="37"/>
      <c r="I118" s="37"/>
      <c r="J118" s="38"/>
    </row>
    <row r="119">
      <c r="A119" s="29" t="s">
        <v>55</v>
      </c>
      <c r="B119" s="36"/>
      <c r="C119" s="37"/>
      <c r="D119" s="37"/>
      <c r="E119" s="39" t="s">
        <v>213</v>
      </c>
      <c r="F119" s="37"/>
      <c r="G119" s="37"/>
      <c r="H119" s="37"/>
      <c r="I119" s="37"/>
      <c r="J119" s="38"/>
    </row>
    <row r="120" ht="165">
      <c r="A120" s="29" t="s">
        <v>36</v>
      </c>
      <c r="B120" s="36"/>
      <c r="C120" s="37"/>
      <c r="D120" s="37"/>
      <c r="E120" s="31" t="s">
        <v>211</v>
      </c>
      <c r="F120" s="37"/>
      <c r="G120" s="37"/>
      <c r="H120" s="37"/>
      <c r="I120" s="37"/>
      <c r="J120" s="38"/>
    </row>
    <row r="121">
      <c r="A121" s="29" t="s">
        <v>29</v>
      </c>
      <c r="B121" s="29">
        <v>28</v>
      </c>
      <c r="C121" s="30" t="s">
        <v>220</v>
      </c>
      <c r="D121" s="29" t="s">
        <v>31</v>
      </c>
      <c r="E121" s="31" t="s">
        <v>221</v>
      </c>
      <c r="F121" s="32" t="s">
        <v>148</v>
      </c>
      <c r="G121" s="33">
        <v>460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45">
      <c r="A122" s="29" t="s">
        <v>34</v>
      </c>
      <c r="B122" s="36"/>
      <c r="C122" s="37"/>
      <c r="D122" s="37"/>
      <c r="E122" s="31" t="s">
        <v>222</v>
      </c>
      <c r="F122" s="37"/>
      <c r="G122" s="37"/>
      <c r="H122" s="37"/>
      <c r="I122" s="37"/>
      <c r="J122" s="38"/>
    </row>
    <row r="123">
      <c r="A123" s="29" t="s">
        <v>55</v>
      </c>
      <c r="B123" s="36"/>
      <c r="C123" s="37"/>
      <c r="D123" s="37"/>
      <c r="E123" s="39" t="s">
        <v>210</v>
      </c>
      <c r="F123" s="37"/>
      <c r="G123" s="37"/>
      <c r="H123" s="37"/>
      <c r="I123" s="37"/>
      <c r="J123" s="38"/>
    </row>
    <row r="124" ht="165">
      <c r="A124" s="29" t="s">
        <v>36</v>
      </c>
      <c r="B124" s="36"/>
      <c r="C124" s="37"/>
      <c r="D124" s="37"/>
      <c r="E124" s="31" t="s">
        <v>211</v>
      </c>
      <c r="F124" s="37"/>
      <c r="G124" s="37"/>
      <c r="H124" s="37"/>
      <c r="I124" s="37"/>
      <c r="J124" s="38"/>
    </row>
    <row r="125">
      <c r="A125" s="29" t="s">
        <v>29</v>
      </c>
      <c r="B125" s="29">
        <v>29</v>
      </c>
      <c r="C125" s="30" t="s">
        <v>223</v>
      </c>
      <c r="D125" s="29" t="s">
        <v>31</v>
      </c>
      <c r="E125" s="31" t="s">
        <v>224</v>
      </c>
      <c r="F125" s="32" t="s">
        <v>148</v>
      </c>
      <c r="G125" s="33">
        <v>139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45">
      <c r="A126" s="29" t="s">
        <v>34</v>
      </c>
      <c r="B126" s="36"/>
      <c r="C126" s="37"/>
      <c r="D126" s="37"/>
      <c r="E126" s="31" t="s">
        <v>225</v>
      </c>
      <c r="F126" s="37"/>
      <c r="G126" s="37"/>
      <c r="H126" s="37"/>
      <c r="I126" s="37"/>
      <c r="J126" s="38"/>
    </row>
    <row r="127">
      <c r="A127" s="29" t="s">
        <v>55</v>
      </c>
      <c r="B127" s="36"/>
      <c r="C127" s="37"/>
      <c r="D127" s="37"/>
      <c r="E127" s="39" t="s">
        <v>193</v>
      </c>
      <c r="F127" s="37"/>
      <c r="G127" s="37"/>
      <c r="H127" s="37"/>
      <c r="I127" s="37"/>
      <c r="J127" s="38"/>
    </row>
    <row r="128" ht="180">
      <c r="A128" s="29" t="s">
        <v>36</v>
      </c>
      <c r="B128" s="36"/>
      <c r="C128" s="37"/>
      <c r="D128" s="37"/>
      <c r="E128" s="31" t="s">
        <v>226</v>
      </c>
      <c r="F128" s="37"/>
      <c r="G128" s="37"/>
      <c r="H128" s="37"/>
      <c r="I128" s="37"/>
      <c r="J128" s="38"/>
    </row>
    <row r="129">
      <c r="A129" s="23" t="s">
        <v>26</v>
      </c>
      <c r="B129" s="24"/>
      <c r="C129" s="25" t="s">
        <v>227</v>
      </c>
      <c r="D129" s="26"/>
      <c r="E129" s="23" t="s">
        <v>228</v>
      </c>
      <c r="F129" s="26"/>
      <c r="G129" s="26"/>
      <c r="H129" s="26"/>
      <c r="I129" s="27">
        <f>SUMIFS(I130:I136,A130:A136,"P")</f>
        <v>0</v>
      </c>
      <c r="J129" s="28"/>
    </row>
    <row r="130">
      <c r="A130" s="29" t="s">
        <v>29</v>
      </c>
      <c r="B130" s="29">
        <v>30</v>
      </c>
      <c r="C130" s="30" t="s">
        <v>229</v>
      </c>
      <c r="D130" s="29" t="s">
        <v>31</v>
      </c>
      <c r="E130" s="31" t="s">
        <v>230</v>
      </c>
      <c r="F130" s="32" t="s">
        <v>128</v>
      </c>
      <c r="G130" s="33">
        <v>20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75">
      <c r="A131" s="29" t="s">
        <v>34</v>
      </c>
      <c r="B131" s="36"/>
      <c r="C131" s="37"/>
      <c r="D131" s="37"/>
      <c r="E131" s="31" t="s">
        <v>231</v>
      </c>
      <c r="F131" s="37"/>
      <c r="G131" s="37"/>
      <c r="H131" s="37"/>
      <c r="I131" s="37"/>
      <c r="J131" s="38"/>
    </row>
    <row r="132" ht="60">
      <c r="A132" s="29" t="s">
        <v>55</v>
      </c>
      <c r="B132" s="36"/>
      <c r="C132" s="37"/>
      <c r="D132" s="37"/>
      <c r="E132" s="39" t="s">
        <v>232</v>
      </c>
      <c r="F132" s="37"/>
      <c r="G132" s="37"/>
      <c r="H132" s="37"/>
      <c r="I132" s="37"/>
      <c r="J132" s="38"/>
    </row>
    <row r="133" ht="330">
      <c r="A133" s="29" t="s">
        <v>36</v>
      </c>
      <c r="B133" s="36"/>
      <c r="C133" s="37"/>
      <c r="D133" s="37"/>
      <c r="E133" s="31" t="s">
        <v>233</v>
      </c>
      <c r="F133" s="37"/>
      <c r="G133" s="37"/>
      <c r="H133" s="37"/>
      <c r="I133" s="37"/>
      <c r="J133" s="38"/>
    </row>
    <row r="134">
      <c r="A134" s="29" t="s">
        <v>29</v>
      </c>
      <c r="B134" s="29">
        <v>31</v>
      </c>
      <c r="C134" s="30" t="s">
        <v>234</v>
      </c>
      <c r="D134" s="29" t="s">
        <v>31</v>
      </c>
      <c r="E134" s="31" t="s">
        <v>235</v>
      </c>
      <c r="F134" s="32" t="s">
        <v>236</v>
      </c>
      <c r="G134" s="33">
        <v>3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60">
      <c r="A135" s="29" t="s">
        <v>34</v>
      </c>
      <c r="B135" s="36"/>
      <c r="C135" s="37"/>
      <c r="D135" s="37"/>
      <c r="E135" s="31" t="s">
        <v>237</v>
      </c>
      <c r="F135" s="37"/>
      <c r="G135" s="37"/>
      <c r="H135" s="37"/>
      <c r="I135" s="37"/>
      <c r="J135" s="38"/>
    </row>
    <row r="136" ht="90">
      <c r="A136" s="29" t="s">
        <v>36</v>
      </c>
      <c r="B136" s="36"/>
      <c r="C136" s="37"/>
      <c r="D136" s="37"/>
      <c r="E136" s="31" t="s">
        <v>238</v>
      </c>
      <c r="F136" s="37"/>
      <c r="G136" s="37"/>
      <c r="H136" s="37"/>
      <c r="I136" s="37"/>
      <c r="J136" s="38"/>
    </row>
    <row r="137">
      <c r="A137" s="23" t="s">
        <v>26</v>
      </c>
      <c r="B137" s="24"/>
      <c r="C137" s="25" t="s">
        <v>239</v>
      </c>
      <c r="D137" s="26"/>
      <c r="E137" s="23" t="s">
        <v>240</v>
      </c>
      <c r="F137" s="26"/>
      <c r="G137" s="26"/>
      <c r="H137" s="26"/>
      <c r="I137" s="27">
        <f>SUMIFS(I138:I172,A138:A172,"P")</f>
        <v>0</v>
      </c>
      <c r="J137" s="28"/>
    </row>
    <row r="138" ht="30">
      <c r="A138" s="29" t="s">
        <v>29</v>
      </c>
      <c r="B138" s="29">
        <v>32</v>
      </c>
      <c r="C138" s="30" t="s">
        <v>241</v>
      </c>
      <c r="D138" s="29" t="s">
        <v>31</v>
      </c>
      <c r="E138" s="31" t="s">
        <v>242</v>
      </c>
      <c r="F138" s="32" t="s">
        <v>148</v>
      </c>
      <c r="G138" s="33">
        <v>114.83499999999999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34</v>
      </c>
      <c r="B139" s="36"/>
      <c r="C139" s="37"/>
      <c r="D139" s="37"/>
      <c r="E139" s="31" t="s">
        <v>243</v>
      </c>
      <c r="F139" s="37"/>
      <c r="G139" s="37"/>
      <c r="H139" s="37"/>
      <c r="I139" s="37"/>
      <c r="J139" s="38"/>
    </row>
    <row r="140" ht="120">
      <c r="A140" s="29" t="s">
        <v>55</v>
      </c>
      <c r="B140" s="36"/>
      <c r="C140" s="37"/>
      <c r="D140" s="37"/>
      <c r="E140" s="39" t="s">
        <v>244</v>
      </c>
      <c r="F140" s="37"/>
      <c r="G140" s="37"/>
      <c r="H140" s="37"/>
      <c r="I140" s="37"/>
      <c r="J140" s="38"/>
    </row>
    <row r="141" ht="60">
      <c r="A141" s="29" t="s">
        <v>36</v>
      </c>
      <c r="B141" s="36"/>
      <c r="C141" s="37"/>
      <c r="D141" s="37"/>
      <c r="E141" s="31" t="s">
        <v>245</v>
      </c>
      <c r="F141" s="37"/>
      <c r="G141" s="37"/>
      <c r="H141" s="37"/>
      <c r="I141" s="37"/>
      <c r="J141" s="38"/>
    </row>
    <row r="142" ht="30">
      <c r="A142" s="29" t="s">
        <v>29</v>
      </c>
      <c r="B142" s="29">
        <v>33</v>
      </c>
      <c r="C142" s="30" t="s">
        <v>246</v>
      </c>
      <c r="D142" s="29" t="s">
        <v>31</v>
      </c>
      <c r="E142" s="31" t="s">
        <v>247</v>
      </c>
      <c r="F142" s="32" t="s">
        <v>148</v>
      </c>
      <c r="G142" s="33">
        <v>114.83499999999999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34</v>
      </c>
      <c r="B143" s="36"/>
      <c r="C143" s="37"/>
      <c r="D143" s="37"/>
      <c r="E143" s="31" t="s">
        <v>243</v>
      </c>
      <c r="F143" s="37"/>
      <c r="G143" s="37"/>
      <c r="H143" s="37"/>
      <c r="I143" s="37"/>
      <c r="J143" s="38"/>
    </row>
    <row r="144" ht="120">
      <c r="A144" s="29" t="s">
        <v>55</v>
      </c>
      <c r="B144" s="36"/>
      <c r="C144" s="37"/>
      <c r="D144" s="37"/>
      <c r="E144" s="39" t="s">
        <v>244</v>
      </c>
      <c r="F144" s="37"/>
      <c r="G144" s="37"/>
      <c r="H144" s="37"/>
      <c r="I144" s="37"/>
      <c r="J144" s="38"/>
    </row>
    <row r="145" ht="60">
      <c r="A145" s="29" t="s">
        <v>36</v>
      </c>
      <c r="B145" s="36"/>
      <c r="C145" s="37"/>
      <c r="D145" s="37"/>
      <c r="E145" s="31" t="s">
        <v>245</v>
      </c>
      <c r="F145" s="37"/>
      <c r="G145" s="37"/>
      <c r="H145" s="37"/>
      <c r="I145" s="37"/>
      <c r="J145" s="38"/>
    </row>
    <row r="146" ht="30">
      <c r="A146" s="29" t="s">
        <v>29</v>
      </c>
      <c r="B146" s="29">
        <v>34</v>
      </c>
      <c r="C146" s="30" t="s">
        <v>248</v>
      </c>
      <c r="D146" s="29" t="s">
        <v>31</v>
      </c>
      <c r="E146" s="31" t="s">
        <v>249</v>
      </c>
      <c r="F146" s="32" t="s">
        <v>128</v>
      </c>
      <c r="G146" s="33">
        <v>94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 ht="75">
      <c r="A147" s="29" t="s">
        <v>34</v>
      </c>
      <c r="B147" s="36"/>
      <c r="C147" s="37"/>
      <c r="D147" s="37"/>
      <c r="E147" s="31" t="s">
        <v>250</v>
      </c>
      <c r="F147" s="37"/>
      <c r="G147" s="37"/>
      <c r="H147" s="37"/>
      <c r="I147" s="37"/>
      <c r="J147" s="38"/>
    </row>
    <row r="148" ht="75">
      <c r="A148" s="29" t="s">
        <v>55</v>
      </c>
      <c r="B148" s="36"/>
      <c r="C148" s="37"/>
      <c r="D148" s="37"/>
      <c r="E148" s="39" t="s">
        <v>251</v>
      </c>
      <c r="F148" s="37"/>
      <c r="G148" s="37"/>
      <c r="H148" s="37"/>
      <c r="I148" s="37"/>
      <c r="J148" s="38"/>
    </row>
    <row r="149" ht="60">
      <c r="A149" s="29" t="s">
        <v>36</v>
      </c>
      <c r="B149" s="36"/>
      <c r="C149" s="37"/>
      <c r="D149" s="37"/>
      <c r="E149" s="31" t="s">
        <v>252</v>
      </c>
      <c r="F149" s="37"/>
      <c r="G149" s="37"/>
      <c r="H149" s="37"/>
      <c r="I149" s="37"/>
      <c r="J149" s="38"/>
    </row>
    <row r="150" ht="30">
      <c r="A150" s="29" t="s">
        <v>29</v>
      </c>
      <c r="B150" s="29">
        <v>35</v>
      </c>
      <c r="C150" s="30" t="s">
        <v>253</v>
      </c>
      <c r="D150" s="29" t="s">
        <v>31</v>
      </c>
      <c r="E150" s="31" t="s">
        <v>254</v>
      </c>
      <c r="F150" s="32" t="s">
        <v>128</v>
      </c>
      <c r="G150" s="33">
        <v>107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75">
      <c r="A151" s="29" t="s">
        <v>34</v>
      </c>
      <c r="B151" s="36"/>
      <c r="C151" s="37"/>
      <c r="D151" s="37"/>
      <c r="E151" s="31" t="s">
        <v>255</v>
      </c>
      <c r="F151" s="37"/>
      <c r="G151" s="37"/>
      <c r="H151" s="37"/>
      <c r="I151" s="37"/>
      <c r="J151" s="38"/>
    </row>
    <row r="152" ht="75">
      <c r="A152" s="29" t="s">
        <v>55</v>
      </c>
      <c r="B152" s="36"/>
      <c r="C152" s="37"/>
      <c r="D152" s="37"/>
      <c r="E152" s="39" t="s">
        <v>256</v>
      </c>
      <c r="F152" s="37"/>
      <c r="G152" s="37"/>
      <c r="H152" s="37"/>
      <c r="I152" s="37"/>
      <c r="J152" s="38"/>
    </row>
    <row r="153" ht="60">
      <c r="A153" s="29" t="s">
        <v>36</v>
      </c>
      <c r="B153" s="36"/>
      <c r="C153" s="37"/>
      <c r="D153" s="37"/>
      <c r="E153" s="31" t="s">
        <v>252</v>
      </c>
      <c r="F153" s="37"/>
      <c r="G153" s="37"/>
      <c r="H153" s="37"/>
      <c r="I153" s="37"/>
      <c r="J153" s="38"/>
    </row>
    <row r="154">
      <c r="A154" s="29" t="s">
        <v>29</v>
      </c>
      <c r="B154" s="29">
        <v>36</v>
      </c>
      <c r="C154" s="30" t="s">
        <v>257</v>
      </c>
      <c r="D154" s="29" t="s">
        <v>31</v>
      </c>
      <c r="E154" s="31" t="s">
        <v>258</v>
      </c>
      <c r="F154" s="32" t="s">
        <v>128</v>
      </c>
      <c r="G154" s="33">
        <v>30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 ht="60">
      <c r="A155" s="29" t="s">
        <v>34</v>
      </c>
      <c r="B155" s="36"/>
      <c r="C155" s="37"/>
      <c r="D155" s="37"/>
      <c r="E155" s="31" t="s">
        <v>259</v>
      </c>
      <c r="F155" s="37"/>
      <c r="G155" s="37"/>
      <c r="H155" s="37"/>
      <c r="I155" s="37"/>
      <c r="J155" s="38"/>
    </row>
    <row r="156">
      <c r="A156" s="29" t="s">
        <v>55</v>
      </c>
      <c r="B156" s="36"/>
      <c r="C156" s="37"/>
      <c r="D156" s="37"/>
      <c r="E156" s="39" t="s">
        <v>260</v>
      </c>
      <c r="F156" s="37"/>
      <c r="G156" s="37"/>
      <c r="H156" s="37"/>
      <c r="I156" s="37"/>
      <c r="J156" s="38"/>
    </row>
    <row r="157" ht="30">
      <c r="A157" s="29" t="s">
        <v>36</v>
      </c>
      <c r="B157" s="36"/>
      <c r="C157" s="37"/>
      <c r="D157" s="37"/>
      <c r="E157" s="31" t="s">
        <v>261</v>
      </c>
      <c r="F157" s="37"/>
      <c r="G157" s="37"/>
      <c r="H157" s="37"/>
      <c r="I157" s="37"/>
      <c r="J157" s="38"/>
    </row>
    <row r="158">
      <c r="A158" s="29" t="s">
        <v>29</v>
      </c>
      <c r="B158" s="29">
        <v>37</v>
      </c>
      <c r="C158" s="30" t="s">
        <v>262</v>
      </c>
      <c r="D158" s="29" t="s">
        <v>31</v>
      </c>
      <c r="E158" s="31" t="s">
        <v>263</v>
      </c>
      <c r="F158" s="32" t="s">
        <v>128</v>
      </c>
      <c r="G158" s="33">
        <v>30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 ht="45">
      <c r="A159" s="29" t="s">
        <v>34</v>
      </c>
      <c r="B159" s="36"/>
      <c r="C159" s="37"/>
      <c r="D159" s="37"/>
      <c r="E159" s="31" t="s">
        <v>264</v>
      </c>
      <c r="F159" s="37"/>
      <c r="G159" s="37"/>
      <c r="H159" s="37"/>
      <c r="I159" s="37"/>
      <c r="J159" s="38"/>
    </row>
    <row r="160">
      <c r="A160" s="29" t="s">
        <v>55</v>
      </c>
      <c r="B160" s="36"/>
      <c r="C160" s="37"/>
      <c r="D160" s="37"/>
      <c r="E160" s="39" t="s">
        <v>260</v>
      </c>
      <c r="F160" s="37"/>
      <c r="G160" s="37"/>
      <c r="H160" s="37"/>
      <c r="I160" s="37"/>
      <c r="J160" s="38"/>
    </row>
    <row r="161" ht="45">
      <c r="A161" s="29" t="s">
        <v>36</v>
      </c>
      <c r="B161" s="36"/>
      <c r="C161" s="37"/>
      <c r="D161" s="37"/>
      <c r="E161" s="31" t="s">
        <v>265</v>
      </c>
      <c r="F161" s="37"/>
      <c r="G161" s="37"/>
      <c r="H161" s="37"/>
      <c r="I161" s="37"/>
      <c r="J161" s="38"/>
    </row>
    <row r="162">
      <c r="A162" s="29" t="s">
        <v>29</v>
      </c>
      <c r="B162" s="29">
        <v>38</v>
      </c>
      <c r="C162" s="30" t="s">
        <v>266</v>
      </c>
      <c r="D162" s="29" t="s">
        <v>31</v>
      </c>
      <c r="E162" s="31" t="s">
        <v>267</v>
      </c>
      <c r="F162" s="32" t="s">
        <v>98</v>
      </c>
      <c r="G162" s="33">
        <v>1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75">
      <c r="A163" s="29" t="s">
        <v>34</v>
      </c>
      <c r="B163" s="36"/>
      <c r="C163" s="37"/>
      <c r="D163" s="37"/>
      <c r="E163" s="31" t="s">
        <v>268</v>
      </c>
      <c r="F163" s="37"/>
      <c r="G163" s="37"/>
      <c r="H163" s="37"/>
      <c r="I163" s="37"/>
      <c r="J163" s="38"/>
    </row>
    <row r="164" ht="45">
      <c r="A164" s="29" t="s">
        <v>55</v>
      </c>
      <c r="B164" s="36"/>
      <c r="C164" s="37"/>
      <c r="D164" s="37"/>
      <c r="E164" s="39" t="s">
        <v>269</v>
      </c>
      <c r="F164" s="37"/>
      <c r="G164" s="37"/>
      <c r="H164" s="37"/>
      <c r="I164" s="37"/>
      <c r="J164" s="38"/>
    </row>
    <row r="165" ht="75">
      <c r="A165" s="29" t="s">
        <v>36</v>
      </c>
      <c r="B165" s="36"/>
      <c r="C165" s="37"/>
      <c r="D165" s="37"/>
      <c r="E165" s="31" t="s">
        <v>270</v>
      </c>
      <c r="F165" s="37"/>
      <c r="G165" s="37"/>
      <c r="H165" s="37"/>
      <c r="I165" s="37"/>
      <c r="J165" s="38"/>
    </row>
    <row r="166">
      <c r="A166" s="29" t="s">
        <v>29</v>
      </c>
      <c r="B166" s="29">
        <v>39</v>
      </c>
      <c r="C166" s="30" t="s">
        <v>271</v>
      </c>
      <c r="D166" s="29" t="s">
        <v>31</v>
      </c>
      <c r="E166" s="31" t="s">
        <v>272</v>
      </c>
      <c r="F166" s="32" t="s">
        <v>236</v>
      </c>
      <c r="G166" s="33">
        <v>3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 ht="90">
      <c r="A167" s="29" t="s">
        <v>34</v>
      </c>
      <c r="B167" s="36"/>
      <c r="C167" s="37"/>
      <c r="D167" s="37"/>
      <c r="E167" s="31" t="s">
        <v>273</v>
      </c>
      <c r="F167" s="37"/>
      <c r="G167" s="37"/>
      <c r="H167" s="37"/>
      <c r="I167" s="37"/>
      <c r="J167" s="38"/>
    </row>
    <row r="168" ht="150">
      <c r="A168" s="29" t="s">
        <v>36</v>
      </c>
      <c r="B168" s="36"/>
      <c r="C168" s="37"/>
      <c r="D168" s="37"/>
      <c r="E168" s="31" t="s">
        <v>274</v>
      </c>
      <c r="F168" s="37"/>
      <c r="G168" s="37"/>
      <c r="H168" s="37"/>
      <c r="I168" s="37"/>
      <c r="J168" s="38"/>
    </row>
    <row r="169">
      <c r="A169" s="29" t="s">
        <v>29</v>
      </c>
      <c r="B169" s="29">
        <v>40</v>
      </c>
      <c r="C169" s="30" t="s">
        <v>275</v>
      </c>
      <c r="D169" s="29" t="s">
        <v>31</v>
      </c>
      <c r="E169" s="31" t="s">
        <v>276</v>
      </c>
      <c r="F169" s="32" t="s">
        <v>128</v>
      </c>
      <c r="G169" s="33">
        <v>20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 ht="75">
      <c r="A170" s="29" t="s">
        <v>34</v>
      </c>
      <c r="B170" s="36"/>
      <c r="C170" s="37"/>
      <c r="D170" s="37"/>
      <c r="E170" s="31" t="s">
        <v>277</v>
      </c>
      <c r="F170" s="37"/>
      <c r="G170" s="37"/>
      <c r="H170" s="37"/>
      <c r="I170" s="37"/>
      <c r="J170" s="38"/>
    </row>
    <row r="171" ht="60">
      <c r="A171" s="29" t="s">
        <v>55</v>
      </c>
      <c r="B171" s="36"/>
      <c r="C171" s="37"/>
      <c r="D171" s="37"/>
      <c r="E171" s="39" t="s">
        <v>232</v>
      </c>
      <c r="F171" s="37"/>
      <c r="G171" s="37"/>
      <c r="H171" s="37"/>
      <c r="I171" s="37"/>
      <c r="J171" s="38"/>
    </row>
    <row r="172" ht="105">
      <c r="A172" s="29" t="s">
        <v>36</v>
      </c>
      <c r="B172" s="40"/>
      <c r="C172" s="41"/>
      <c r="D172" s="41"/>
      <c r="E172" s="31" t="s">
        <v>278</v>
      </c>
      <c r="F172" s="41"/>
      <c r="G172" s="41"/>
      <c r="H172" s="41"/>
      <c r="I172" s="41"/>
      <c r="J17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279</v>
      </c>
      <c r="I3" s="16">
        <f>SUMIFS(I8:I47,A8:A47,"SD")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279</v>
      </c>
      <c r="D4" s="13"/>
      <c r="E4" s="14" t="s">
        <v>280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108</v>
      </c>
      <c r="D8" s="26"/>
      <c r="E8" s="23" t="s">
        <v>109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131</v>
      </c>
      <c r="D9" s="29" t="s">
        <v>31</v>
      </c>
      <c r="E9" s="31" t="s">
        <v>132</v>
      </c>
      <c r="F9" s="32" t="s">
        <v>112</v>
      </c>
      <c r="G9" s="33">
        <v>370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281</v>
      </c>
      <c r="F10" s="37"/>
      <c r="G10" s="37"/>
      <c r="H10" s="37"/>
      <c r="I10" s="37"/>
      <c r="J10" s="38"/>
    </row>
    <row r="11">
      <c r="A11" s="29" t="s">
        <v>55</v>
      </c>
      <c r="B11" s="36"/>
      <c r="C11" s="37"/>
      <c r="D11" s="37"/>
      <c r="E11" s="39" t="s">
        <v>282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140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183</v>
      </c>
      <c r="D13" s="26"/>
      <c r="E13" s="23" t="s">
        <v>184</v>
      </c>
      <c r="F13" s="26"/>
      <c r="G13" s="26"/>
      <c r="H13" s="26"/>
      <c r="I13" s="27">
        <f>SUMIFS(I14:I25,A14:A25,"P")</f>
        <v>0</v>
      </c>
      <c r="J13" s="28"/>
    </row>
    <row r="14">
      <c r="A14" s="29" t="s">
        <v>29</v>
      </c>
      <c r="B14" s="29">
        <v>2</v>
      </c>
      <c r="C14" s="30" t="s">
        <v>203</v>
      </c>
      <c r="D14" s="29" t="s">
        <v>31</v>
      </c>
      <c r="E14" s="31" t="s">
        <v>204</v>
      </c>
      <c r="F14" s="32" t="s">
        <v>148</v>
      </c>
      <c r="G14" s="33">
        <v>7400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283</v>
      </c>
      <c r="F15" s="37"/>
      <c r="G15" s="37"/>
      <c r="H15" s="37"/>
      <c r="I15" s="37"/>
      <c r="J15" s="38"/>
    </row>
    <row r="16">
      <c r="A16" s="29" t="s">
        <v>55</v>
      </c>
      <c r="B16" s="36"/>
      <c r="C16" s="37"/>
      <c r="D16" s="37"/>
      <c r="E16" s="39" t="s">
        <v>284</v>
      </c>
      <c r="F16" s="37"/>
      <c r="G16" s="37"/>
      <c r="H16" s="37"/>
      <c r="I16" s="37"/>
      <c r="J16" s="38"/>
    </row>
    <row r="17" ht="75">
      <c r="A17" s="29" t="s">
        <v>36</v>
      </c>
      <c r="B17" s="36"/>
      <c r="C17" s="37"/>
      <c r="D17" s="37"/>
      <c r="E17" s="31" t="s">
        <v>202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207</v>
      </c>
      <c r="D18" s="29" t="s">
        <v>31</v>
      </c>
      <c r="E18" s="31" t="s">
        <v>208</v>
      </c>
      <c r="F18" s="32" t="s">
        <v>148</v>
      </c>
      <c r="G18" s="33">
        <v>3700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285</v>
      </c>
      <c r="F19" s="37"/>
      <c r="G19" s="37"/>
      <c r="H19" s="37"/>
      <c r="I19" s="37"/>
      <c r="J19" s="38"/>
    </row>
    <row r="20">
      <c r="A20" s="29" t="s">
        <v>55</v>
      </c>
      <c r="B20" s="36"/>
      <c r="C20" s="37"/>
      <c r="D20" s="37"/>
      <c r="E20" s="39" t="s">
        <v>286</v>
      </c>
      <c r="F20" s="37"/>
      <c r="G20" s="37"/>
      <c r="H20" s="37"/>
      <c r="I20" s="37"/>
      <c r="J20" s="38"/>
    </row>
    <row r="21" ht="165">
      <c r="A21" s="29" t="s">
        <v>36</v>
      </c>
      <c r="B21" s="36"/>
      <c r="C21" s="37"/>
      <c r="D21" s="37"/>
      <c r="E21" s="31" t="s">
        <v>211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214</v>
      </c>
      <c r="D22" s="29" t="s">
        <v>31</v>
      </c>
      <c r="E22" s="31" t="s">
        <v>215</v>
      </c>
      <c r="F22" s="32" t="s">
        <v>148</v>
      </c>
      <c r="G22" s="33">
        <v>3700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287</v>
      </c>
      <c r="F23" s="37"/>
      <c r="G23" s="37"/>
      <c r="H23" s="37"/>
      <c r="I23" s="37"/>
      <c r="J23" s="38"/>
    </row>
    <row r="24">
      <c r="A24" s="29" t="s">
        <v>55</v>
      </c>
      <c r="B24" s="36"/>
      <c r="C24" s="37"/>
      <c r="D24" s="37"/>
      <c r="E24" s="39" t="s">
        <v>286</v>
      </c>
      <c r="F24" s="37"/>
      <c r="G24" s="37"/>
      <c r="H24" s="37"/>
      <c r="I24" s="37"/>
      <c r="J24" s="38"/>
    </row>
    <row r="25" ht="165">
      <c r="A25" s="29" t="s">
        <v>36</v>
      </c>
      <c r="B25" s="36"/>
      <c r="C25" s="37"/>
      <c r="D25" s="37"/>
      <c r="E25" s="31" t="s">
        <v>211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227</v>
      </c>
      <c r="D26" s="26"/>
      <c r="E26" s="23" t="s">
        <v>228</v>
      </c>
      <c r="F26" s="26"/>
      <c r="G26" s="26"/>
      <c r="H26" s="26"/>
      <c r="I26" s="27">
        <f>SUMIFS(I27:I30,A27:A30,"P")</f>
        <v>0</v>
      </c>
      <c r="J26" s="28"/>
    </row>
    <row r="27">
      <c r="A27" s="29" t="s">
        <v>29</v>
      </c>
      <c r="B27" s="29">
        <v>9</v>
      </c>
      <c r="C27" s="30" t="s">
        <v>288</v>
      </c>
      <c r="D27" s="29" t="s">
        <v>31</v>
      </c>
      <c r="E27" s="31" t="s">
        <v>289</v>
      </c>
      <c r="F27" s="32" t="s">
        <v>236</v>
      </c>
      <c r="G27" s="33">
        <v>24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43" t="s">
        <v>31</v>
      </c>
      <c r="F28" s="37"/>
      <c r="G28" s="37"/>
      <c r="H28" s="37"/>
      <c r="I28" s="37"/>
      <c r="J28" s="38"/>
    </row>
    <row r="29">
      <c r="A29" s="29" t="s">
        <v>55</v>
      </c>
      <c r="B29" s="36"/>
      <c r="C29" s="37"/>
      <c r="D29" s="37"/>
      <c r="E29" s="39" t="s">
        <v>290</v>
      </c>
      <c r="F29" s="37"/>
      <c r="G29" s="37"/>
      <c r="H29" s="37"/>
      <c r="I29" s="37"/>
      <c r="J29" s="38"/>
    </row>
    <row r="30" ht="45">
      <c r="A30" s="29" t="s">
        <v>36</v>
      </c>
      <c r="B30" s="36"/>
      <c r="C30" s="37"/>
      <c r="D30" s="37"/>
      <c r="E30" s="31" t="s">
        <v>291</v>
      </c>
      <c r="F30" s="37"/>
      <c r="G30" s="37"/>
      <c r="H30" s="37"/>
      <c r="I30" s="37"/>
      <c r="J30" s="38"/>
    </row>
    <row r="31">
      <c r="A31" s="23" t="s">
        <v>26</v>
      </c>
      <c r="B31" s="24"/>
      <c r="C31" s="25" t="s">
        <v>239</v>
      </c>
      <c r="D31" s="26"/>
      <c r="E31" s="23" t="s">
        <v>240</v>
      </c>
      <c r="F31" s="26"/>
      <c r="G31" s="26"/>
      <c r="H31" s="26"/>
      <c r="I31" s="27">
        <f>SUMIFS(I32:I47,A32:A47,"P")</f>
        <v>0</v>
      </c>
      <c r="J31" s="28"/>
    </row>
    <row r="32" ht="30">
      <c r="A32" s="29" t="s">
        <v>29</v>
      </c>
      <c r="B32" s="29">
        <v>5</v>
      </c>
      <c r="C32" s="30" t="s">
        <v>241</v>
      </c>
      <c r="D32" s="29" t="s">
        <v>31</v>
      </c>
      <c r="E32" s="31" t="s">
        <v>242</v>
      </c>
      <c r="F32" s="32" t="s">
        <v>148</v>
      </c>
      <c r="G32" s="33">
        <v>398.33999999999997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43" t="s">
        <v>31</v>
      </c>
      <c r="F33" s="37"/>
      <c r="G33" s="37"/>
      <c r="H33" s="37"/>
      <c r="I33" s="37"/>
      <c r="J33" s="38"/>
    </row>
    <row r="34" ht="180">
      <c r="A34" s="29" t="s">
        <v>55</v>
      </c>
      <c r="B34" s="36"/>
      <c r="C34" s="37"/>
      <c r="D34" s="37"/>
      <c r="E34" s="39" t="s">
        <v>292</v>
      </c>
      <c r="F34" s="37"/>
      <c r="G34" s="37"/>
      <c r="H34" s="37"/>
      <c r="I34" s="37"/>
      <c r="J34" s="38"/>
    </row>
    <row r="35" ht="60">
      <c r="A35" s="29" t="s">
        <v>36</v>
      </c>
      <c r="B35" s="36"/>
      <c r="C35" s="37"/>
      <c r="D35" s="37"/>
      <c r="E35" s="31" t="s">
        <v>245</v>
      </c>
      <c r="F35" s="37"/>
      <c r="G35" s="37"/>
      <c r="H35" s="37"/>
      <c r="I35" s="37"/>
      <c r="J35" s="38"/>
    </row>
    <row r="36" ht="30">
      <c r="A36" s="29" t="s">
        <v>29</v>
      </c>
      <c r="B36" s="29">
        <v>6</v>
      </c>
      <c r="C36" s="30" t="s">
        <v>246</v>
      </c>
      <c r="D36" s="29" t="s">
        <v>31</v>
      </c>
      <c r="E36" s="31" t="s">
        <v>247</v>
      </c>
      <c r="F36" s="32" t="s">
        <v>148</v>
      </c>
      <c r="G36" s="33">
        <v>398.33999999999997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43" t="s">
        <v>31</v>
      </c>
      <c r="F37" s="37"/>
      <c r="G37" s="37"/>
      <c r="H37" s="37"/>
      <c r="I37" s="37"/>
      <c r="J37" s="38"/>
    </row>
    <row r="38">
      <c r="A38" s="29" t="s">
        <v>55</v>
      </c>
      <c r="B38" s="36"/>
      <c r="C38" s="37"/>
      <c r="D38" s="37"/>
      <c r="E38" s="39" t="s">
        <v>293</v>
      </c>
      <c r="F38" s="37"/>
      <c r="G38" s="37"/>
      <c r="H38" s="37"/>
      <c r="I38" s="37"/>
      <c r="J38" s="38"/>
    </row>
    <row r="39" ht="60">
      <c r="A39" s="29" t="s">
        <v>36</v>
      </c>
      <c r="B39" s="36"/>
      <c r="C39" s="37"/>
      <c r="D39" s="37"/>
      <c r="E39" s="31" t="s">
        <v>245</v>
      </c>
      <c r="F39" s="37"/>
      <c r="G39" s="37"/>
      <c r="H39" s="37"/>
      <c r="I39" s="37"/>
      <c r="J39" s="38"/>
    </row>
    <row r="40">
      <c r="A40" s="29" t="s">
        <v>29</v>
      </c>
      <c r="B40" s="29">
        <v>7</v>
      </c>
      <c r="C40" s="30" t="s">
        <v>257</v>
      </c>
      <c r="D40" s="29" t="s">
        <v>31</v>
      </c>
      <c r="E40" s="31" t="s">
        <v>258</v>
      </c>
      <c r="F40" s="32" t="s">
        <v>128</v>
      </c>
      <c r="G40" s="33">
        <v>80.599999999999994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294</v>
      </c>
      <c r="F41" s="37"/>
      <c r="G41" s="37"/>
      <c r="H41" s="37"/>
      <c r="I41" s="37"/>
      <c r="J41" s="38"/>
    </row>
    <row r="42">
      <c r="A42" s="29" t="s">
        <v>55</v>
      </c>
      <c r="B42" s="36"/>
      <c r="C42" s="37"/>
      <c r="D42" s="37"/>
      <c r="E42" s="39" t="s">
        <v>295</v>
      </c>
      <c r="F42" s="37"/>
      <c r="G42" s="37"/>
      <c r="H42" s="37"/>
      <c r="I42" s="37"/>
      <c r="J42" s="38"/>
    </row>
    <row r="43" ht="30">
      <c r="A43" s="29" t="s">
        <v>36</v>
      </c>
      <c r="B43" s="36"/>
      <c r="C43" s="37"/>
      <c r="D43" s="37"/>
      <c r="E43" s="31" t="s">
        <v>261</v>
      </c>
      <c r="F43" s="37"/>
      <c r="G43" s="37"/>
      <c r="H43" s="37"/>
      <c r="I43" s="37"/>
      <c r="J43" s="38"/>
    </row>
    <row r="44">
      <c r="A44" s="29" t="s">
        <v>29</v>
      </c>
      <c r="B44" s="29">
        <v>8</v>
      </c>
      <c r="C44" s="30" t="s">
        <v>262</v>
      </c>
      <c r="D44" s="29" t="s">
        <v>31</v>
      </c>
      <c r="E44" s="31" t="s">
        <v>263</v>
      </c>
      <c r="F44" s="32" t="s">
        <v>128</v>
      </c>
      <c r="G44" s="33">
        <v>80.599999999999994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34</v>
      </c>
      <c r="B45" s="36"/>
      <c r="C45" s="37"/>
      <c r="D45" s="37"/>
      <c r="E45" s="43" t="s">
        <v>31</v>
      </c>
      <c r="F45" s="37"/>
      <c r="G45" s="37"/>
      <c r="H45" s="37"/>
      <c r="I45" s="37"/>
      <c r="J45" s="38"/>
    </row>
    <row r="46">
      <c r="A46" s="29" t="s">
        <v>55</v>
      </c>
      <c r="B46" s="36"/>
      <c r="C46" s="37"/>
      <c r="D46" s="37"/>
      <c r="E46" s="39" t="s">
        <v>295</v>
      </c>
      <c r="F46" s="37"/>
      <c r="G46" s="37"/>
      <c r="H46" s="37"/>
      <c r="I46" s="37"/>
      <c r="J46" s="38"/>
    </row>
    <row r="47" ht="45">
      <c r="A47" s="29" t="s">
        <v>36</v>
      </c>
      <c r="B47" s="40"/>
      <c r="C47" s="41"/>
      <c r="D47" s="41"/>
      <c r="E47" s="31" t="s">
        <v>265</v>
      </c>
      <c r="F47" s="41"/>
      <c r="G47" s="41"/>
      <c r="H47" s="41"/>
      <c r="I47" s="41"/>
      <c r="J4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296</v>
      </c>
      <c r="I3" s="16">
        <f>SUMIFS(I8:I72,A8:A72,"SD")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296</v>
      </c>
      <c r="D4" s="13"/>
      <c r="E4" s="14" t="s">
        <v>297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239</v>
      </c>
      <c r="D8" s="26"/>
      <c r="E8" s="23" t="s">
        <v>240</v>
      </c>
      <c r="F8" s="26"/>
      <c r="G8" s="26"/>
      <c r="H8" s="26"/>
      <c r="I8" s="27">
        <f>SUMIFS(I9:I72,A9:A72,"P")</f>
        <v>0</v>
      </c>
      <c r="J8" s="28"/>
    </row>
    <row r="9">
      <c r="A9" s="29" t="s">
        <v>29</v>
      </c>
      <c r="B9" s="29">
        <v>1</v>
      </c>
      <c r="C9" s="30" t="s">
        <v>298</v>
      </c>
      <c r="D9" s="29" t="s">
        <v>31</v>
      </c>
      <c r="E9" s="31" t="s">
        <v>299</v>
      </c>
      <c r="F9" s="32" t="s">
        <v>236</v>
      </c>
      <c r="G9" s="33">
        <v>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34</v>
      </c>
      <c r="B10" s="36"/>
      <c r="C10" s="37"/>
      <c r="D10" s="37"/>
      <c r="E10" s="31" t="s">
        <v>300</v>
      </c>
      <c r="F10" s="37"/>
      <c r="G10" s="37"/>
      <c r="H10" s="37"/>
      <c r="I10" s="37"/>
      <c r="J10" s="38"/>
    </row>
    <row r="11" ht="60">
      <c r="A11" s="29" t="s">
        <v>36</v>
      </c>
      <c r="B11" s="36"/>
      <c r="C11" s="37"/>
      <c r="D11" s="37"/>
      <c r="E11" s="31" t="s">
        <v>301</v>
      </c>
      <c r="F11" s="37"/>
      <c r="G11" s="37"/>
      <c r="H11" s="37"/>
      <c r="I11" s="37"/>
      <c r="J11" s="38"/>
    </row>
    <row r="12" ht="30">
      <c r="A12" s="29" t="s">
        <v>29</v>
      </c>
      <c r="B12" s="29">
        <v>2</v>
      </c>
      <c r="C12" s="30" t="s">
        <v>302</v>
      </c>
      <c r="D12" s="29" t="s">
        <v>31</v>
      </c>
      <c r="E12" s="31" t="s">
        <v>303</v>
      </c>
      <c r="F12" s="32" t="s">
        <v>236</v>
      </c>
      <c r="G12" s="33">
        <v>53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45">
      <c r="A13" s="29" t="s">
        <v>34</v>
      </c>
      <c r="B13" s="36"/>
      <c r="C13" s="37"/>
      <c r="D13" s="37"/>
      <c r="E13" s="31" t="s">
        <v>304</v>
      </c>
      <c r="F13" s="37"/>
      <c r="G13" s="37"/>
      <c r="H13" s="37"/>
      <c r="I13" s="37"/>
      <c r="J13" s="38"/>
    </row>
    <row r="14" ht="165">
      <c r="A14" s="29" t="s">
        <v>55</v>
      </c>
      <c r="B14" s="36"/>
      <c r="C14" s="37"/>
      <c r="D14" s="37"/>
      <c r="E14" s="39" t="s">
        <v>305</v>
      </c>
      <c r="F14" s="37"/>
      <c r="G14" s="37"/>
      <c r="H14" s="37"/>
      <c r="I14" s="37"/>
      <c r="J14" s="38"/>
    </row>
    <row r="15" ht="75">
      <c r="A15" s="29" t="s">
        <v>36</v>
      </c>
      <c r="B15" s="36"/>
      <c r="C15" s="37"/>
      <c r="D15" s="37"/>
      <c r="E15" s="31" t="s">
        <v>306</v>
      </c>
      <c r="F15" s="37"/>
      <c r="G15" s="37"/>
      <c r="H15" s="37"/>
      <c r="I15" s="37"/>
      <c r="J15" s="38"/>
    </row>
    <row r="16" ht="30">
      <c r="A16" s="29" t="s">
        <v>29</v>
      </c>
      <c r="B16" s="29">
        <v>3</v>
      </c>
      <c r="C16" s="30" t="s">
        <v>307</v>
      </c>
      <c r="D16" s="29" t="s">
        <v>31</v>
      </c>
      <c r="E16" s="31" t="s">
        <v>308</v>
      </c>
      <c r="F16" s="32" t="s">
        <v>236</v>
      </c>
      <c r="G16" s="33">
        <v>53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45">
      <c r="A17" s="29" t="s">
        <v>34</v>
      </c>
      <c r="B17" s="36"/>
      <c r="C17" s="37"/>
      <c r="D17" s="37"/>
      <c r="E17" s="31" t="s">
        <v>309</v>
      </c>
      <c r="F17" s="37"/>
      <c r="G17" s="37"/>
      <c r="H17" s="37"/>
      <c r="I17" s="37"/>
      <c r="J17" s="38"/>
    </row>
    <row r="18" ht="30">
      <c r="A18" s="29" t="s">
        <v>36</v>
      </c>
      <c r="B18" s="36"/>
      <c r="C18" s="37"/>
      <c r="D18" s="37"/>
      <c r="E18" s="31" t="s">
        <v>310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311</v>
      </c>
      <c r="D19" s="29" t="s">
        <v>31</v>
      </c>
      <c r="E19" s="31" t="s">
        <v>312</v>
      </c>
      <c r="F19" s="32" t="s">
        <v>313</v>
      </c>
      <c r="G19" s="33">
        <v>5488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5">
      <c r="A20" s="29" t="s">
        <v>34</v>
      </c>
      <c r="B20" s="36"/>
      <c r="C20" s="37"/>
      <c r="D20" s="37"/>
      <c r="E20" s="31" t="s">
        <v>314</v>
      </c>
      <c r="F20" s="37"/>
      <c r="G20" s="37"/>
      <c r="H20" s="37"/>
      <c r="I20" s="37"/>
      <c r="J20" s="38"/>
    </row>
    <row r="21">
      <c r="A21" s="29" t="s">
        <v>55</v>
      </c>
      <c r="B21" s="36"/>
      <c r="C21" s="37"/>
      <c r="D21" s="37"/>
      <c r="E21" s="39" t="s">
        <v>315</v>
      </c>
      <c r="F21" s="37"/>
      <c r="G21" s="37"/>
      <c r="H21" s="37"/>
      <c r="I21" s="37"/>
      <c r="J21" s="38"/>
    </row>
    <row r="22" ht="30">
      <c r="A22" s="29" t="s">
        <v>36</v>
      </c>
      <c r="B22" s="36"/>
      <c r="C22" s="37"/>
      <c r="D22" s="37"/>
      <c r="E22" s="31" t="s">
        <v>316</v>
      </c>
      <c r="F22" s="37"/>
      <c r="G22" s="37"/>
      <c r="H22" s="37"/>
      <c r="I22" s="37"/>
      <c r="J22" s="38"/>
    </row>
    <row r="23" ht="30">
      <c r="A23" s="29" t="s">
        <v>29</v>
      </c>
      <c r="B23" s="29">
        <v>5</v>
      </c>
      <c r="C23" s="30" t="s">
        <v>317</v>
      </c>
      <c r="D23" s="29" t="s">
        <v>31</v>
      </c>
      <c r="E23" s="31" t="s">
        <v>318</v>
      </c>
      <c r="F23" s="32" t="s">
        <v>236</v>
      </c>
      <c r="G23" s="33">
        <v>12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5">
      <c r="A24" s="29" t="s">
        <v>34</v>
      </c>
      <c r="B24" s="36"/>
      <c r="C24" s="37"/>
      <c r="D24" s="37"/>
      <c r="E24" s="31" t="s">
        <v>319</v>
      </c>
      <c r="F24" s="37"/>
      <c r="G24" s="37"/>
      <c r="H24" s="37"/>
      <c r="I24" s="37"/>
      <c r="J24" s="38"/>
    </row>
    <row r="25" ht="75">
      <c r="A25" s="29" t="s">
        <v>36</v>
      </c>
      <c r="B25" s="36"/>
      <c r="C25" s="37"/>
      <c r="D25" s="37"/>
      <c r="E25" s="31" t="s">
        <v>306</v>
      </c>
      <c r="F25" s="37"/>
      <c r="G25" s="37"/>
      <c r="H25" s="37"/>
      <c r="I25" s="37"/>
      <c r="J25" s="38"/>
    </row>
    <row r="26">
      <c r="A26" s="29" t="s">
        <v>29</v>
      </c>
      <c r="B26" s="29">
        <v>6</v>
      </c>
      <c r="C26" s="30" t="s">
        <v>320</v>
      </c>
      <c r="D26" s="29" t="s">
        <v>31</v>
      </c>
      <c r="E26" s="31" t="s">
        <v>321</v>
      </c>
      <c r="F26" s="32" t="s">
        <v>236</v>
      </c>
      <c r="G26" s="33">
        <v>12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5">
      <c r="A27" s="29" t="s">
        <v>34</v>
      </c>
      <c r="B27" s="36"/>
      <c r="C27" s="37"/>
      <c r="D27" s="37"/>
      <c r="E27" s="31" t="s">
        <v>322</v>
      </c>
      <c r="F27" s="37"/>
      <c r="G27" s="37"/>
      <c r="H27" s="37"/>
      <c r="I27" s="37"/>
      <c r="J27" s="38"/>
    </row>
    <row r="28" ht="30">
      <c r="A28" s="29" t="s">
        <v>36</v>
      </c>
      <c r="B28" s="36"/>
      <c r="C28" s="37"/>
      <c r="D28" s="37"/>
      <c r="E28" s="31" t="s">
        <v>310</v>
      </c>
      <c r="F28" s="37"/>
      <c r="G28" s="37"/>
      <c r="H28" s="37"/>
      <c r="I28" s="37"/>
      <c r="J28" s="38"/>
    </row>
    <row r="29">
      <c r="A29" s="29" t="s">
        <v>29</v>
      </c>
      <c r="B29" s="29">
        <v>7</v>
      </c>
      <c r="C29" s="30" t="s">
        <v>323</v>
      </c>
      <c r="D29" s="29" t="s">
        <v>31</v>
      </c>
      <c r="E29" s="31" t="s">
        <v>324</v>
      </c>
      <c r="F29" s="32" t="s">
        <v>313</v>
      </c>
      <c r="G29" s="33">
        <v>1176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45">
      <c r="A30" s="29" t="s">
        <v>34</v>
      </c>
      <c r="B30" s="36"/>
      <c r="C30" s="37"/>
      <c r="D30" s="37"/>
      <c r="E30" s="31" t="s">
        <v>325</v>
      </c>
      <c r="F30" s="37"/>
      <c r="G30" s="37"/>
      <c r="H30" s="37"/>
      <c r="I30" s="37"/>
      <c r="J30" s="38"/>
    </row>
    <row r="31">
      <c r="A31" s="29" t="s">
        <v>55</v>
      </c>
      <c r="B31" s="36"/>
      <c r="C31" s="37"/>
      <c r="D31" s="37"/>
      <c r="E31" s="39" t="s">
        <v>326</v>
      </c>
      <c r="F31" s="37"/>
      <c r="G31" s="37"/>
      <c r="H31" s="37"/>
      <c r="I31" s="37"/>
      <c r="J31" s="38"/>
    </row>
    <row r="32" ht="30">
      <c r="A32" s="29" t="s">
        <v>36</v>
      </c>
      <c r="B32" s="36"/>
      <c r="C32" s="37"/>
      <c r="D32" s="37"/>
      <c r="E32" s="31" t="s">
        <v>316</v>
      </c>
      <c r="F32" s="37"/>
      <c r="G32" s="37"/>
      <c r="H32" s="37"/>
      <c r="I32" s="37"/>
      <c r="J32" s="38"/>
    </row>
    <row r="33">
      <c r="A33" s="29" t="s">
        <v>29</v>
      </c>
      <c r="B33" s="29">
        <v>8</v>
      </c>
      <c r="C33" s="30" t="s">
        <v>327</v>
      </c>
      <c r="D33" s="29" t="s">
        <v>31</v>
      </c>
      <c r="E33" s="31" t="s">
        <v>328</v>
      </c>
      <c r="F33" s="32" t="s">
        <v>236</v>
      </c>
      <c r="G33" s="33">
        <v>2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45">
      <c r="A34" s="29" t="s">
        <v>34</v>
      </c>
      <c r="B34" s="36"/>
      <c r="C34" s="37"/>
      <c r="D34" s="37"/>
      <c r="E34" s="31" t="s">
        <v>329</v>
      </c>
      <c r="F34" s="37"/>
      <c r="G34" s="37"/>
      <c r="H34" s="37"/>
      <c r="I34" s="37"/>
      <c r="J34" s="38"/>
    </row>
    <row r="35" ht="90">
      <c r="A35" s="29" t="s">
        <v>36</v>
      </c>
      <c r="B35" s="36"/>
      <c r="C35" s="37"/>
      <c r="D35" s="37"/>
      <c r="E35" s="31" t="s">
        <v>330</v>
      </c>
      <c r="F35" s="37"/>
      <c r="G35" s="37"/>
      <c r="H35" s="37"/>
      <c r="I35" s="37"/>
      <c r="J35" s="38"/>
    </row>
    <row r="36">
      <c r="A36" s="29" t="s">
        <v>29</v>
      </c>
      <c r="B36" s="29">
        <v>9</v>
      </c>
      <c r="C36" s="30" t="s">
        <v>331</v>
      </c>
      <c r="D36" s="29" t="s">
        <v>31</v>
      </c>
      <c r="E36" s="31" t="s">
        <v>332</v>
      </c>
      <c r="F36" s="32" t="s">
        <v>236</v>
      </c>
      <c r="G36" s="33">
        <v>2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45">
      <c r="A37" s="29" t="s">
        <v>34</v>
      </c>
      <c r="B37" s="36"/>
      <c r="C37" s="37"/>
      <c r="D37" s="37"/>
      <c r="E37" s="31" t="s">
        <v>333</v>
      </c>
      <c r="F37" s="37"/>
      <c r="G37" s="37"/>
      <c r="H37" s="37"/>
      <c r="I37" s="37"/>
      <c r="J37" s="38"/>
    </row>
    <row r="38" ht="30">
      <c r="A38" s="29" t="s">
        <v>36</v>
      </c>
      <c r="B38" s="36"/>
      <c r="C38" s="37"/>
      <c r="D38" s="37"/>
      <c r="E38" s="31" t="s">
        <v>334</v>
      </c>
      <c r="F38" s="37"/>
      <c r="G38" s="37"/>
      <c r="H38" s="37"/>
      <c r="I38" s="37"/>
      <c r="J38" s="38"/>
    </row>
    <row r="39">
      <c r="A39" s="29" t="s">
        <v>29</v>
      </c>
      <c r="B39" s="29">
        <v>10</v>
      </c>
      <c r="C39" s="30" t="s">
        <v>335</v>
      </c>
      <c r="D39" s="29" t="s">
        <v>31</v>
      </c>
      <c r="E39" s="31" t="s">
        <v>336</v>
      </c>
      <c r="F39" s="32" t="s">
        <v>313</v>
      </c>
      <c r="G39" s="33">
        <v>196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45">
      <c r="A40" s="29" t="s">
        <v>34</v>
      </c>
      <c r="B40" s="36"/>
      <c r="C40" s="37"/>
      <c r="D40" s="37"/>
      <c r="E40" s="31" t="s">
        <v>337</v>
      </c>
      <c r="F40" s="37"/>
      <c r="G40" s="37"/>
      <c r="H40" s="37"/>
      <c r="I40" s="37"/>
      <c r="J40" s="38"/>
    </row>
    <row r="41">
      <c r="A41" s="29" t="s">
        <v>55</v>
      </c>
      <c r="B41" s="36"/>
      <c r="C41" s="37"/>
      <c r="D41" s="37"/>
      <c r="E41" s="39" t="s">
        <v>338</v>
      </c>
      <c r="F41" s="37"/>
      <c r="G41" s="37"/>
      <c r="H41" s="37"/>
      <c r="I41" s="37"/>
      <c r="J41" s="38"/>
    </row>
    <row r="42" ht="30">
      <c r="A42" s="29" t="s">
        <v>36</v>
      </c>
      <c r="B42" s="36"/>
      <c r="C42" s="37"/>
      <c r="D42" s="37"/>
      <c r="E42" s="31" t="s">
        <v>339</v>
      </c>
      <c r="F42" s="37"/>
      <c r="G42" s="37"/>
      <c r="H42" s="37"/>
      <c r="I42" s="37"/>
      <c r="J42" s="38"/>
    </row>
    <row r="43">
      <c r="A43" s="29" t="s">
        <v>29</v>
      </c>
      <c r="B43" s="29">
        <v>11</v>
      </c>
      <c r="C43" s="30" t="s">
        <v>340</v>
      </c>
      <c r="D43" s="29" t="s">
        <v>31</v>
      </c>
      <c r="E43" s="31" t="s">
        <v>341</v>
      </c>
      <c r="F43" s="32" t="s">
        <v>236</v>
      </c>
      <c r="G43" s="33">
        <v>3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45">
      <c r="A44" s="29" t="s">
        <v>34</v>
      </c>
      <c r="B44" s="36"/>
      <c r="C44" s="37"/>
      <c r="D44" s="37"/>
      <c r="E44" s="31" t="s">
        <v>342</v>
      </c>
      <c r="F44" s="37"/>
      <c r="G44" s="37"/>
      <c r="H44" s="37"/>
      <c r="I44" s="37"/>
      <c r="J44" s="38"/>
    </row>
    <row r="45" ht="90">
      <c r="A45" s="29" t="s">
        <v>36</v>
      </c>
      <c r="B45" s="36"/>
      <c r="C45" s="37"/>
      <c r="D45" s="37"/>
      <c r="E45" s="31" t="s">
        <v>330</v>
      </c>
      <c r="F45" s="37"/>
      <c r="G45" s="37"/>
      <c r="H45" s="37"/>
      <c r="I45" s="37"/>
      <c r="J45" s="38"/>
    </row>
    <row r="46">
      <c r="A46" s="29" t="s">
        <v>29</v>
      </c>
      <c r="B46" s="29">
        <v>12</v>
      </c>
      <c r="C46" s="30" t="s">
        <v>343</v>
      </c>
      <c r="D46" s="29" t="s">
        <v>31</v>
      </c>
      <c r="E46" s="31" t="s">
        <v>344</v>
      </c>
      <c r="F46" s="32" t="s">
        <v>236</v>
      </c>
      <c r="G46" s="33">
        <v>3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5">
      <c r="A47" s="29" t="s">
        <v>34</v>
      </c>
      <c r="B47" s="36"/>
      <c r="C47" s="37"/>
      <c r="D47" s="37"/>
      <c r="E47" s="31" t="s">
        <v>345</v>
      </c>
      <c r="F47" s="37"/>
      <c r="G47" s="37"/>
      <c r="H47" s="37"/>
      <c r="I47" s="37"/>
      <c r="J47" s="38"/>
    </row>
    <row r="48" ht="30">
      <c r="A48" s="29" t="s">
        <v>36</v>
      </c>
      <c r="B48" s="36"/>
      <c r="C48" s="37"/>
      <c r="D48" s="37"/>
      <c r="E48" s="31" t="s">
        <v>334</v>
      </c>
      <c r="F48" s="37"/>
      <c r="G48" s="37"/>
      <c r="H48" s="37"/>
      <c r="I48" s="37"/>
      <c r="J48" s="38"/>
    </row>
    <row r="49">
      <c r="A49" s="29" t="s">
        <v>29</v>
      </c>
      <c r="B49" s="29">
        <v>13</v>
      </c>
      <c r="C49" s="30" t="s">
        <v>346</v>
      </c>
      <c r="D49" s="29" t="s">
        <v>31</v>
      </c>
      <c r="E49" s="31" t="s">
        <v>347</v>
      </c>
      <c r="F49" s="32" t="s">
        <v>313</v>
      </c>
      <c r="G49" s="33">
        <v>294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45">
      <c r="A50" s="29" t="s">
        <v>34</v>
      </c>
      <c r="B50" s="36"/>
      <c r="C50" s="37"/>
      <c r="D50" s="37"/>
      <c r="E50" s="31" t="s">
        <v>348</v>
      </c>
      <c r="F50" s="37"/>
      <c r="G50" s="37"/>
      <c r="H50" s="37"/>
      <c r="I50" s="37"/>
      <c r="J50" s="38"/>
    </row>
    <row r="51">
      <c r="A51" s="29" t="s">
        <v>55</v>
      </c>
      <c r="B51" s="36"/>
      <c r="C51" s="37"/>
      <c r="D51" s="37"/>
      <c r="E51" s="39" t="s">
        <v>349</v>
      </c>
      <c r="F51" s="37"/>
      <c r="G51" s="37"/>
      <c r="H51" s="37"/>
      <c r="I51" s="37"/>
      <c r="J51" s="38"/>
    </row>
    <row r="52" ht="30">
      <c r="A52" s="29" t="s">
        <v>36</v>
      </c>
      <c r="B52" s="36"/>
      <c r="C52" s="37"/>
      <c r="D52" s="37"/>
      <c r="E52" s="31" t="s">
        <v>339</v>
      </c>
      <c r="F52" s="37"/>
      <c r="G52" s="37"/>
      <c r="H52" s="37"/>
      <c r="I52" s="37"/>
      <c r="J52" s="38"/>
    </row>
    <row r="53">
      <c r="A53" s="29" t="s">
        <v>29</v>
      </c>
      <c r="B53" s="29">
        <v>14</v>
      </c>
      <c r="C53" s="30" t="s">
        <v>350</v>
      </c>
      <c r="D53" s="29" t="s">
        <v>31</v>
      </c>
      <c r="E53" s="31" t="s">
        <v>351</v>
      </c>
      <c r="F53" s="32" t="s">
        <v>236</v>
      </c>
      <c r="G53" s="33">
        <v>2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45">
      <c r="A54" s="29" t="s">
        <v>34</v>
      </c>
      <c r="B54" s="36"/>
      <c r="C54" s="37"/>
      <c r="D54" s="37"/>
      <c r="E54" s="31" t="s">
        <v>352</v>
      </c>
      <c r="F54" s="37"/>
      <c r="G54" s="37"/>
      <c r="H54" s="37"/>
      <c r="I54" s="37"/>
      <c r="J54" s="38"/>
    </row>
    <row r="55" ht="75">
      <c r="A55" s="29" t="s">
        <v>36</v>
      </c>
      <c r="B55" s="36"/>
      <c r="C55" s="37"/>
      <c r="D55" s="37"/>
      <c r="E55" s="31" t="s">
        <v>353</v>
      </c>
      <c r="F55" s="37"/>
      <c r="G55" s="37"/>
      <c r="H55" s="37"/>
      <c r="I55" s="37"/>
      <c r="J55" s="38"/>
    </row>
    <row r="56">
      <c r="A56" s="29" t="s">
        <v>29</v>
      </c>
      <c r="B56" s="29">
        <v>15</v>
      </c>
      <c r="C56" s="30" t="s">
        <v>354</v>
      </c>
      <c r="D56" s="29" t="s">
        <v>31</v>
      </c>
      <c r="E56" s="31" t="s">
        <v>355</v>
      </c>
      <c r="F56" s="32" t="s">
        <v>236</v>
      </c>
      <c r="G56" s="33">
        <v>2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45">
      <c r="A57" s="29" t="s">
        <v>34</v>
      </c>
      <c r="B57" s="36"/>
      <c r="C57" s="37"/>
      <c r="D57" s="37"/>
      <c r="E57" s="31" t="s">
        <v>356</v>
      </c>
      <c r="F57" s="37"/>
      <c r="G57" s="37"/>
      <c r="H57" s="37"/>
      <c r="I57" s="37"/>
      <c r="J57" s="38"/>
    </row>
    <row r="58" ht="30">
      <c r="A58" s="29" t="s">
        <v>36</v>
      </c>
      <c r="B58" s="36"/>
      <c r="C58" s="37"/>
      <c r="D58" s="37"/>
      <c r="E58" s="31" t="s">
        <v>334</v>
      </c>
      <c r="F58" s="37"/>
      <c r="G58" s="37"/>
      <c r="H58" s="37"/>
      <c r="I58" s="37"/>
      <c r="J58" s="38"/>
    </row>
    <row r="59">
      <c r="A59" s="29" t="s">
        <v>29</v>
      </c>
      <c r="B59" s="29">
        <v>16</v>
      </c>
      <c r="C59" s="30" t="s">
        <v>357</v>
      </c>
      <c r="D59" s="29" t="s">
        <v>31</v>
      </c>
      <c r="E59" s="31" t="s">
        <v>358</v>
      </c>
      <c r="F59" s="32" t="s">
        <v>313</v>
      </c>
      <c r="G59" s="33">
        <v>196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5">
      <c r="A60" s="29" t="s">
        <v>34</v>
      </c>
      <c r="B60" s="36"/>
      <c r="C60" s="37"/>
      <c r="D60" s="37"/>
      <c r="E60" s="31" t="s">
        <v>359</v>
      </c>
      <c r="F60" s="37"/>
      <c r="G60" s="37"/>
      <c r="H60" s="37"/>
      <c r="I60" s="37"/>
      <c r="J60" s="38"/>
    </row>
    <row r="61">
      <c r="A61" s="29" t="s">
        <v>55</v>
      </c>
      <c r="B61" s="36"/>
      <c r="C61" s="37"/>
      <c r="D61" s="37"/>
      <c r="E61" s="39" t="s">
        <v>338</v>
      </c>
      <c r="F61" s="37"/>
      <c r="G61" s="37"/>
      <c r="H61" s="37"/>
      <c r="I61" s="37"/>
      <c r="J61" s="38"/>
    </row>
    <row r="62" ht="30">
      <c r="A62" s="29" t="s">
        <v>36</v>
      </c>
      <c r="B62" s="36"/>
      <c r="C62" s="37"/>
      <c r="D62" s="37"/>
      <c r="E62" s="31" t="s">
        <v>339</v>
      </c>
      <c r="F62" s="37"/>
      <c r="G62" s="37"/>
      <c r="H62" s="37"/>
      <c r="I62" s="37"/>
      <c r="J62" s="38"/>
    </row>
    <row r="63" ht="30">
      <c r="A63" s="29" t="s">
        <v>29</v>
      </c>
      <c r="B63" s="29">
        <v>17</v>
      </c>
      <c r="C63" s="30" t="s">
        <v>360</v>
      </c>
      <c r="D63" s="29" t="s">
        <v>31</v>
      </c>
      <c r="E63" s="31" t="s">
        <v>361</v>
      </c>
      <c r="F63" s="32" t="s">
        <v>236</v>
      </c>
      <c r="G63" s="33">
        <v>51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45">
      <c r="A64" s="29" t="s">
        <v>34</v>
      </c>
      <c r="B64" s="36"/>
      <c r="C64" s="37"/>
      <c r="D64" s="37"/>
      <c r="E64" s="31" t="s">
        <v>362</v>
      </c>
      <c r="F64" s="37"/>
      <c r="G64" s="37"/>
      <c r="H64" s="37"/>
      <c r="I64" s="37"/>
      <c r="J64" s="38"/>
    </row>
    <row r="65" ht="75">
      <c r="A65" s="29" t="s">
        <v>36</v>
      </c>
      <c r="B65" s="36"/>
      <c r="C65" s="37"/>
      <c r="D65" s="37"/>
      <c r="E65" s="31" t="s">
        <v>353</v>
      </c>
      <c r="F65" s="37"/>
      <c r="G65" s="37"/>
      <c r="H65" s="37"/>
      <c r="I65" s="37"/>
      <c r="J65" s="38"/>
    </row>
    <row r="66">
      <c r="A66" s="29" t="s">
        <v>29</v>
      </c>
      <c r="B66" s="29">
        <v>18</v>
      </c>
      <c r="C66" s="30" t="s">
        <v>363</v>
      </c>
      <c r="D66" s="29" t="s">
        <v>31</v>
      </c>
      <c r="E66" s="31" t="s">
        <v>364</v>
      </c>
      <c r="F66" s="32" t="s">
        <v>236</v>
      </c>
      <c r="G66" s="33">
        <v>51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45">
      <c r="A67" s="29" t="s">
        <v>34</v>
      </c>
      <c r="B67" s="36"/>
      <c r="C67" s="37"/>
      <c r="D67" s="37"/>
      <c r="E67" s="31" t="s">
        <v>365</v>
      </c>
      <c r="F67" s="37"/>
      <c r="G67" s="37"/>
      <c r="H67" s="37"/>
      <c r="I67" s="37"/>
      <c r="J67" s="38"/>
    </row>
    <row r="68" ht="30">
      <c r="A68" s="29" t="s">
        <v>36</v>
      </c>
      <c r="B68" s="36"/>
      <c r="C68" s="37"/>
      <c r="D68" s="37"/>
      <c r="E68" s="31" t="s">
        <v>334</v>
      </c>
      <c r="F68" s="37"/>
      <c r="G68" s="37"/>
      <c r="H68" s="37"/>
      <c r="I68" s="37"/>
      <c r="J68" s="38"/>
    </row>
    <row r="69">
      <c r="A69" s="29" t="s">
        <v>29</v>
      </c>
      <c r="B69" s="29">
        <v>19</v>
      </c>
      <c r="C69" s="30" t="s">
        <v>366</v>
      </c>
      <c r="D69" s="29" t="s">
        <v>31</v>
      </c>
      <c r="E69" s="31" t="s">
        <v>367</v>
      </c>
      <c r="F69" s="32" t="s">
        <v>313</v>
      </c>
      <c r="G69" s="33">
        <v>4998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45">
      <c r="A70" s="29" t="s">
        <v>34</v>
      </c>
      <c r="B70" s="36"/>
      <c r="C70" s="37"/>
      <c r="D70" s="37"/>
      <c r="E70" s="31" t="s">
        <v>368</v>
      </c>
      <c r="F70" s="37"/>
      <c r="G70" s="37"/>
      <c r="H70" s="37"/>
      <c r="I70" s="37"/>
      <c r="J70" s="38"/>
    </row>
    <row r="71">
      <c r="A71" s="29" t="s">
        <v>55</v>
      </c>
      <c r="B71" s="36"/>
      <c r="C71" s="37"/>
      <c r="D71" s="37"/>
      <c r="E71" s="39" t="s">
        <v>369</v>
      </c>
      <c r="F71" s="37"/>
      <c r="G71" s="37"/>
      <c r="H71" s="37"/>
      <c r="I71" s="37"/>
      <c r="J71" s="38"/>
    </row>
    <row r="72" ht="30">
      <c r="A72" s="29" t="s">
        <v>36</v>
      </c>
      <c r="B72" s="40"/>
      <c r="C72" s="41"/>
      <c r="D72" s="41"/>
      <c r="E72" s="31" t="s">
        <v>339</v>
      </c>
      <c r="F72" s="41"/>
      <c r="G72" s="41"/>
      <c r="H72" s="41"/>
      <c r="I72" s="41"/>
      <c r="J7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370</v>
      </c>
      <c r="I3" s="16">
        <f>SUMIFS(I8:I456,A8:A456,"SD")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370</v>
      </c>
      <c r="D4" s="13"/>
      <c r="E4" s="14" t="s">
        <v>371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SUMIFS(I9:I32,A9:A32,"P")</f>
        <v>0</v>
      </c>
      <c r="J8" s="28"/>
    </row>
    <row r="9">
      <c r="A9" s="29" t="s">
        <v>29</v>
      </c>
      <c r="B9" s="29">
        <v>2</v>
      </c>
      <c r="C9" s="30" t="s">
        <v>96</v>
      </c>
      <c r="D9" s="29" t="s">
        <v>102</v>
      </c>
      <c r="E9" s="31" t="s">
        <v>97</v>
      </c>
      <c r="F9" s="32" t="s">
        <v>98</v>
      </c>
      <c r="G9" s="33">
        <v>701.73299999999995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34</v>
      </c>
      <c r="B10" s="36"/>
      <c r="C10" s="37"/>
      <c r="D10" s="37"/>
      <c r="E10" s="31" t="s">
        <v>372</v>
      </c>
      <c r="F10" s="37"/>
      <c r="G10" s="37"/>
      <c r="H10" s="37"/>
      <c r="I10" s="37"/>
      <c r="J10" s="38"/>
    </row>
    <row r="11">
      <c r="A11" s="29" t="s">
        <v>55</v>
      </c>
      <c r="B11" s="36"/>
      <c r="C11" s="37"/>
      <c r="D11" s="37"/>
      <c r="E11" s="39" t="s">
        <v>373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101</v>
      </c>
      <c r="F12" s="37"/>
      <c r="G12" s="37"/>
      <c r="H12" s="37"/>
      <c r="I12" s="37"/>
      <c r="J12" s="38"/>
    </row>
    <row r="13">
      <c r="A13" s="29" t="s">
        <v>29</v>
      </c>
      <c r="B13" s="29">
        <v>3</v>
      </c>
      <c r="C13" s="30" t="s">
        <v>96</v>
      </c>
      <c r="D13" s="29" t="s">
        <v>105</v>
      </c>
      <c r="E13" s="31" t="s">
        <v>97</v>
      </c>
      <c r="F13" s="32" t="s">
        <v>98</v>
      </c>
      <c r="G13" s="33">
        <v>520.52300000000002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34</v>
      </c>
      <c r="B14" s="36"/>
      <c r="C14" s="37"/>
      <c r="D14" s="37"/>
      <c r="E14" s="31" t="s">
        <v>374</v>
      </c>
      <c r="F14" s="37"/>
      <c r="G14" s="37"/>
      <c r="H14" s="37"/>
      <c r="I14" s="37"/>
      <c r="J14" s="38"/>
    </row>
    <row r="15" ht="75">
      <c r="A15" s="29" t="s">
        <v>55</v>
      </c>
      <c r="B15" s="36"/>
      <c r="C15" s="37"/>
      <c r="D15" s="37"/>
      <c r="E15" s="39" t="s">
        <v>375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1" t="s">
        <v>101</v>
      </c>
      <c r="F16" s="37"/>
      <c r="G16" s="37"/>
      <c r="H16" s="37"/>
      <c r="I16" s="37"/>
      <c r="J16" s="38"/>
    </row>
    <row r="17">
      <c r="A17" s="29" t="s">
        <v>29</v>
      </c>
      <c r="B17" s="29">
        <v>4</v>
      </c>
      <c r="C17" s="30" t="s">
        <v>96</v>
      </c>
      <c r="D17" s="29" t="s">
        <v>376</v>
      </c>
      <c r="E17" s="31" t="s">
        <v>97</v>
      </c>
      <c r="F17" s="32" t="s">
        <v>98</v>
      </c>
      <c r="G17" s="33">
        <v>466.71199999999999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30">
      <c r="A18" s="29" t="s">
        <v>34</v>
      </c>
      <c r="B18" s="36"/>
      <c r="C18" s="37"/>
      <c r="D18" s="37"/>
      <c r="E18" s="31" t="s">
        <v>377</v>
      </c>
      <c r="F18" s="37"/>
      <c r="G18" s="37"/>
      <c r="H18" s="37"/>
      <c r="I18" s="37"/>
      <c r="J18" s="38"/>
    </row>
    <row r="19">
      <c r="A19" s="29" t="s">
        <v>55</v>
      </c>
      <c r="B19" s="36"/>
      <c r="C19" s="37"/>
      <c r="D19" s="37"/>
      <c r="E19" s="39" t="s">
        <v>378</v>
      </c>
      <c r="F19" s="37"/>
      <c r="G19" s="37"/>
      <c r="H19" s="37"/>
      <c r="I19" s="37"/>
      <c r="J19" s="38"/>
    </row>
    <row r="20" ht="30">
      <c r="A20" s="29" t="s">
        <v>36</v>
      </c>
      <c r="B20" s="36"/>
      <c r="C20" s="37"/>
      <c r="D20" s="37"/>
      <c r="E20" s="31" t="s">
        <v>101</v>
      </c>
      <c r="F20" s="37"/>
      <c r="G20" s="37"/>
      <c r="H20" s="37"/>
      <c r="I20" s="37"/>
      <c r="J20" s="38"/>
    </row>
    <row r="21">
      <c r="A21" s="29" t="s">
        <v>29</v>
      </c>
      <c r="B21" s="29">
        <v>5</v>
      </c>
      <c r="C21" s="30" t="s">
        <v>379</v>
      </c>
      <c r="D21" s="29" t="s">
        <v>31</v>
      </c>
      <c r="E21" s="31" t="s">
        <v>380</v>
      </c>
      <c r="F21" s="32" t="s">
        <v>98</v>
      </c>
      <c r="G21" s="33">
        <v>23.640999999999998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0">
      <c r="A22" s="29" t="s">
        <v>34</v>
      </c>
      <c r="B22" s="36"/>
      <c r="C22" s="37"/>
      <c r="D22" s="37"/>
      <c r="E22" s="31" t="s">
        <v>381</v>
      </c>
      <c r="F22" s="37"/>
      <c r="G22" s="37"/>
      <c r="H22" s="37"/>
      <c r="I22" s="37"/>
      <c r="J22" s="38"/>
    </row>
    <row r="23">
      <c r="A23" s="29" t="s">
        <v>55</v>
      </c>
      <c r="B23" s="36"/>
      <c r="C23" s="37"/>
      <c r="D23" s="37"/>
      <c r="E23" s="39" t="s">
        <v>382</v>
      </c>
      <c r="F23" s="37"/>
      <c r="G23" s="37"/>
      <c r="H23" s="37"/>
      <c r="I23" s="37"/>
      <c r="J23" s="38"/>
    </row>
    <row r="24" ht="30">
      <c r="A24" s="29" t="s">
        <v>36</v>
      </c>
      <c r="B24" s="36"/>
      <c r="C24" s="37"/>
      <c r="D24" s="37"/>
      <c r="E24" s="31" t="s">
        <v>101</v>
      </c>
      <c r="F24" s="37"/>
      <c r="G24" s="37"/>
      <c r="H24" s="37"/>
      <c r="I24" s="37"/>
      <c r="J24" s="38"/>
    </row>
    <row r="25">
      <c r="A25" s="29" t="s">
        <v>29</v>
      </c>
      <c r="B25" s="29">
        <v>6</v>
      </c>
      <c r="C25" s="30" t="s">
        <v>383</v>
      </c>
      <c r="D25" s="29" t="s">
        <v>31</v>
      </c>
      <c r="E25" s="31" t="s">
        <v>384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0">
      <c r="A26" s="29" t="s">
        <v>34</v>
      </c>
      <c r="B26" s="36"/>
      <c r="C26" s="37"/>
      <c r="D26" s="37"/>
      <c r="E26" s="31" t="s">
        <v>385</v>
      </c>
      <c r="F26" s="37"/>
      <c r="G26" s="37"/>
      <c r="H26" s="37"/>
      <c r="I26" s="37"/>
      <c r="J26" s="38"/>
    </row>
    <row r="27">
      <c r="A27" s="29" t="s">
        <v>55</v>
      </c>
      <c r="B27" s="36"/>
      <c r="C27" s="37"/>
      <c r="D27" s="37"/>
      <c r="E27" s="39" t="s">
        <v>56</v>
      </c>
      <c r="F27" s="37"/>
      <c r="G27" s="37"/>
      <c r="H27" s="37"/>
      <c r="I27" s="37"/>
      <c r="J27" s="38"/>
    </row>
    <row r="28" ht="30">
      <c r="A28" s="29" t="s">
        <v>36</v>
      </c>
      <c r="B28" s="36"/>
      <c r="C28" s="37"/>
      <c r="D28" s="37"/>
      <c r="E28" s="31" t="s">
        <v>37</v>
      </c>
      <c r="F28" s="37"/>
      <c r="G28" s="37"/>
      <c r="H28" s="37"/>
      <c r="I28" s="37"/>
      <c r="J28" s="38"/>
    </row>
    <row r="29">
      <c r="A29" s="29" t="s">
        <v>29</v>
      </c>
      <c r="B29" s="29">
        <v>112</v>
      </c>
      <c r="C29" s="30" t="s">
        <v>96</v>
      </c>
      <c r="D29" s="29" t="s">
        <v>386</v>
      </c>
      <c r="E29" s="31" t="s">
        <v>97</v>
      </c>
      <c r="F29" s="32" t="s">
        <v>98</v>
      </c>
      <c r="G29" s="33">
        <v>561.68299999999999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30">
      <c r="A30" s="29" t="s">
        <v>34</v>
      </c>
      <c r="B30" s="36"/>
      <c r="C30" s="37"/>
      <c r="D30" s="37"/>
      <c r="E30" s="31" t="s">
        <v>387</v>
      </c>
      <c r="F30" s="37"/>
      <c r="G30" s="37"/>
      <c r="H30" s="37"/>
      <c r="I30" s="37"/>
      <c r="J30" s="38"/>
    </row>
    <row r="31">
      <c r="A31" s="29" t="s">
        <v>55</v>
      </c>
      <c r="B31" s="36"/>
      <c r="C31" s="37"/>
      <c r="D31" s="37"/>
      <c r="E31" s="39" t="s">
        <v>388</v>
      </c>
      <c r="F31" s="37"/>
      <c r="G31" s="37"/>
      <c r="H31" s="37"/>
      <c r="I31" s="37"/>
      <c r="J31" s="38"/>
    </row>
    <row r="32" ht="30">
      <c r="A32" s="29" t="s">
        <v>36</v>
      </c>
      <c r="B32" s="36"/>
      <c r="C32" s="37"/>
      <c r="D32" s="37"/>
      <c r="E32" s="31" t="s">
        <v>101</v>
      </c>
      <c r="F32" s="37"/>
      <c r="G32" s="37"/>
      <c r="H32" s="37"/>
      <c r="I32" s="37"/>
      <c r="J32" s="38"/>
    </row>
    <row r="33">
      <c r="A33" s="23" t="s">
        <v>26</v>
      </c>
      <c r="B33" s="24"/>
      <c r="C33" s="25" t="s">
        <v>108</v>
      </c>
      <c r="D33" s="26"/>
      <c r="E33" s="23" t="s">
        <v>109</v>
      </c>
      <c r="F33" s="26"/>
      <c r="G33" s="26"/>
      <c r="H33" s="26"/>
      <c r="I33" s="27">
        <f>SUMIFS(I34:I101,A34:A101,"P")</f>
        <v>0</v>
      </c>
      <c r="J33" s="28"/>
    </row>
    <row r="34" ht="30">
      <c r="A34" s="29" t="s">
        <v>29</v>
      </c>
      <c r="B34" s="29">
        <v>7</v>
      </c>
      <c r="C34" s="30" t="s">
        <v>389</v>
      </c>
      <c r="D34" s="29" t="s">
        <v>31</v>
      </c>
      <c r="E34" s="31" t="s">
        <v>390</v>
      </c>
      <c r="F34" s="32" t="s">
        <v>112</v>
      </c>
      <c r="G34" s="33">
        <v>2.919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391</v>
      </c>
      <c r="F35" s="37"/>
      <c r="G35" s="37"/>
      <c r="H35" s="37"/>
      <c r="I35" s="37"/>
      <c r="J35" s="38"/>
    </row>
    <row r="36">
      <c r="A36" s="29" t="s">
        <v>55</v>
      </c>
      <c r="B36" s="36"/>
      <c r="C36" s="37"/>
      <c r="D36" s="37"/>
      <c r="E36" s="39" t="s">
        <v>392</v>
      </c>
      <c r="F36" s="37"/>
      <c r="G36" s="37"/>
      <c r="H36" s="37"/>
      <c r="I36" s="37"/>
      <c r="J36" s="38"/>
    </row>
    <row r="37" ht="90">
      <c r="A37" s="29" t="s">
        <v>36</v>
      </c>
      <c r="B37" s="36"/>
      <c r="C37" s="37"/>
      <c r="D37" s="37"/>
      <c r="E37" s="31" t="s">
        <v>115</v>
      </c>
      <c r="F37" s="37"/>
      <c r="G37" s="37"/>
      <c r="H37" s="37"/>
      <c r="I37" s="37"/>
      <c r="J37" s="38"/>
    </row>
    <row r="38" ht="30">
      <c r="A38" s="29" t="s">
        <v>29</v>
      </c>
      <c r="B38" s="29">
        <v>8</v>
      </c>
      <c r="C38" s="30" t="s">
        <v>393</v>
      </c>
      <c r="D38" s="29" t="s">
        <v>31</v>
      </c>
      <c r="E38" s="31" t="s">
        <v>394</v>
      </c>
      <c r="F38" s="32" t="s">
        <v>128</v>
      </c>
      <c r="G38" s="33">
        <v>96.480000000000004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75">
      <c r="A39" s="29" t="s">
        <v>34</v>
      </c>
      <c r="B39" s="36"/>
      <c r="C39" s="37"/>
      <c r="D39" s="37"/>
      <c r="E39" s="31" t="s">
        <v>395</v>
      </c>
      <c r="F39" s="37"/>
      <c r="G39" s="37"/>
      <c r="H39" s="37"/>
      <c r="I39" s="37"/>
      <c r="J39" s="38"/>
    </row>
    <row r="40" ht="45">
      <c r="A40" s="29" t="s">
        <v>55</v>
      </c>
      <c r="B40" s="36"/>
      <c r="C40" s="37"/>
      <c r="D40" s="37"/>
      <c r="E40" s="39" t="s">
        <v>396</v>
      </c>
      <c r="F40" s="37"/>
      <c r="G40" s="37"/>
      <c r="H40" s="37"/>
      <c r="I40" s="37"/>
      <c r="J40" s="38"/>
    </row>
    <row r="41" ht="90">
      <c r="A41" s="29" t="s">
        <v>36</v>
      </c>
      <c r="B41" s="36"/>
      <c r="C41" s="37"/>
      <c r="D41" s="37"/>
      <c r="E41" s="31" t="s">
        <v>115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131</v>
      </c>
      <c r="D42" s="29" t="s">
        <v>31</v>
      </c>
      <c r="E42" s="31" t="s">
        <v>132</v>
      </c>
      <c r="F42" s="32" t="s">
        <v>112</v>
      </c>
      <c r="G42" s="33">
        <v>74.879999999999995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75">
      <c r="A43" s="29" t="s">
        <v>34</v>
      </c>
      <c r="B43" s="36"/>
      <c r="C43" s="37"/>
      <c r="D43" s="37"/>
      <c r="E43" s="31" t="s">
        <v>397</v>
      </c>
      <c r="F43" s="37"/>
      <c r="G43" s="37"/>
      <c r="H43" s="37"/>
      <c r="I43" s="37"/>
      <c r="J43" s="38"/>
    </row>
    <row r="44">
      <c r="A44" s="29" t="s">
        <v>55</v>
      </c>
      <c r="B44" s="36"/>
      <c r="C44" s="37"/>
      <c r="D44" s="37"/>
      <c r="E44" s="39" t="s">
        <v>398</v>
      </c>
      <c r="F44" s="37"/>
      <c r="G44" s="37"/>
      <c r="H44" s="37"/>
      <c r="I44" s="37"/>
      <c r="J44" s="38"/>
    </row>
    <row r="45" ht="30">
      <c r="A45" s="29" t="s">
        <v>36</v>
      </c>
      <c r="B45" s="36"/>
      <c r="C45" s="37"/>
      <c r="D45" s="37"/>
      <c r="E45" s="31" t="s">
        <v>140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131</v>
      </c>
      <c r="D46" s="29" t="s">
        <v>102</v>
      </c>
      <c r="E46" s="31" t="s">
        <v>132</v>
      </c>
      <c r="F46" s="32" t="s">
        <v>112</v>
      </c>
      <c r="G46" s="33">
        <v>5.3550000000000004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60">
      <c r="A47" s="29" t="s">
        <v>34</v>
      </c>
      <c r="B47" s="36"/>
      <c r="C47" s="37"/>
      <c r="D47" s="37"/>
      <c r="E47" s="31" t="s">
        <v>399</v>
      </c>
      <c r="F47" s="37"/>
      <c r="G47" s="37"/>
      <c r="H47" s="37"/>
      <c r="I47" s="37"/>
      <c r="J47" s="38"/>
    </row>
    <row r="48">
      <c r="A48" s="29" t="s">
        <v>55</v>
      </c>
      <c r="B48" s="36"/>
      <c r="C48" s="37"/>
      <c r="D48" s="37"/>
      <c r="E48" s="39" t="s">
        <v>400</v>
      </c>
      <c r="F48" s="37"/>
      <c r="G48" s="37"/>
      <c r="H48" s="37"/>
      <c r="I48" s="37"/>
      <c r="J48" s="38"/>
    </row>
    <row r="49" ht="30">
      <c r="A49" s="29" t="s">
        <v>36</v>
      </c>
      <c r="B49" s="36"/>
      <c r="C49" s="37"/>
      <c r="D49" s="37"/>
      <c r="E49" s="31" t="s">
        <v>140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401</v>
      </c>
      <c r="D50" s="29" t="s">
        <v>31</v>
      </c>
      <c r="E50" s="31" t="s">
        <v>402</v>
      </c>
      <c r="F50" s="32" t="s">
        <v>112</v>
      </c>
      <c r="G50" s="33">
        <v>216.03200000000001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75">
      <c r="A51" s="29" t="s">
        <v>34</v>
      </c>
      <c r="B51" s="36"/>
      <c r="C51" s="37"/>
      <c r="D51" s="37"/>
      <c r="E51" s="31" t="s">
        <v>403</v>
      </c>
      <c r="F51" s="37"/>
      <c r="G51" s="37"/>
      <c r="H51" s="37"/>
      <c r="I51" s="37"/>
      <c r="J51" s="38"/>
    </row>
    <row r="52" ht="45">
      <c r="A52" s="29" t="s">
        <v>55</v>
      </c>
      <c r="B52" s="36"/>
      <c r="C52" s="37"/>
      <c r="D52" s="37"/>
      <c r="E52" s="39" t="s">
        <v>404</v>
      </c>
      <c r="F52" s="37"/>
      <c r="G52" s="37"/>
      <c r="H52" s="37"/>
      <c r="I52" s="37"/>
      <c r="J52" s="38"/>
    </row>
    <row r="53" ht="105">
      <c r="A53" s="29" t="s">
        <v>36</v>
      </c>
      <c r="B53" s="36"/>
      <c r="C53" s="37"/>
      <c r="D53" s="37"/>
      <c r="E53" s="31" t="s">
        <v>405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406</v>
      </c>
      <c r="D54" s="29" t="s">
        <v>31</v>
      </c>
      <c r="E54" s="31" t="s">
        <v>407</v>
      </c>
      <c r="F54" s="32" t="s">
        <v>408</v>
      </c>
      <c r="G54" s="33">
        <v>250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31" t="s">
        <v>409</v>
      </c>
      <c r="F55" s="37"/>
      <c r="G55" s="37"/>
      <c r="H55" s="37"/>
      <c r="I55" s="37"/>
      <c r="J55" s="38"/>
    </row>
    <row r="56">
      <c r="A56" s="29" t="s">
        <v>55</v>
      </c>
      <c r="B56" s="36"/>
      <c r="C56" s="37"/>
      <c r="D56" s="37"/>
      <c r="E56" s="39" t="s">
        <v>410</v>
      </c>
      <c r="F56" s="37"/>
      <c r="G56" s="37"/>
      <c r="H56" s="37"/>
      <c r="I56" s="37"/>
      <c r="J56" s="38"/>
    </row>
    <row r="57" ht="45">
      <c r="A57" s="29" t="s">
        <v>36</v>
      </c>
      <c r="B57" s="36"/>
      <c r="C57" s="37"/>
      <c r="D57" s="37"/>
      <c r="E57" s="31" t="s">
        <v>411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412</v>
      </c>
      <c r="D58" s="29" t="s">
        <v>31</v>
      </c>
      <c r="E58" s="31" t="s">
        <v>413</v>
      </c>
      <c r="F58" s="32" t="s">
        <v>112</v>
      </c>
      <c r="G58" s="33">
        <v>233.35599999999999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75">
      <c r="A59" s="29" t="s">
        <v>34</v>
      </c>
      <c r="B59" s="36"/>
      <c r="C59" s="37"/>
      <c r="D59" s="37"/>
      <c r="E59" s="31" t="s">
        <v>414</v>
      </c>
      <c r="F59" s="37"/>
      <c r="G59" s="37"/>
      <c r="H59" s="37"/>
      <c r="I59" s="37"/>
      <c r="J59" s="38"/>
    </row>
    <row r="60" ht="45">
      <c r="A60" s="29" t="s">
        <v>55</v>
      </c>
      <c r="B60" s="36"/>
      <c r="C60" s="37"/>
      <c r="D60" s="37"/>
      <c r="E60" s="39" t="s">
        <v>415</v>
      </c>
      <c r="F60" s="37"/>
      <c r="G60" s="37"/>
      <c r="H60" s="37"/>
      <c r="I60" s="37"/>
      <c r="J60" s="38"/>
    </row>
    <row r="61" ht="409.5">
      <c r="A61" s="29" t="s">
        <v>36</v>
      </c>
      <c r="B61" s="36"/>
      <c r="C61" s="37"/>
      <c r="D61" s="37"/>
      <c r="E61" s="31" t="s">
        <v>416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417</v>
      </c>
      <c r="D62" s="29" t="s">
        <v>102</v>
      </c>
      <c r="E62" s="31" t="s">
        <v>418</v>
      </c>
      <c r="F62" s="32" t="s">
        <v>112</v>
      </c>
      <c r="G62" s="33">
        <v>135.91800000000001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75">
      <c r="A63" s="29" t="s">
        <v>34</v>
      </c>
      <c r="B63" s="36"/>
      <c r="C63" s="37"/>
      <c r="D63" s="37"/>
      <c r="E63" s="31" t="s">
        <v>419</v>
      </c>
      <c r="F63" s="37"/>
      <c r="G63" s="37"/>
      <c r="H63" s="37"/>
      <c r="I63" s="37"/>
      <c r="J63" s="38"/>
    </row>
    <row r="64">
      <c r="A64" s="29" t="s">
        <v>55</v>
      </c>
      <c r="B64" s="36"/>
      <c r="C64" s="37"/>
      <c r="D64" s="37"/>
      <c r="E64" s="39" t="s">
        <v>420</v>
      </c>
      <c r="F64" s="37"/>
      <c r="G64" s="37"/>
      <c r="H64" s="37"/>
      <c r="I64" s="37"/>
      <c r="J64" s="38"/>
    </row>
    <row r="65" ht="409.5">
      <c r="A65" s="29" t="s">
        <v>36</v>
      </c>
      <c r="B65" s="36"/>
      <c r="C65" s="37"/>
      <c r="D65" s="37"/>
      <c r="E65" s="31" t="s">
        <v>421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412</v>
      </c>
      <c r="D66" s="29" t="s">
        <v>105</v>
      </c>
      <c r="E66" s="31" t="s">
        <v>413</v>
      </c>
      <c r="F66" s="32" t="s">
        <v>112</v>
      </c>
      <c r="G66" s="33">
        <v>44.164999999999999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60">
      <c r="A67" s="29" t="s">
        <v>34</v>
      </c>
      <c r="B67" s="36"/>
      <c r="C67" s="37"/>
      <c r="D67" s="37"/>
      <c r="E67" s="31" t="s">
        <v>422</v>
      </c>
      <c r="F67" s="37"/>
      <c r="G67" s="37"/>
      <c r="H67" s="37"/>
      <c r="I67" s="37"/>
      <c r="J67" s="38"/>
    </row>
    <row r="68" ht="45">
      <c r="A68" s="29" t="s">
        <v>55</v>
      </c>
      <c r="B68" s="36"/>
      <c r="C68" s="37"/>
      <c r="D68" s="37"/>
      <c r="E68" s="39" t="s">
        <v>423</v>
      </c>
      <c r="F68" s="37"/>
      <c r="G68" s="37"/>
      <c r="H68" s="37"/>
      <c r="I68" s="37"/>
      <c r="J68" s="38"/>
    </row>
    <row r="69" ht="409.5">
      <c r="A69" s="29" t="s">
        <v>36</v>
      </c>
      <c r="B69" s="36"/>
      <c r="C69" s="37"/>
      <c r="D69" s="37"/>
      <c r="E69" s="31" t="s">
        <v>416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412</v>
      </c>
      <c r="D70" s="29" t="s">
        <v>376</v>
      </c>
      <c r="E70" s="31" t="s">
        <v>413</v>
      </c>
      <c r="F70" s="32" t="s">
        <v>112</v>
      </c>
      <c r="G70" s="33">
        <v>149.25800000000001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75">
      <c r="A71" s="29" t="s">
        <v>34</v>
      </c>
      <c r="B71" s="36"/>
      <c r="C71" s="37"/>
      <c r="D71" s="37"/>
      <c r="E71" s="31" t="s">
        <v>424</v>
      </c>
      <c r="F71" s="37"/>
      <c r="G71" s="37"/>
      <c r="H71" s="37"/>
      <c r="I71" s="37"/>
      <c r="J71" s="38"/>
    </row>
    <row r="72">
      <c r="A72" s="29" t="s">
        <v>55</v>
      </c>
      <c r="B72" s="36"/>
      <c r="C72" s="37"/>
      <c r="D72" s="37"/>
      <c r="E72" s="39" t="s">
        <v>425</v>
      </c>
      <c r="F72" s="37"/>
      <c r="G72" s="37"/>
      <c r="H72" s="37"/>
      <c r="I72" s="37"/>
      <c r="J72" s="38"/>
    </row>
    <row r="73" ht="409.5">
      <c r="A73" s="29" t="s">
        <v>36</v>
      </c>
      <c r="B73" s="36"/>
      <c r="C73" s="37"/>
      <c r="D73" s="37"/>
      <c r="E73" s="31" t="s">
        <v>416</v>
      </c>
      <c r="F73" s="37"/>
      <c r="G73" s="37"/>
      <c r="H73" s="37"/>
      <c r="I73" s="37"/>
      <c r="J73" s="38"/>
    </row>
    <row r="74">
      <c r="A74" s="29" t="s">
        <v>29</v>
      </c>
      <c r="B74" s="29">
        <v>17</v>
      </c>
      <c r="C74" s="30" t="s">
        <v>426</v>
      </c>
      <c r="D74" s="29" t="s">
        <v>31</v>
      </c>
      <c r="E74" s="31" t="s">
        <v>427</v>
      </c>
      <c r="F74" s="32" t="s">
        <v>112</v>
      </c>
      <c r="G74" s="33">
        <v>233.35599999999999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34</v>
      </c>
      <c r="B75" s="36"/>
      <c r="C75" s="37"/>
      <c r="D75" s="37"/>
      <c r="E75" s="31" t="s">
        <v>428</v>
      </c>
      <c r="F75" s="37"/>
      <c r="G75" s="37"/>
      <c r="H75" s="37"/>
      <c r="I75" s="37"/>
      <c r="J75" s="38"/>
    </row>
    <row r="76" ht="240">
      <c r="A76" s="29" t="s">
        <v>36</v>
      </c>
      <c r="B76" s="36"/>
      <c r="C76" s="37"/>
      <c r="D76" s="37"/>
      <c r="E76" s="31" t="s">
        <v>429</v>
      </c>
      <c r="F76" s="37"/>
      <c r="G76" s="37"/>
      <c r="H76" s="37"/>
      <c r="I76" s="37"/>
      <c r="J76" s="38"/>
    </row>
    <row r="77">
      <c r="A77" s="29" t="s">
        <v>29</v>
      </c>
      <c r="B77" s="29">
        <v>18</v>
      </c>
      <c r="C77" s="30" t="s">
        <v>426</v>
      </c>
      <c r="D77" s="29" t="s">
        <v>102</v>
      </c>
      <c r="E77" s="31" t="s">
        <v>427</v>
      </c>
      <c r="F77" s="32" t="s">
        <v>112</v>
      </c>
      <c r="G77" s="33">
        <v>135.91800000000001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30">
      <c r="A78" s="29" t="s">
        <v>34</v>
      </c>
      <c r="B78" s="36"/>
      <c r="C78" s="37"/>
      <c r="D78" s="37"/>
      <c r="E78" s="31" t="s">
        <v>430</v>
      </c>
      <c r="F78" s="37"/>
      <c r="G78" s="37"/>
      <c r="H78" s="37"/>
      <c r="I78" s="37"/>
      <c r="J78" s="38"/>
    </row>
    <row r="79" ht="240">
      <c r="A79" s="29" t="s">
        <v>36</v>
      </c>
      <c r="B79" s="36"/>
      <c r="C79" s="37"/>
      <c r="D79" s="37"/>
      <c r="E79" s="31" t="s">
        <v>429</v>
      </c>
      <c r="F79" s="37"/>
      <c r="G79" s="37"/>
      <c r="H79" s="37"/>
      <c r="I79" s="37"/>
      <c r="J79" s="38"/>
    </row>
    <row r="80">
      <c r="A80" s="29" t="s">
        <v>29</v>
      </c>
      <c r="B80" s="29">
        <v>19</v>
      </c>
      <c r="C80" s="30" t="s">
        <v>426</v>
      </c>
      <c r="D80" s="29" t="s">
        <v>105</v>
      </c>
      <c r="E80" s="31" t="s">
        <v>427</v>
      </c>
      <c r="F80" s="32" t="s">
        <v>112</v>
      </c>
      <c r="G80" s="33">
        <v>44.164999999999999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34</v>
      </c>
      <c r="B81" s="36"/>
      <c r="C81" s="37"/>
      <c r="D81" s="37"/>
      <c r="E81" s="31" t="s">
        <v>431</v>
      </c>
      <c r="F81" s="37"/>
      <c r="G81" s="37"/>
      <c r="H81" s="37"/>
      <c r="I81" s="37"/>
      <c r="J81" s="38"/>
    </row>
    <row r="82" ht="240">
      <c r="A82" s="29" t="s">
        <v>36</v>
      </c>
      <c r="B82" s="36"/>
      <c r="C82" s="37"/>
      <c r="D82" s="37"/>
      <c r="E82" s="31" t="s">
        <v>429</v>
      </c>
      <c r="F82" s="37"/>
      <c r="G82" s="37"/>
      <c r="H82" s="37"/>
      <c r="I82" s="37"/>
      <c r="J82" s="38"/>
    </row>
    <row r="83">
      <c r="A83" s="29" t="s">
        <v>29</v>
      </c>
      <c r="B83" s="29">
        <v>20</v>
      </c>
      <c r="C83" s="30" t="s">
        <v>426</v>
      </c>
      <c r="D83" s="29" t="s">
        <v>376</v>
      </c>
      <c r="E83" s="31" t="s">
        <v>427</v>
      </c>
      <c r="F83" s="32" t="s">
        <v>112</v>
      </c>
      <c r="G83" s="33">
        <v>149.25800000000001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34</v>
      </c>
      <c r="B84" s="36"/>
      <c r="C84" s="37"/>
      <c r="D84" s="37"/>
      <c r="E84" s="31" t="s">
        <v>432</v>
      </c>
      <c r="F84" s="37"/>
      <c r="G84" s="37"/>
      <c r="H84" s="37"/>
      <c r="I84" s="37"/>
      <c r="J84" s="38"/>
    </row>
    <row r="85" ht="240">
      <c r="A85" s="29" t="s">
        <v>36</v>
      </c>
      <c r="B85" s="36"/>
      <c r="C85" s="37"/>
      <c r="D85" s="37"/>
      <c r="E85" s="31" t="s">
        <v>429</v>
      </c>
      <c r="F85" s="37"/>
      <c r="G85" s="37"/>
      <c r="H85" s="37"/>
      <c r="I85" s="37"/>
      <c r="J85" s="38"/>
    </row>
    <row r="86">
      <c r="A86" s="29" t="s">
        <v>29</v>
      </c>
      <c r="B86" s="29">
        <v>21</v>
      </c>
      <c r="C86" s="30" t="s">
        <v>433</v>
      </c>
      <c r="D86" s="29" t="s">
        <v>31</v>
      </c>
      <c r="E86" s="31" t="s">
        <v>434</v>
      </c>
      <c r="F86" s="32" t="s">
        <v>112</v>
      </c>
      <c r="G86" s="33">
        <v>103.015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60">
      <c r="A87" s="29" t="s">
        <v>34</v>
      </c>
      <c r="B87" s="36"/>
      <c r="C87" s="37"/>
      <c r="D87" s="37"/>
      <c r="E87" s="31" t="s">
        <v>435</v>
      </c>
      <c r="F87" s="37"/>
      <c r="G87" s="37"/>
      <c r="H87" s="37"/>
      <c r="I87" s="37"/>
      <c r="J87" s="38"/>
    </row>
    <row r="88" ht="75">
      <c r="A88" s="29" t="s">
        <v>55</v>
      </c>
      <c r="B88" s="36"/>
      <c r="C88" s="37"/>
      <c r="D88" s="37"/>
      <c r="E88" s="39" t="s">
        <v>436</v>
      </c>
      <c r="F88" s="37"/>
      <c r="G88" s="37"/>
      <c r="H88" s="37"/>
      <c r="I88" s="37"/>
      <c r="J88" s="38"/>
    </row>
    <row r="89" ht="300">
      <c r="A89" s="29" t="s">
        <v>36</v>
      </c>
      <c r="B89" s="36"/>
      <c r="C89" s="37"/>
      <c r="D89" s="37"/>
      <c r="E89" s="31" t="s">
        <v>437</v>
      </c>
      <c r="F89" s="37"/>
      <c r="G89" s="37"/>
      <c r="H89" s="37"/>
      <c r="I89" s="37"/>
      <c r="J89" s="38"/>
    </row>
    <row r="90">
      <c r="A90" s="29" t="s">
        <v>29</v>
      </c>
      <c r="B90" s="29">
        <v>22</v>
      </c>
      <c r="C90" s="30" t="s">
        <v>438</v>
      </c>
      <c r="D90" s="29" t="s">
        <v>31</v>
      </c>
      <c r="E90" s="31" t="s">
        <v>439</v>
      </c>
      <c r="F90" s="32" t="s">
        <v>112</v>
      </c>
      <c r="G90" s="33">
        <v>180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45">
      <c r="A91" s="29" t="s">
        <v>34</v>
      </c>
      <c r="B91" s="36"/>
      <c r="C91" s="37"/>
      <c r="D91" s="37"/>
      <c r="E91" s="31" t="s">
        <v>440</v>
      </c>
      <c r="F91" s="37"/>
      <c r="G91" s="37"/>
      <c r="H91" s="37"/>
      <c r="I91" s="37"/>
      <c r="J91" s="38"/>
    </row>
    <row r="92">
      <c r="A92" s="29" t="s">
        <v>55</v>
      </c>
      <c r="B92" s="36"/>
      <c r="C92" s="37"/>
      <c r="D92" s="37"/>
      <c r="E92" s="39" t="s">
        <v>441</v>
      </c>
      <c r="F92" s="37"/>
      <c r="G92" s="37"/>
      <c r="H92" s="37"/>
      <c r="I92" s="37"/>
      <c r="J92" s="38"/>
    </row>
    <row r="93" ht="345">
      <c r="A93" s="29" t="s">
        <v>36</v>
      </c>
      <c r="B93" s="36"/>
      <c r="C93" s="37"/>
      <c r="D93" s="37"/>
      <c r="E93" s="31" t="s">
        <v>442</v>
      </c>
      <c r="F93" s="37"/>
      <c r="G93" s="37"/>
      <c r="H93" s="37"/>
      <c r="I93" s="37"/>
      <c r="J93" s="38"/>
    </row>
    <row r="94">
      <c r="A94" s="29" t="s">
        <v>29</v>
      </c>
      <c r="B94" s="29">
        <v>23</v>
      </c>
      <c r="C94" s="30" t="s">
        <v>146</v>
      </c>
      <c r="D94" s="29" t="s">
        <v>31</v>
      </c>
      <c r="E94" s="31" t="s">
        <v>147</v>
      </c>
      <c r="F94" s="32" t="s">
        <v>148</v>
      </c>
      <c r="G94" s="33">
        <v>80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34</v>
      </c>
      <c r="B95" s="36"/>
      <c r="C95" s="37"/>
      <c r="D95" s="37"/>
      <c r="E95" s="31" t="s">
        <v>443</v>
      </c>
      <c r="F95" s="37"/>
      <c r="G95" s="37"/>
      <c r="H95" s="37"/>
      <c r="I95" s="37"/>
      <c r="J95" s="38"/>
    </row>
    <row r="96">
      <c r="A96" s="29" t="s">
        <v>55</v>
      </c>
      <c r="B96" s="36"/>
      <c r="C96" s="37"/>
      <c r="D96" s="37"/>
      <c r="E96" s="39" t="s">
        <v>444</v>
      </c>
      <c r="F96" s="37"/>
      <c r="G96" s="37"/>
      <c r="H96" s="37"/>
      <c r="I96" s="37"/>
      <c r="J96" s="38"/>
    </row>
    <row r="97">
      <c r="A97" s="29" t="s">
        <v>36</v>
      </c>
      <c r="B97" s="36"/>
      <c r="C97" s="37"/>
      <c r="D97" s="37"/>
      <c r="E97" s="31" t="s">
        <v>151</v>
      </c>
      <c r="F97" s="37"/>
      <c r="G97" s="37"/>
      <c r="H97" s="37"/>
      <c r="I97" s="37"/>
      <c r="J97" s="38"/>
    </row>
    <row r="98">
      <c r="A98" s="29" t="s">
        <v>29</v>
      </c>
      <c r="B98" s="29">
        <v>24</v>
      </c>
      <c r="C98" s="30" t="s">
        <v>146</v>
      </c>
      <c r="D98" s="29" t="s">
        <v>102</v>
      </c>
      <c r="E98" s="31" t="s">
        <v>147</v>
      </c>
      <c r="F98" s="32" t="s">
        <v>148</v>
      </c>
      <c r="G98" s="33">
        <v>12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31" t="s">
        <v>445</v>
      </c>
      <c r="F99" s="37"/>
      <c r="G99" s="37"/>
      <c r="H99" s="37"/>
      <c r="I99" s="37"/>
      <c r="J99" s="38"/>
    </row>
    <row r="100">
      <c r="A100" s="29" t="s">
        <v>55</v>
      </c>
      <c r="B100" s="36"/>
      <c r="C100" s="37"/>
      <c r="D100" s="37"/>
      <c r="E100" s="39" t="s">
        <v>446</v>
      </c>
      <c r="F100" s="37"/>
      <c r="G100" s="37"/>
      <c r="H100" s="37"/>
      <c r="I100" s="37"/>
      <c r="J100" s="38"/>
    </row>
    <row r="101">
      <c r="A101" s="29" t="s">
        <v>36</v>
      </c>
      <c r="B101" s="36"/>
      <c r="C101" s="37"/>
      <c r="D101" s="37"/>
      <c r="E101" s="31" t="s">
        <v>151</v>
      </c>
      <c r="F101" s="37"/>
      <c r="G101" s="37"/>
      <c r="H101" s="37"/>
      <c r="I101" s="37"/>
      <c r="J101" s="38"/>
    </row>
    <row r="102">
      <c r="A102" s="23" t="s">
        <v>26</v>
      </c>
      <c r="B102" s="24"/>
      <c r="C102" s="25" t="s">
        <v>156</v>
      </c>
      <c r="D102" s="26"/>
      <c r="E102" s="23" t="s">
        <v>157</v>
      </c>
      <c r="F102" s="26"/>
      <c r="G102" s="26"/>
      <c r="H102" s="26"/>
      <c r="I102" s="27">
        <f>SUMIFS(I103:I130,A103:A130,"P")</f>
        <v>0</v>
      </c>
      <c r="J102" s="28"/>
    </row>
    <row r="103">
      <c r="A103" s="29" t="s">
        <v>29</v>
      </c>
      <c r="B103" s="29">
        <v>25</v>
      </c>
      <c r="C103" s="30" t="s">
        <v>447</v>
      </c>
      <c r="D103" s="29" t="s">
        <v>31</v>
      </c>
      <c r="E103" s="31" t="s">
        <v>448</v>
      </c>
      <c r="F103" s="32" t="s">
        <v>112</v>
      </c>
      <c r="G103" s="33">
        <v>5.4400000000000004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60">
      <c r="A104" s="29" t="s">
        <v>34</v>
      </c>
      <c r="B104" s="36"/>
      <c r="C104" s="37"/>
      <c r="D104" s="37"/>
      <c r="E104" s="31" t="s">
        <v>449</v>
      </c>
      <c r="F104" s="37"/>
      <c r="G104" s="37"/>
      <c r="H104" s="37"/>
      <c r="I104" s="37"/>
      <c r="J104" s="38"/>
    </row>
    <row r="105">
      <c r="A105" s="29" t="s">
        <v>55</v>
      </c>
      <c r="B105" s="36"/>
      <c r="C105" s="37"/>
      <c r="D105" s="37"/>
      <c r="E105" s="39" t="s">
        <v>450</v>
      </c>
      <c r="F105" s="37"/>
      <c r="G105" s="37"/>
      <c r="H105" s="37"/>
      <c r="I105" s="37"/>
      <c r="J105" s="38"/>
    </row>
    <row r="106" ht="75">
      <c r="A106" s="29" t="s">
        <v>36</v>
      </c>
      <c r="B106" s="36"/>
      <c r="C106" s="37"/>
      <c r="D106" s="37"/>
      <c r="E106" s="31" t="s">
        <v>451</v>
      </c>
      <c r="F106" s="37"/>
      <c r="G106" s="37"/>
      <c r="H106" s="37"/>
      <c r="I106" s="37"/>
      <c r="J106" s="38"/>
    </row>
    <row r="107">
      <c r="A107" s="29" t="s">
        <v>29</v>
      </c>
      <c r="B107" s="29">
        <v>26</v>
      </c>
      <c r="C107" s="30" t="s">
        <v>452</v>
      </c>
      <c r="D107" s="29" t="s">
        <v>31</v>
      </c>
      <c r="E107" s="31" t="s">
        <v>453</v>
      </c>
      <c r="F107" s="32" t="s">
        <v>112</v>
      </c>
      <c r="G107" s="33">
        <v>0.68899999999999995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75">
      <c r="A108" s="29" t="s">
        <v>34</v>
      </c>
      <c r="B108" s="36"/>
      <c r="C108" s="37"/>
      <c r="D108" s="37"/>
      <c r="E108" s="31" t="s">
        <v>454</v>
      </c>
      <c r="F108" s="37"/>
      <c r="G108" s="37"/>
      <c r="H108" s="37"/>
      <c r="I108" s="37"/>
      <c r="J108" s="38"/>
    </row>
    <row r="109" ht="60">
      <c r="A109" s="29" t="s">
        <v>55</v>
      </c>
      <c r="B109" s="36"/>
      <c r="C109" s="37"/>
      <c r="D109" s="37"/>
      <c r="E109" s="39" t="s">
        <v>455</v>
      </c>
      <c r="F109" s="37"/>
      <c r="G109" s="37"/>
      <c r="H109" s="37"/>
      <c r="I109" s="37"/>
      <c r="J109" s="38"/>
    </row>
    <row r="110" ht="75">
      <c r="A110" s="29" t="s">
        <v>36</v>
      </c>
      <c r="B110" s="36"/>
      <c r="C110" s="37"/>
      <c r="D110" s="37"/>
      <c r="E110" s="31" t="s">
        <v>451</v>
      </c>
      <c r="F110" s="37"/>
      <c r="G110" s="37"/>
      <c r="H110" s="37"/>
      <c r="I110" s="37"/>
      <c r="J110" s="38"/>
    </row>
    <row r="111">
      <c r="A111" s="29" t="s">
        <v>29</v>
      </c>
      <c r="B111" s="29">
        <v>27</v>
      </c>
      <c r="C111" s="30" t="s">
        <v>456</v>
      </c>
      <c r="D111" s="29" t="s">
        <v>31</v>
      </c>
      <c r="E111" s="31" t="s">
        <v>457</v>
      </c>
      <c r="F111" s="32" t="s">
        <v>148</v>
      </c>
      <c r="G111" s="33">
        <v>54.399999999999999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45">
      <c r="A112" s="29" t="s">
        <v>34</v>
      </c>
      <c r="B112" s="36"/>
      <c r="C112" s="37"/>
      <c r="D112" s="37"/>
      <c r="E112" s="31" t="s">
        <v>458</v>
      </c>
      <c r="F112" s="37"/>
      <c r="G112" s="37"/>
      <c r="H112" s="37"/>
      <c r="I112" s="37"/>
      <c r="J112" s="38"/>
    </row>
    <row r="113" ht="45">
      <c r="A113" s="29" t="s">
        <v>55</v>
      </c>
      <c r="B113" s="36"/>
      <c r="C113" s="37"/>
      <c r="D113" s="37"/>
      <c r="E113" s="39" t="s">
        <v>459</v>
      </c>
      <c r="F113" s="37"/>
      <c r="G113" s="37"/>
      <c r="H113" s="37"/>
      <c r="I113" s="37"/>
      <c r="J113" s="38"/>
    </row>
    <row r="114" ht="75">
      <c r="A114" s="29" t="s">
        <v>36</v>
      </c>
      <c r="B114" s="36"/>
      <c r="C114" s="37"/>
      <c r="D114" s="37"/>
      <c r="E114" s="31" t="s">
        <v>460</v>
      </c>
      <c r="F114" s="37"/>
      <c r="G114" s="37"/>
      <c r="H114" s="37"/>
      <c r="I114" s="37"/>
      <c r="J114" s="38"/>
    </row>
    <row r="115">
      <c r="A115" s="29" t="s">
        <v>29</v>
      </c>
      <c r="B115" s="29">
        <v>28</v>
      </c>
      <c r="C115" s="30" t="s">
        <v>461</v>
      </c>
      <c r="D115" s="29" t="s">
        <v>31</v>
      </c>
      <c r="E115" s="31" t="s">
        <v>462</v>
      </c>
      <c r="F115" s="32" t="s">
        <v>112</v>
      </c>
      <c r="G115" s="33">
        <v>54.448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75">
      <c r="A116" s="29" t="s">
        <v>34</v>
      </c>
      <c r="B116" s="36"/>
      <c r="C116" s="37"/>
      <c r="D116" s="37"/>
      <c r="E116" s="31" t="s">
        <v>463</v>
      </c>
      <c r="F116" s="37"/>
      <c r="G116" s="37"/>
      <c r="H116" s="37"/>
      <c r="I116" s="37"/>
      <c r="J116" s="38"/>
    </row>
    <row r="117" ht="45">
      <c r="A117" s="29" t="s">
        <v>55</v>
      </c>
      <c r="B117" s="36"/>
      <c r="C117" s="37"/>
      <c r="D117" s="37"/>
      <c r="E117" s="39" t="s">
        <v>464</v>
      </c>
      <c r="F117" s="37"/>
      <c r="G117" s="37"/>
      <c r="H117" s="37"/>
      <c r="I117" s="37"/>
      <c r="J117" s="38"/>
    </row>
    <row r="118" ht="409.5">
      <c r="A118" s="29" t="s">
        <v>36</v>
      </c>
      <c r="B118" s="36"/>
      <c r="C118" s="37"/>
      <c r="D118" s="37"/>
      <c r="E118" s="31" t="s">
        <v>465</v>
      </c>
      <c r="F118" s="37"/>
      <c r="G118" s="37"/>
      <c r="H118" s="37"/>
      <c r="I118" s="37"/>
      <c r="J118" s="38"/>
    </row>
    <row r="119" ht="30">
      <c r="A119" s="29" t="s">
        <v>29</v>
      </c>
      <c r="B119" s="29">
        <v>29</v>
      </c>
      <c r="C119" s="30" t="s">
        <v>466</v>
      </c>
      <c r="D119" s="29" t="s">
        <v>31</v>
      </c>
      <c r="E119" s="31" t="s">
        <v>467</v>
      </c>
      <c r="F119" s="32" t="s">
        <v>236</v>
      </c>
      <c r="G119" s="33">
        <v>2408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60">
      <c r="A120" s="29" t="s">
        <v>34</v>
      </c>
      <c r="B120" s="36"/>
      <c r="C120" s="37"/>
      <c r="D120" s="37"/>
      <c r="E120" s="31" t="s">
        <v>468</v>
      </c>
      <c r="F120" s="37"/>
      <c r="G120" s="37"/>
      <c r="H120" s="37"/>
      <c r="I120" s="37"/>
      <c r="J120" s="38"/>
    </row>
    <row r="121" ht="45">
      <c r="A121" s="29" t="s">
        <v>55</v>
      </c>
      <c r="B121" s="36"/>
      <c r="C121" s="37"/>
      <c r="D121" s="37"/>
      <c r="E121" s="39" t="s">
        <v>469</v>
      </c>
      <c r="F121" s="37"/>
      <c r="G121" s="37"/>
      <c r="H121" s="37"/>
      <c r="I121" s="37"/>
      <c r="J121" s="38"/>
    </row>
    <row r="122" ht="90">
      <c r="A122" s="29" t="s">
        <v>36</v>
      </c>
      <c r="B122" s="36"/>
      <c r="C122" s="37"/>
      <c r="D122" s="37"/>
      <c r="E122" s="31" t="s">
        <v>470</v>
      </c>
      <c r="F122" s="37"/>
      <c r="G122" s="37"/>
      <c r="H122" s="37"/>
      <c r="I122" s="37"/>
      <c r="J122" s="38"/>
    </row>
    <row r="123" ht="30">
      <c r="A123" s="29" t="s">
        <v>29</v>
      </c>
      <c r="B123" s="29">
        <v>30</v>
      </c>
      <c r="C123" s="30" t="s">
        <v>471</v>
      </c>
      <c r="D123" s="29" t="s">
        <v>31</v>
      </c>
      <c r="E123" s="31" t="s">
        <v>472</v>
      </c>
      <c r="F123" s="32" t="s">
        <v>236</v>
      </c>
      <c r="G123" s="33">
        <v>494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45">
      <c r="A124" s="29" t="s">
        <v>34</v>
      </c>
      <c r="B124" s="36"/>
      <c r="C124" s="37"/>
      <c r="D124" s="37"/>
      <c r="E124" s="31" t="s">
        <v>473</v>
      </c>
      <c r="F124" s="37"/>
      <c r="G124" s="37"/>
      <c r="H124" s="37"/>
      <c r="I124" s="37"/>
      <c r="J124" s="38"/>
    </row>
    <row r="125" ht="75">
      <c r="A125" s="29" t="s">
        <v>55</v>
      </c>
      <c r="B125" s="36"/>
      <c r="C125" s="37"/>
      <c r="D125" s="37"/>
      <c r="E125" s="39" t="s">
        <v>474</v>
      </c>
      <c r="F125" s="37"/>
      <c r="G125" s="37"/>
      <c r="H125" s="37"/>
      <c r="I125" s="37"/>
      <c r="J125" s="38"/>
    </row>
    <row r="126" ht="90">
      <c r="A126" s="29" t="s">
        <v>36</v>
      </c>
      <c r="B126" s="36"/>
      <c r="C126" s="37"/>
      <c r="D126" s="37"/>
      <c r="E126" s="31" t="s">
        <v>470</v>
      </c>
      <c r="F126" s="37"/>
      <c r="G126" s="37"/>
      <c r="H126" s="37"/>
      <c r="I126" s="37"/>
      <c r="J126" s="38"/>
    </row>
    <row r="127">
      <c r="A127" s="29" t="s">
        <v>29</v>
      </c>
      <c r="B127" s="29">
        <v>31</v>
      </c>
      <c r="C127" s="30" t="s">
        <v>173</v>
      </c>
      <c r="D127" s="29" t="s">
        <v>31</v>
      </c>
      <c r="E127" s="31" t="s">
        <v>174</v>
      </c>
      <c r="F127" s="32" t="s">
        <v>148</v>
      </c>
      <c r="G127" s="33">
        <v>130.84999999999999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 ht="60">
      <c r="A128" s="29" t="s">
        <v>34</v>
      </c>
      <c r="B128" s="36"/>
      <c r="C128" s="37"/>
      <c r="D128" s="37"/>
      <c r="E128" s="31" t="s">
        <v>475</v>
      </c>
      <c r="F128" s="37"/>
      <c r="G128" s="37"/>
      <c r="H128" s="37"/>
      <c r="I128" s="37"/>
      <c r="J128" s="38"/>
    </row>
    <row r="129" ht="60">
      <c r="A129" s="29" t="s">
        <v>55</v>
      </c>
      <c r="B129" s="36"/>
      <c r="C129" s="37"/>
      <c r="D129" s="37"/>
      <c r="E129" s="39" t="s">
        <v>476</v>
      </c>
      <c r="F129" s="37"/>
      <c r="G129" s="37"/>
      <c r="H129" s="37"/>
      <c r="I129" s="37"/>
      <c r="J129" s="38"/>
    </row>
    <row r="130" ht="120">
      <c r="A130" s="29" t="s">
        <v>36</v>
      </c>
      <c r="B130" s="36"/>
      <c r="C130" s="37"/>
      <c r="D130" s="37"/>
      <c r="E130" s="31" t="s">
        <v>172</v>
      </c>
      <c r="F130" s="37"/>
      <c r="G130" s="37"/>
      <c r="H130" s="37"/>
      <c r="I130" s="37"/>
      <c r="J130" s="38"/>
    </row>
    <row r="131">
      <c r="A131" s="23" t="s">
        <v>26</v>
      </c>
      <c r="B131" s="24"/>
      <c r="C131" s="25" t="s">
        <v>477</v>
      </c>
      <c r="D131" s="26"/>
      <c r="E131" s="23" t="s">
        <v>478</v>
      </c>
      <c r="F131" s="26"/>
      <c r="G131" s="26"/>
      <c r="H131" s="26"/>
      <c r="I131" s="27">
        <f>SUMIFS(I132:I167,A132:A167,"P")</f>
        <v>0</v>
      </c>
      <c r="J131" s="28"/>
    </row>
    <row r="132">
      <c r="A132" s="29" t="s">
        <v>29</v>
      </c>
      <c r="B132" s="29">
        <v>32</v>
      </c>
      <c r="C132" s="30" t="s">
        <v>479</v>
      </c>
      <c r="D132" s="29" t="s">
        <v>31</v>
      </c>
      <c r="E132" s="31" t="s">
        <v>480</v>
      </c>
      <c r="F132" s="32" t="s">
        <v>481</v>
      </c>
      <c r="G132" s="33">
        <v>1080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 ht="30">
      <c r="A133" s="29" t="s">
        <v>34</v>
      </c>
      <c r="B133" s="36"/>
      <c r="C133" s="37"/>
      <c r="D133" s="37"/>
      <c r="E133" s="31" t="s">
        <v>482</v>
      </c>
      <c r="F133" s="37"/>
      <c r="G133" s="37"/>
      <c r="H133" s="37"/>
      <c r="I133" s="37"/>
      <c r="J133" s="38"/>
    </row>
    <row r="134">
      <c r="A134" s="29" t="s">
        <v>55</v>
      </c>
      <c r="B134" s="36"/>
      <c r="C134" s="37"/>
      <c r="D134" s="37"/>
      <c r="E134" s="39" t="s">
        <v>483</v>
      </c>
      <c r="F134" s="37"/>
      <c r="G134" s="37"/>
      <c r="H134" s="37"/>
      <c r="I134" s="37"/>
      <c r="J134" s="38"/>
    </row>
    <row r="135" ht="45">
      <c r="A135" s="29" t="s">
        <v>36</v>
      </c>
      <c r="B135" s="36"/>
      <c r="C135" s="37"/>
      <c r="D135" s="37"/>
      <c r="E135" s="31" t="s">
        <v>484</v>
      </c>
      <c r="F135" s="37"/>
      <c r="G135" s="37"/>
      <c r="H135" s="37"/>
      <c r="I135" s="37"/>
      <c r="J135" s="38"/>
    </row>
    <row r="136">
      <c r="A136" s="29" t="s">
        <v>29</v>
      </c>
      <c r="B136" s="29">
        <v>33</v>
      </c>
      <c r="C136" s="30" t="s">
        <v>485</v>
      </c>
      <c r="D136" s="29" t="s">
        <v>31</v>
      </c>
      <c r="E136" s="31" t="s">
        <v>486</v>
      </c>
      <c r="F136" s="32" t="s">
        <v>112</v>
      </c>
      <c r="G136" s="33">
        <v>92.813999999999993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 ht="45">
      <c r="A137" s="29" t="s">
        <v>34</v>
      </c>
      <c r="B137" s="36"/>
      <c r="C137" s="37"/>
      <c r="D137" s="37"/>
      <c r="E137" s="31" t="s">
        <v>487</v>
      </c>
      <c r="F137" s="37"/>
      <c r="G137" s="37"/>
      <c r="H137" s="37"/>
      <c r="I137" s="37"/>
      <c r="J137" s="38"/>
    </row>
    <row r="138" ht="45">
      <c r="A138" s="29" t="s">
        <v>55</v>
      </c>
      <c r="B138" s="36"/>
      <c r="C138" s="37"/>
      <c r="D138" s="37"/>
      <c r="E138" s="39" t="s">
        <v>488</v>
      </c>
      <c r="F138" s="37"/>
      <c r="G138" s="37"/>
      <c r="H138" s="37"/>
      <c r="I138" s="37"/>
      <c r="J138" s="38"/>
    </row>
    <row r="139" ht="409.5">
      <c r="A139" s="29" t="s">
        <v>36</v>
      </c>
      <c r="B139" s="36"/>
      <c r="C139" s="37"/>
      <c r="D139" s="37"/>
      <c r="E139" s="31" t="s">
        <v>489</v>
      </c>
      <c r="F139" s="37"/>
      <c r="G139" s="37"/>
      <c r="H139" s="37"/>
      <c r="I139" s="37"/>
      <c r="J139" s="38"/>
    </row>
    <row r="140">
      <c r="A140" s="29" t="s">
        <v>29</v>
      </c>
      <c r="B140" s="29">
        <v>34</v>
      </c>
      <c r="C140" s="30" t="s">
        <v>485</v>
      </c>
      <c r="D140" s="29" t="s">
        <v>102</v>
      </c>
      <c r="E140" s="31" t="s">
        <v>486</v>
      </c>
      <c r="F140" s="32" t="s">
        <v>112</v>
      </c>
      <c r="G140" s="33">
        <v>0.97199999999999998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 ht="45">
      <c r="A141" s="29" t="s">
        <v>34</v>
      </c>
      <c r="B141" s="36"/>
      <c r="C141" s="37"/>
      <c r="D141" s="37"/>
      <c r="E141" s="31" t="s">
        <v>490</v>
      </c>
      <c r="F141" s="37"/>
      <c r="G141" s="37"/>
      <c r="H141" s="37"/>
      <c r="I141" s="37"/>
      <c r="J141" s="38"/>
    </row>
    <row r="142">
      <c r="A142" s="29" t="s">
        <v>55</v>
      </c>
      <c r="B142" s="36"/>
      <c r="C142" s="37"/>
      <c r="D142" s="37"/>
      <c r="E142" s="39" t="s">
        <v>491</v>
      </c>
      <c r="F142" s="37"/>
      <c r="G142" s="37"/>
      <c r="H142" s="37"/>
      <c r="I142" s="37"/>
      <c r="J142" s="38"/>
    </row>
    <row r="143" ht="409.5">
      <c r="A143" s="29" t="s">
        <v>36</v>
      </c>
      <c r="B143" s="36"/>
      <c r="C143" s="37"/>
      <c r="D143" s="37"/>
      <c r="E143" s="31" t="s">
        <v>489</v>
      </c>
      <c r="F143" s="37"/>
      <c r="G143" s="37"/>
      <c r="H143" s="37"/>
      <c r="I143" s="37"/>
      <c r="J143" s="38"/>
    </row>
    <row r="144">
      <c r="A144" s="29" t="s">
        <v>29</v>
      </c>
      <c r="B144" s="29">
        <v>35</v>
      </c>
      <c r="C144" s="30" t="s">
        <v>492</v>
      </c>
      <c r="D144" s="29" t="s">
        <v>31</v>
      </c>
      <c r="E144" s="31" t="s">
        <v>493</v>
      </c>
      <c r="F144" s="32" t="s">
        <v>98</v>
      </c>
      <c r="G144" s="33">
        <v>13.922000000000001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 ht="30">
      <c r="A145" s="29" t="s">
        <v>34</v>
      </c>
      <c r="B145" s="36"/>
      <c r="C145" s="37"/>
      <c r="D145" s="37"/>
      <c r="E145" s="31" t="s">
        <v>494</v>
      </c>
      <c r="F145" s="37"/>
      <c r="G145" s="37"/>
      <c r="H145" s="37"/>
      <c r="I145" s="37"/>
      <c r="J145" s="38"/>
    </row>
    <row r="146">
      <c r="A146" s="29" t="s">
        <v>55</v>
      </c>
      <c r="B146" s="36"/>
      <c r="C146" s="37"/>
      <c r="D146" s="37"/>
      <c r="E146" s="39" t="s">
        <v>495</v>
      </c>
      <c r="F146" s="37"/>
      <c r="G146" s="37"/>
      <c r="H146" s="37"/>
      <c r="I146" s="37"/>
      <c r="J146" s="38"/>
    </row>
    <row r="147" ht="300">
      <c r="A147" s="29" t="s">
        <v>36</v>
      </c>
      <c r="B147" s="36"/>
      <c r="C147" s="37"/>
      <c r="D147" s="37"/>
      <c r="E147" s="31" t="s">
        <v>496</v>
      </c>
      <c r="F147" s="37"/>
      <c r="G147" s="37"/>
      <c r="H147" s="37"/>
      <c r="I147" s="37"/>
      <c r="J147" s="38"/>
    </row>
    <row r="148">
      <c r="A148" s="29" t="s">
        <v>29</v>
      </c>
      <c r="B148" s="29">
        <v>36</v>
      </c>
      <c r="C148" s="30" t="s">
        <v>492</v>
      </c>
      <c r="D148" s="29" t="s">
        <v>102</v>
      </c>
      <c r="E148" s="31" t="s">
        <v>493</v>
      </c>
      <c r="F148" s="32" t="s">
        <v>98</v>
      </c>
      <c r="G148" s="33">
        <v>0.14599999999999999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 ht="30">
      <c r="A149" s="29" t="s">
        <v>34</v>
      </c>
      <c r="B149" s="36"/>
      <c r="C149" s="37"/>
      <c r="D149" s="37"/>
      <c r="E149" s="31" t="s">
        <v>497</v>
      </c>
      <c r="F149" s="37"/>
      <c r="G149" s="37"/>
      <c r="H149" s="37"/>
      <c r="I149" s="37"/>
      <c r="J149" s="38"/>
    </row>
    <row r="150">
      <c r="A150" s="29" t="s">
        <v>55</v>
      </c>
      <c r="B150" s="36"/>
      <c r="C150" s="37"/>
      <c r="D150" s="37"/>
      <c r="E150" s="39" t="s">
        <v>498</v>
      </c>
      <c r="F150" s="37"/>
      <c r="G150" s="37"/>
      <c r="H150" s="37"/>
      <c r="I150" s="37"/>
      <c r="J150" s="38"/>
    </row>
    <row r="151" ht="300">
      <c r="A151" s="29" t="s">
        <v>36</v>
      </c>
      <c r="B151" s="36"/>
      <c r="C151" s="37"/>
      <c r="D151" s="37"/>
      <c r="E151" s="31" t="s">
        <v>496</v>
      </c>
      <c r="F151" s="37"/>
      <c r="G151" s="37"/>
      <c r="H151" s="37"/>
      <c r="I151" s="37"/>
      <c r="J151" s="38"/>
    </row>
    <row r="152">
      <c r="A152" s="29" t="s">
        <v>29</v>
      </c>
      <c r="B152" s="29">
        <v>37</v>
      </c>
      <c r="C152" s="30" t="s">
        <v>492</v>
      </c>
      <c r="D152" s="29" t="s">
        <v>105</v>
      </c>
      <c r="E152" s="31" t="s">
        <v>493</v>
      </c>
      <c r="F152" s="32" t="s">
        <v>98</v>
      </c>
      <c r="G152" s="33">
        <v>0.254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 ht="30">
      <c r="A153" s="29" t="s">
        <v>34</v>
      </c>
      <c r="B153" s="36"/>
      <c r="C153" s="37"/>
      <c r="D153" s="37"/>
      <c r="E153" s="31" t="s">
        <v>499</v>
      </c>
      <c r="F153" s="37"/>
      <c r="G153" s="37"/>
      <c r="H153" s="37"/>
      <c r="I153" s="37"/>
      <c r="J153" s="38"/>
    </row>
    <row r="154">
      <c r="A154" s="29" t="s">
        <v>55</v>
      </c>
      <c r="B154" s="36"/>
      <c r="C154" s="37"/>
      <c r="D154" s="37"/>
      <c r="E154" s="39" t="s">
        <v>500</v>
      </c>
      <c r="F154" s="37"/>
      <c r="G154" s="37"/>
      <c r="H154" s="37"/>
      <c r="I154" s="37"/>
      <c r="J154" s="38"/>
    </row>
    <row r="155" ht="300">
      <c r="A155" s="29" t="s">
        <v>36</v>
      </c>
      <c r="B155" s="36"/>
      <c r="C155" s="37"/>
      <c r="D155" s="37"/>
      <c r="E155" s="31" t="s">
        <v>496</v>
      </c>
      <c r="F155" s="37"/>
      <c r="G155" s="37"/>
      <c r="H155" s="37"/>
      <c r="I155" s="37"/>
      <c r="J155" s="38"/>
    </row>
    <row r="156">
      <c r="A156" s="29" t="s">
        <v>29</v>
      </c>
      <c r="B156" s="29">
        <v>38</v>
      </c>
      <c r="C156" s="30" t="s">
        <v>501</v>
      </c>
      <c r="D156" s="29" t="s">
        <v>31</v>
      </c>
      <c r="E156" s="31" t="s">
        <v>502</v>
      </c>
      <c r="F156" s="32" t="s">
        <v>112</v>
      </c>
      <c r="G156" s="33">
        <v>88.629999999999995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 ht="60">
      <c r="A157" s="29" t="s">
        <v>34</v>
      </c>
      <c r="B157" s="36"/>
      <c r="C157" s="37"/>
      <c r="D157" s="37"/>
      <c r="E157" s="31" t="s">
        <v>503</v>
      </c>
      <c r="F157" s="37"/>
      <c r="G157" s="37"/>
      <c r="H157" s="37"/>
      <c r="I157" s="37"/>
      <c r="J157" s="38"/>
    </row>
    <row r="158" ht="150">
      <c r="A158" s="29" t="s">
        <v>55</v>
      </c>
      <c r="B158" s="36"/>
      <c r="C158" s="37"/>
      <c r="D158" s="37"/>
      <c r="E158" s="39" t="s">
        <v>504</v>
      </c>
      <c r="F158" s="37"/>
      <c r="G158" s="37"/>
      <c r="H158" s="37"/>
      <c r="I158" s="37"/>
      <c r="J158" s="38"/>
    </row>
    <row r="159" ht="409.5">
      <c r="A159" s="29" t="s">
        <v>36</v>
      </c>
      <c r="B159" s="36"/>
      <c r="C159" s="37"/>
      <c r="D159" s="37"/>
      <c r="E159" s="31" t="s">
        <v>505</v>
      </c>
      <c r="F159" s="37"/>
      <c r="G159" s="37"/>
      <c r="H159" s="37"/>
      <c r="I159" s="37"/>
      <c r="J159" s="38"/>
    </row>
    <row r="160">
      <c r="A160" s="29" t="s">
        <v>29</v>
      </c>
      <c r="B160" s="29">
        <v>39</v>
      </c>
      <c r="C160" s="30" t="s">
        <v>501</v>
      </c>
      <c r="D160" s="29" t="s">
        <v>102</v>
      </c>
      <c r="E160" s="31" t="s">
        <v>502</v>
      </c>
      <c r="F160" s="32" t="s">
        <v>112</v>
      </c>
      <c r="G160" s="33">
        <v>1.6899999999999999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 ht="30">
      <c r="A161" s="29" t="s">
        <v>34</v>
      </c>
      <c r="B161" s="36"/>
      <c r="C161" s="37"/>
      <c r="D161" s="37"/>
      <c r="E161" s="31" t="s">
        <v>506</v>
      </c>
      <c r="F161" s="37"/>
      <c r="G161" s="37"/>
      <c r="H161" s="37"/>
      <c r="I161" s="37"/>
      <c r="J161" s="38"/>
    </row>
    <row r="162">
      <c r="A162" s="29" t="s">
        <v>55</v>
      </c>
      <c r="B162" s="36"/>
      <c r="C162" s="37"/>
      <c r="D162" s="37"/>
      <c r="E162" s="39" t="s">
        <v>507</v>
      </c>
      <c r="F162" s="37"/>
      <c r="G162" s="37"/>
      <c r="H162" s="37"/>
      <c r="I162" s="37"/>
      <c r="J162" s="38"/>
    </row>
    <row r="163" ht="409.5">
      <c r="A163" s="29" t="s">
        <v>36</v>
      </c>
      <c r="B163" s="36"/>
      <c r="C163" s="37"/>
      <c r="D163" s="37"/>
      <c r="E163" s="31" t="s">
        <v>505</v>
      </c>
      <c r="F163" s="37"/>
      <c r="G163" s="37"/>
      <c r="H163" s="37"/>
      <c r="I163" s="37"/>
      <c r="J163" s="38"/>
    </row>
    <row r="164">
      <c r="A164" s="29" t="s">
        <v>29</v>
      </c>
      <c r="B164" s="29">
        <v>40</v>
      </c>
      <c r="C164" s="30" t="s">
        <v>508</v>
      </c>
      <c r="D164" s="29" t="s">
        <v>31</v>
      </c>
      <c r="E164" s="31" t="s">
        <v>509</v>
      </c>
      <c r="F164" s="32" t="s">
        <v>98</v>
      </c>
      <c r="G164" s="33">
        <v>16.84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 ht="30">
      <c r="A165" s="29" t="s">
        <v>34</v>
      </c>
      <c r="B165" s="36"/>
      <c r="C165" s="37"/>
      <c r="D165" s="37"/>
      <c r="E165" s="31" t="s">
        <v>510</v>
      </c>
      <c r="F165" s="37"/>
      <c r="G165" s="37"/>
      <c r="H165" s="37"/>
      <c r="I165" s="37"/>
      <c r="J165" s="38"/>
    </row>
    <row r="166">
      <c r="A166" s="29" t="s">
        <v>55</v>
      </c>
      <c r="B166" s="36"/>
      <c r="C166" s="37"/>
      <c r="D166" s="37"/>
      <c r="E166" s="39" t="s">
        <v>511</v>
      </c>
      <c r="F166" s="37"/>
      <c r="G166" s="37"/>
      <c r="H166" s="37"/>
      <c r="I166" s="37"/>
      <c r="J166" s="38"/>
    </row>
    <row r="167" ht="330">
      <c r="A167" s="29" t="s">
        <v>36</v>
      </c>
      <c r="B167" s="36"/>
      <c r="C167" s="37"/>
      <c r="D167" s="37"/>
      <c r="E167" s="31" t="s">
        <v>512</v>
      </c>
      <c r="F167" s="37"/>
      <c r="G167" s="37"/>
      <c r="H167" s="37"/>
      <c r="I167" s="37"/>
      <c r="J167" s="38"/>
    </row>
    <row r="168">
      <c r="A168" s="23" t="s">
        <v>26</v>
      </c>
      <c r="B168" s="24"/>
      <c r="C168" s="25" t="s">
        <v>176</v>
      </c>
      <c r="D168" s="26"/>
      <c r="E168" s="23" t="s">
        <v>177</v>
      </c>
      <c r="F168" s="26"/>
      <c r="G168" s="26"/>
      <c r="H168" s="26"/>
      <c r="I168" s="27">
        <f>SUMIFS(I169:I240,A169:A240,"P")</f>
        <v>0</v>
      </c>
      <c r="J168" s="28"/>
    </row>
    <row r="169">
      <c r="A169" s="29" t="s">
        <v>29</v>
      </c>
      <c r="B169" s="29">
        <v>41</v>
      </c>
      <c r="C169" s="30" t="s">
        <v>513</v>
      </c>
      <c r="D169" s="29" t="s">
        <v>31</v>
      </c>
      <c r="E169" s="31" t="s">
        <v>514</v>
      </c>
      <c r="F169" s="32" t="s">
        <v>112</v>
      </c>
      <c r="G169" s="33">
        <v>12.702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 ht="45">
      <c r="A170" s="29" t="s">
        <v>34</v>
      </c>
      <c r="B170" s="36"/>
      <c r="C170" s="37"/>
      <c r="D170" s="37"/>
      <c r="E170" s="31" t="s">
        <v>515</v>
      </c>
      <c r="F170" s="37"/>
      <c r="G170" s="37"/>
      <c r="H170" s="37"/>
      <c r="I170" s="37"/>
      <c r="J170" s="38"/>
    </row>
    <row r="171">
      <c r="A171" s="29" t="s">
        <v>55</v>
      </c>
      <c r="B171" s="36"/>
      <c r="C171" s="37"/>
      <c r="D171" s="37"/>
      <c r="E171" s="39" t="s">
        <v>516</v>
      </c>
      <c r="F171" s="37"/>
      <c r="G171" s="37"/>
      <c r="H171" s="37"/>
      <c r="I171" s="37"/>
      <c r="J171" s="38"/>
    </row>
    <row r="172" ht="409.5">
      <c r="A172" s="29" t="s">
        <v>36</v>
      </c>
      <c r="B172" s="36"/>
      <c r="C172" s="37"/>
      <c r="D172" s="37"/>
      <c r="E172" s="31" t="s">
        <v>505</v>
      </c>
      <c r="F172" s="37"/>
      <c r="G172" s="37"/>
      <c r="H172" s="37"/>
      <c r="I172" s="37"/>
      <c r="J172" s="38"/>
    </row>
    <row r="173">
      <c r="A173" s="29" t="s">
        <v>29</v>
      </c>
      <c r="B173" s="29">
        <v>42</v>
      </c>
      <c r="C173" s="30" t="s">
        <v>517</v>
      </c>
      <c r="D173" s="29" t="s">
        <v>31</v>
      </c>
      <c r="E173" s="31" t="s">
        <v>518</v>
      </c>
      <c r="F173" s="32" t="s">
        <v>98</v>
      </c>
      <c r="G173" s="33">
        <v>3.048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 ht="30">
      <c r="A174" s="29" t="s">
        <v>34</v>
      </c>
      <c r="B174" s="36"/>
      <c r="C174" s="37"/>
      <c r="D174" s="37"/>
      <c r="E174" s="31" t="s">
        <v>519</v>
      </c>
      <c r="F174" s="37"/>
      <c r="G174" s="37"/>
      <c r="H174" s="37"/>
      <c r="I174" s="37"/>
      <c r="J174" s="38"/>
    </row>
    <row r="175">
      <c r="A175" s="29" t="s">
        <v>55</v>
      </c>
      <c r="B175" s="36"/>
      <c r="C175" s="37"/>
      <c r="D175" s="37"/>
      <c r="E175" s="39" t="s">
        <v>520</v>
      </c>
      <c r="F175" s="37"/>
      <c r="G175" s="37"/>
      <c r="H175" s="37"/>
      <c r="I175" s="37"/>
      <c r="J175" s="38"/>
    </row>
    <row r="176" ht="330">
      <c r="A176" s="29" t="s">
        <v>36</v>
      </c>
      <c r="B176" s="36"/>
      <c r="C176" s="37"/>
      <c r="D176" s="37"/>
      <c r="E176" s="31" t="s">
        <v>512</v>
      </c>
      <c r="F176" s="37"/>
      <c r="G176" s="37"/>
      <c r="H176" s="37"/>
      <c r="I176" s="37"/>
      <c r="J176" s="38"/>
    </row>
    <row r="177">
      <c r="A177" s="29" t="s">
        <v>29</v>
      </c>
      <c r="B177" s="29">
        <v>43</v>
      </c>
      <c r="C177" s="30" t="s">
        <v>521</v>
      </c>
      <c r="D177" s="29" t="s">
        <v>31</v>
      </c>
      <c r="E177" s="31" t="s">
        <v>522</v>
      </c>
      <c r="F177" s="32" t="s">
        <v>112</v>
      </c>
      <c r="G177" s="33">
        <v>11.592000000000001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 ht="60">
      <c r="A178" s="29" t="s">
        <v>34</v>
      </c>
      <c r="B178" s="36"/>
      <c r="C178" s="37"/>
      <c r="D178" s="37"/>
      <c r="E178" s="31" t="s">
        <v>523</v>
      </c>
      <c r="F178" s="37"/>
      <c r="G178" s="37"/>
      <c r="H178" s="37"/>
      <c r="I178" s="37"/>
      <c r="J178" s="38"/>
    </row>
    <row r="179">
      <c r="A179" s="29" t="s">
        <v>55</v>
      </c>
      <c r="B179" s="36"/>
      <c r="C179" s="37"/>
      <c r="D179" s="37"/>
      <c r="E179" s="39" t="s">
        <v>524</v>
      </c>
      <c r="F179" s="37"/>
      <c r="G179" s="37"/>
      <c r="H179" s="37"/>
      <c r="I179" s="37"/>
      <c r="J179" s="38"/>
    </row>
    <row r="180" ht="409.5">
      <c r="A180" s="29" t="s">
        <v>36</v>
      </c>
      <c r="B180" s="36"/>
      <c r="C180" s="37"/>
      <c r="D180" s="37"/>
      <c r="E180" s="31" t="s">
        <v>505</v>
      </c>
      <c r="F180" s="37"/>
      <c r="G180" s="37"/>
      <c r="H180" s="37"/>
      <c r="I180" s="37"/>
      <c r="J180" s="38"/>
    </row>
    <row r="181">
      <c r="A181" s="29" t="s">
        <v>29</v>
      </c>
      <c r="B181" s="29">
        <v>44</v>
      </c>
      <c r="C181" s="30" t="s">
        <v>521</v>
      </c>
      <c r="D181" s="29" t="s">
        <v>102</v>
      </c>
      <c r="E181" s="31" t="s">
        <v>522</v>
      </c>
      <c r="F181" s="32" t="s">
        <v>112</v>
      </c>
      <c r="G181" s="33">
        <v>166.93600000000001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 ht="60">
      <c r="A182" s="29" t="s">
        <v>34</v>
      </c>
      <c r="B182" s="36"/>
      <c r="C182" s="37"/>
      <c r="D182" s="37"/>
      <c r="E182" s="31" t="s">
        <v>525</v>
      </c>
      <c r="F182" s="37"/>
      <c r="G182" s="37"/>
      <c r="H182" s="37"/>
      <c r="I182" s="37"/>
      <c r="J182" s="38"/>
    </row>
    <row r="183">
      <c r="A183" s="29" t="s">
        <v>55</v>
      </c>
      <c r="B183" s="36"/>
      <c r="C183" s="37"/>
      <c r="D183" s="37"/>
      <c r="E183" s="39" t="s">
        <v>526</v>
      </c>
      <c r="F183" s="37"/>
      <c r="G183" s="37"/>
      <c r="H183" s="37"/>
      <c r="I183" s="37"/>
      <c r="J183" s="38"/>
    </row>
    <row r="184" ht="409.5">
      <c r="A184" s="29" t="s">
        <v>36</v>
      </c>
      <c r="B184" s="36"/>
      <c r="C184" s="37"/>
      <c r="D184" s="37"/>
      <c r="E184" s="31" t="s">
        <v>505</v>
      </c>
      <c r="F184" s="37"/>
      <c r="G184" s="37"/>
      <c r="H184" s="37"/>
      <c r="I184" s="37"/>
      <c r="J184" s="38"/>
    </row>
    <row r="185">
      <c r="A185" s="29" t="s">
        <v>29</v>
      </c>
      <c r="B185" s="29">
        <v>45</v>
      </c>
      <c r="C185" s="30" t="s">
        <v>527</v>
      </c>
      <c r="D185" s="29" t="s">
        <v>31</v>
      </c>
      <c r="E185" s="31" t="s">
        <v>528</v>
      </c>
      <c r="F185" s="32" t="s">
        <v>98</v>
      </c>
      <c r="G185" s="33">
        <v>0.57999999999999996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 ht="30">
      <c r="A186" s="29" t="s">
        <v>34</v>
      </c>
      <c r="B186" s="36"/>
      <c r="C186" s="37"/>
      <c r="D186" s="37"/>
      <c r="E186" s="31" t="s">
        <v>529</v>
      </c>
      <c r="F186" s="37"/>
      <c r="G186" s="37"/>
      <c r="H186" s="37"/>
      <c r="I186" s="37"/>
      <c r="J186" s="38"/>
    </row>
    <row r="187">
      <c r="A187" s="29" t="s">
        <v>55</v>
      </c>
      <c r="B187" s="36"/>
      <c r="C187" s="37"/>
      <c r="D187" s="37"/>
      <c r="E187" s="39" t="s">
        <v>530</v>
      </c>
      <c r="F187" s="37"/>
      <c r="G187" s="37"/>
      <c r="H187" s="37"/>
      <c r="I187" s="37"/>
      <c r="J187" s="38"/>
    </row>
    <row r="188" ht="330">
      <c r="A188" s="29" t="s">
        <v>36</v>
      </c>
      <c r="B188" s="36"/>
      <c r="C188" s="37"/>
      <c r="D188" s="37"/>
      <c r="E188" s="31" t="s">
        <v>531</v>
      </c>
      <c r="F188" s="37"/>
      <c r="G188" s="37"/>
      <c r="H188" s="37"/>
      <c r="I188" s="37"/>
      <c r="J188" s="38"/>
    </row>
    <row r="189">
      <c r="A189" s="29" t="s">
        <v>29</v>
      </c>
      <c r="B189" s="29">
        <v>46</v>
      </c>
      <c r="C189" s="30" t="s">
        <v>527</v>
      </c>
      <c r="D189" s="29" t="s">
        <v>102</v>
      </c>
      <c r="E189" s="31" t="s">
        <v>528</v>
      </c>
      <c r="F189" s="32" t="s">
        <v>98</v>
      </c>
      <c r="G189" s="33">
        <v>35.057000000000002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 ht="30">
      <c r="A190" s="29" t="s">
        <v>34</v>
      </c>
      <c r="B190" s="36"/>
      <c r="C190" s="37"/>
      <c r="D190" s="37"/>
      <c r="E190" s="31" t="s">
        <v>532</v>
      </c>
      <c r="F190" s="37"/>
      <c r="G190" s="37"/>
      <c r="H190" s="37"/>
      <c r="I190" s="37"/>
      <c r="J190" s="38"/>
    </row>
    <row r="191">
      <c r="A191" s="29" t="s">
        <v>55</v>
      </c>
      <c r="B191" s="36"/>
      <c r="C191" s="37"/>
      <c r="D191" s="37"/>
      <c r="E191" s="39" t="s">
        <v>533</v>
      </c>
      <c r="F191" s="37"/>
      <c r="G191" s="37"/>
      <c r="H191" s="37"/>
      <c r="I191" s="37"/>
      <c r="J191" s="38"/>
    </row>
    <row r="192" ht="330">
      <c r="A192" s="29" t="s">
        <v>36</v>
      </c>
      <c r="B192" s="36"/>
      <c r="C192" s="37"/>
      <c r="D192" s="37"/>
      <c r="E192" s="31" t="s">
        <v>531</v>
      </c>
      <c r="F192" s="37"/>
      <c r="G192" s="37"/>
      <c r="H192" s="37"/>
      <c r="I192" s="37"/>
      <c r="J192" s="38"/>
    </row>
    <row r="193">
      <c r="A193" s="29" t="s">
        <v>29</v>
      </c>
      <c r="B193" s="29">
        <v>47</v>
      </c>
      <c r="C193" s="30" t="s">
        <v>534</v>
      </c>
      <c r="D193" s="29" t="s">
        <v>31</v>
      </c>
      <c r="E193" s="31" t="s">
        <v>535</v>
      </c>
      <c r="F193" s="32" t="s">
        <v>236</v>
      </c>
      <c r="G193" s="33">
        <v>2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 ht="45">
      <c r="A194" s="29" t="s">
        <v>34</v>
      </c>
      <c r="B194" s="36"/>
      <c r="C194" s="37"/>
      <c r="D194" s="37"/>
      <c r="E194" s="31" t="s">
        <v>536</v>
      </c>
      <c r="F194" s="37"/>
      <c r="G194" s="37"/>
      <c r="H194" s="37"/>
      <c r="I194" s="37"/>
      <c r="J194" s="38"/>
    </row>
    <row r="195">
      <c r="A195" s="29" t="s">
        <v>55</v>
      </c>
      <c r="B195" s="36"/>
      <c r="C195" s="37"/>
      <c r="D195" s="37"/>
      <c r="E195" s="39" t="s">
        <v>537</v>
      </c>
      <c r="F195" s="37"/>
      <c r="G195" s="37"/>
      <c r="H195" s="37"/>
      <c r="I195" s="37"/>
      <c r="J195" s="38"/>
    </row>
    <row r="196" ht="105">
      <c r="A196" s="29" t="s">
        <v>36</v>
      </c>
      <c r="B196" s="36"/>
      <c r="C196" s="37"/>
      <c r="D196" s="37"/>
      <c r="E196" s="31" t="s">
        <v>538</v>
      </c>
      <c r="F196" s="37"/>
      <c r="G196" s="37"/>
      <c r="H196" s="37"/>
      <c r="I196" s="37"/>
      <c r="J196" s="38"/>
    </row>
    <row r="197">
      <c r="A197" s="29" t="s">
        <v>29</v>
      </c>
      <c r="B197" s="29">
        <v>48</v>
      </c>
      <c r="C197" s="30" t="s">
        <v>539</v>
      </c>
      <c r="D197" s="29" t="s">
        <v>31</v>
      </c>
      <c r="E197" s="31" t="s">
        <v>540</v>
      </c>
      <c r="F197" s="32" t="s">
        <v>236</v>
      </c>
      <c r="G197" s="33">
        <v>1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 ht="45">
      <c r="A198" s="29" t="s">
        <v>34</v>
      </c>
      <c r="B198" s="36"/>
      <c r="C198" s="37"/>
      <c r="D198" s="37"/>
      <c r="E198" s="31" t="s">
        <v>541</v>
      </c>
      <c r="F198" s="37"/>
      <c r="G198" s="37"/>
      <c r="H198" s="37"/>
      <c r="I198" s="37"/>
      <c r="J198" s="38"/>
    </row>
    <row r="199">
      <c r="A199" s="29" t="s">
        <v>55</v>
      </c>
      <c r="B199" s="36"/>
      <c r="C199" s="37"/>
      <c r="D199" s="37"/>
      <c r="E199" s="39" t="s">
        <v>56</v>
      </c>
      <c r="F199" s="37"/>
      <c r="G199" s="37"/>
      <c r="H199" s="37"/>
      <c r="I199" s="37"/>
      <c r="J199" s="38"/>
    </row>
    <row r="200" ht="105">
      <c r="A200" s="29" t="s">
        <v>36</v>
      </c>
      <c r="B200" s="36"/>
      <c r="C200" s="37"/>
      <c r="D200" s="37"/>
      <c r="E200" s="31" t="s">
        <v>538</v>
      </c>
      <c r="F200" s="37"/>
      <c r="G200" s="37"/>
      <c r="H200" s="37"/>
      <c r="I200" s="37"/>
      <c r="J200" s="38"/>
    </row>
    <row r="201">
      <c r="A201" s="29" t="s">
        <v>29</v>
      </c>
      <c r="B201" s="29">
        <v>49</v>
      </c>
      <c r="C201" s="30" t="s">
        <v>542</v>
      </c>
      <c r="D201" s="29" t="s">
        <v>31</v>
      </c>
      <c r="E201" s="31" t="s">
        <v>543</v>
      </c>
      <c r="F201" s="32" t="s">
        <v>236</v>
      </c>
      <c r="G201" s="33">
        <v>168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 ht="30">
      <c r="A202" s="29" t="s">
        <v>34</v>
      </c>
      <c r="B202" s="36"/>
      <c r="C202" s="37"/>
      <c r="D202" s="37"/>
      <c r="E202" s="31" t="s">
        <v>544</v>
      </c>
      <c r="F202" s="37"/>
      <c r="G202" s="37"/>
      <c r="H202" s="37"/>
      <c r="I202" s="37"/>
      <c r="J202" s="38"/>
    </row>
    <row r="203">
      <c r="A203" s="29" t="s">
        <v>55</v>
      </c>
      <c r="B203" s="36"/>
      <c r="C203" s="37"/>
      <c r="D203" s="37"/>
      <c r="E203" s="39" t="s">
        <v>545</v>
      </c>
      <c r="F203" s="37"/>
      <c r="G203" s="37"/>
      <c r="H203" s="37"/>
      <c r="I203" s="37"/>
      <c r="J203" s="38"/>
    </row>
    <row r="204" ht="285">
      <c r="A204" s="29" t="s">
        <v>36</v>
      </c>
      <c r="B204" s="36"/>
      <c r="C204" s="37"/>
      <c r="D204" s="37"/>
      <c r="E204" s="31" t="s">
        <v>546</v>
      </c>
      <c r="F204" s="37"/>
      <c r="G204" s="37"/>
      <c r="H204" s="37"/>
      <c r="I204" s="37"/>
      <c r="J204" s="38"/>
    </row>
    <row r="205">
      <c r="A205" s="29" t="s">
        <v>29</v>
      </c>
      <c r="B205" s="29">
        <v>50</v>
      </c>
      <c r="C205" s="30" t="s">
        <v>547</v>
      </c>
      <c r="D205" s="29" t="s">
        <v>31</v>
      </c>
      <c r="E205" s="31" t="s">
        <v>548</v>
      </c>
      <c r="F205" s="32" t="s">
        <v>112</v>
      </c>
      <c r="G205" s="33">
        <v>4.0499999999999998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 ht="30">
      <c r="A206" s="29" t="s">
        <v>34</v>
      </c>
      <c r="B206" s="36"/>
      <c r="C206" s="37"/>
      <c r="D206" s="37"/>
      <c r="E206" s="31" t="s">
        <v>549</v>
      </c>
      <c r="F206" s="37"/>
      <c r="G206" s="37"/>
      <c r="H206" s="37"/>
      <c r="I206" s="37"/>
      <c r="J206" s="38"/>
    </row>
    <row r="207">
      <c r="A207" s="29" t="s">
        <v>55</v>
      </c>
      <c r="B207" s="36"/>
      <c r="C207" s="37"/>
      <c r="D207" s="37"/>
      <c r="E207" s="39" t="s">
        <v>550</v>
      </c>
      <c r="F207" s="37"/>
      <c r="G207" s="37"/>
      <c r="H207" s="37"/>
      <c r="I207" s="37"/>
      <c r="J207" s="38"/>
    </row>
    <row r="208" ht="300">
      <c r="A208" s="29" t="s">
        <v>36</v>
      </c>
      <c r="B208" s="36"/>
      <c r="C208" s="37"/>
      <c r="D208" s="37"/>
      <c r="E208" s="31" t="s">
        <v>551</v>
      </c>
      <c r="F208" s="37"/>
      <c r="G208" s="37"/>
      <c r="H208" s="37"/>
      <c r="I208" s="37"/>
      <c r="J208" s="38"/>
    </row>
    <row r="209">
      <c r="A209" s="29" t="s">
        <v>29</v>
      </c>
      <c r="B209" s="29">
        <v>51</v>
      </c>
      <c r="C209" s="30" t="s">
        <v>547</v>
      </c>
      <c r="D209" s="29" t="s">
        <v>102</v>
      </c>
      <c r="E209" s="31" t="s">
        <v>548</v>
      </c>
      <c r="F209" s="32" t="s">
        <v>112</v>
      </c>
      <c r="G209" s="33">
        <v>1.02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 ht="45">
      <c r="A210" s="29" t="s">
        <v>34</v>
      </c>
      <c r="B210" s="36"/>
      <c r="C210" s="37"/>
      <c r="D210" s="37"/>
      <c r="E210" s="31" t="s">
        <v>552</v>
      </c>
      <c r="F210" s="37"/>
      <c r="G210" s="37"/>
      <c r="H210" s="37"/>
      <c r="I210" s="37"/>
      <c r="J210" s="38"/>
    </row>
    <row r="211">
      <c r="A211" s="29" t="s">
        <v>55</v>
      </c>
      <c r="B211" s="36"/>
      <c r="C211" s="37"/>
      <c r="D211" s="37"/>
      <c r="E211" s="39" t="s">
        <v>553</v>
      </c>
      <c r="F211" s="37"/>
      <c r="G211" s="37"/>
      <c r="H211" s="37"/>
      <c r="I211" s="37"/>
      <c r="J211" s="38"/>
    </row>
    <row r="212" ht="300">
      <c r="A212" s="29" t="s">
        <v>36</v>
      </c>
      <c r="B212" s="36"/>
      <c r="C212" s="37"/>
      <c r="D212" s="37"/>
      <c r="E212" s="31" t="s">
        <v>551</v>
      </c>
      <c r="F212" s="37"/>
      <c r="G212" s="37"/>
      <c r="H212" s="37"/>
      <c r="I212" s="37"/>
      <c r="J212" s="38"/>
    </row>
    <row r="213">
      <c r="A213" s="29" t="s">
        <v>29</v>
      </c>
      <c r="B213" s="29">
        <v>52</v>
      </c>
      <c r="C213" s="30" t="s">
        <v>554</v>
      </c>
      <c r="D213" s="29" t="s">
        <v>31</v>
      </c>
      <c r="E213" s="31" t="s">
        <v>555</v>
      </c>
      <c r="F213" s="32" t="s">
        <v>112</v>
      </c>
      <c r="G213" s="33">
        <v>8.5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 ht="60">
      <c r="A214" s="29" t="s">
        <v>34</v>
      </c>
      <c r="B214" s="36"/>
      <c r="C214" s="37"/>
      <c r="D214" s="37"/>
      <c r="E214" s="31" t="s">
        <v>556</v>
      </c>
      <c r="F214" s="37"/>
      <c r="G214" s="37"/>
      <c r="H214" s="37"/>
      <c r="I214" s="37"/>
      <c r="J214" s="38"/>
    </row>
    <row r="215">
      <c r="A215" s="29" t="s">
        <v>55</v>
      </c>
      <c r="B215" s="36"/>
      <c r="C215" s="37"/>
      <c r="D215" s="37"/>
      <c r="E215" s="39" t="s">
        <v>557</v>
      </c>
      <c r="F215" s="37"/>
      <c r="G215" s="37"/>
      <c r="H215" s="37"/>
      <c r="I215" s="37"/>
      <c r="J215" s="38"/>
    </row>
    <row r="216" ht="409.5">
      <c r="A216" s="29" t="s">
        <v>36</v>
      </c>
      <c r="B216" s="36"/>
      <c r="C216" s="37"/>
      <c r="D216" s="37"/>
      <c r="E216" s="31" t="s">
        <v>505</v>
      </c>
      <c r="F216" s="37"/>
      <c r="G216" s="37"/>
      <c r="H216" s="37"/>
      <c r="I216" s="37"/>
      <c r="J216" s="38"/>
    </row>
    <row r="217">
      <c r="A217" s="29" t="s">
        <v>29</v>
      </c>
      <c r="B217" s="29">
        <v>53</v>
      </c>
      <c r="C217" s="30" t="s">
        <v>558</v>
      </c>
      <c r="D217" s="29" t="s">
        <v>31</v>
      </c>
      <c r="E217" s="31" t="s">
        <v>559</v>
      </c>
      <c r="F217" s="32" t="s">
        <v>112</v>
      </c>
      <c r="G217" s="33">
        <v>84.462999999999994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 ht="90">
      <c r="A218" s="29" t="s">
        <v>34</v>
      </c>
      <c r="B218" s="36"/>
      <c r="C218" s="37"/>
      <c r="D218" s="37"/>
      <c r="E218" s="31" t="s">
        <v>560</v>
      </c>
      <c r="F218" s="37"/>
      <c r="G218" s="37"/>
      <c r="H218" s="37"/>
      <c r="I218" s="37"/>
      <c r="J218" s="38"/>
    </row>
    <row r="219" ht="45">
      <c r="A219" s="29" t="s">
        <v>55</v>
      </c>
      <c r="B219" s="36"/>
      <c r="C219" s="37"/>
      <c r="D219" s="37"/>
      <c r="E219" s="39" t="s">
        <v>561</v>
      </c>
      <c r="F219" s="37"/>
      <c r="G219" s="37"/>
      <c r="H219" s="37"/>
      <c r="I219" s="37"/>
      <c r="J219" s="38"/>
    </row>
    <row r="220" ht="409.5">
      <c r="A220" s="29" t="s">
        <v>36</v>
      </c>
      <c r="B220" s="36"/>
      <c r="C220" s="37"/>
      <c r="D220" s="37"/>
      <c r="E220" s="31" t="s">
        <v>505</v>
      </c>
      <c r="F220" s="37"/>
      <c r="G220" s="37"/>
      <c r="H220" s="37"/>
      <c r="I220" s="37"/>
      <c r="J220" s="38"/>
    </row>
    <row r="221">
      <c r="A221" s="29" t="s">
        <v>29</v>
      </c>
      <c r="B221" s="29">
        <v>54</v>
      </c>
      <c r="C221" s="30" t="s">
        <v>558</v>
      </c>
      <c r="D221" s="29" t="s">
        <v>102</v>
      </c>
      <c r="E221" s="31" t="s">
        <v>559</v>
      </c>
      <c r="F221" s="32" t="s">
        <v>112</v>
      </c>
      <c r="G221" s="33">
        <v>2.036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 ht="30">
      <c r="A222" s="29" t="s">
        <v>34</v>
      </c>
      <c r="B222" s="36"/>
      <c r="C222" s="37"/>
      <c r="D222" s="37"/>
      <c r="E222" s="31" t="s">
        <v>562</v>
      </c>
      <c r="F222" s="37"/>
      <c r="G222" s="37"/>
      <c r="H222" s="37"/>
      <c r="I222" s="37"/>
      <c r="J222" s="38"/>
    </row>
    <row r="223">
      <c r="A223" s="29" t="s">
        <v>55</v>
      </c>
      <c r="B223" s="36"/>
      <c r="C223" s="37"/>
      <c r="D223" s="37"/>
      <c r="E223" s="39" t="s">
        <v>563</v>
      </c>
      <c r="F223" s="37"/>
      <c r="G223" s="37"/>
      <c r="H223" s="37"/>
      <c r="I223" s="37"/>
      <c r="J223" s="38"/>
    </row>
    <row r="224" ht="409.5">
      <c r="A224" s="29" t="s">
        <v>36</v>
      </c>
      <c r="B224" s="36"/>
      <c r="C224" s="37"/>
      <c r="D224" s="37"/>
      <c r="E224" s="31" t="s">
        <v>505</v>
      </c>
      <c r="F224" s="37"/>
      <c r="G224" s="37"/>
      <c r="H224" s="37"/>
      <c r="I224" s="37"/>
      <c r="J224" s="38"/>
    </row>
    <row r="225" ht="30">
      <c r="A225" s="29" t="s">
        <v>29</v>
      </c>
      <c r="B225" s="29">
        <v>55</v>
      </c>
      <c r="C225" s="30" t="s">
        <v>564</v>
      </c>
      <c r="D225" s="29" t="s">
        <v>31</v>
      </c>
      <c r="E225" s="31" t="s">
        <v>565</v>
      </c>
      <c r="F225" s="32" t="s">
        <v>112</v>
      </c>
      <c r="G225" s="33">
        <v>123.42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 ht="60">
      <c r="A226" s="29" t="s">
        <v>34</v>
      </c>
      <c r="B226" s="36"/>
      <c r="C226" s="37"/>
      <c r="D226" s="37"/>
      <c r="E226" s="31" t="s">
        <v>566</v>
      </c>
      <c r="F226" s="37"/>
      <c r="G226" s="37"/>
      <c r="H226" s="37"/>
      <c r="I226" s="37"/>
      <c r="J226" s="38"/>
    </row>
    <row r="227" ht="45">
      <c r="A227" s="29" t="s">
        <v>55</v>
      </c>
      <c r="B227" s="36"/>
      <c r="C227" s="37"/>
      <c r="D227" s="37"/>
      <c r="E227" s="39" t="s">
        <v>567</v>
      </c>
      <c r="F227" s="37"/>
      <c r="G227" s="37"/>
      <c r="H227" s="37"/>
      <c r="I227" s="37"/>
      <c r="J227" s="38"/>
    </row>
    <row r="228" ht="60">
      <c r="A228" s="29" t="s">
        <v>36</v>
      </c>
      <c r="B228" s="36"/>
      <c r="C228" s="37"/>
      <c r="D228" s="37"/>
      <c r="E228" s="31" t="s">
        <v>167</v>
      </c>
      <c r="F228" s="37"/>
      <c r="G228" s="37"/>
      <c r="H228" s="37"/>
      <c r="I228" s="37"/>
      <c r="J228" s="38"/>
    </row>
    <row r="229">
      <c r="A229" s="29" t="s">
        <v>29</v>
      </c>
      <c r="B229" s="29">
        <v>56</v>
      </c>
      <c r="C229" s="30" t="s">
        <v>568</v>
      </c>
      <c r="D229" s="29" t="s">
        <v>31</v>
      </c>
      <c r="E229" s="31" t="s">
        <v>569</v>
      </c>
      <c r="F229" s="32" t="s">
        <v>112</v>
      </c>
      <c r="G229" s="33">
        <v>149.25800000000001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 ht="45">
      <c r="A230" s="29" t="s">
        <v>34</v>
      </c>
      <c r="B230" s="36"/>
      <c r="C230" s="37"/>
      <c r="D230" s="37"/>
      <c r="E230" s="31" t="s">
        <v>570</v>
      </c>
      <c r="F230" s="37"/>
      <c r="G230" s="37"/>
      <c r="H230" s="37"/>
      <c r="I230" s="37"/>
      <c r="J230" s="38"/>
    </row>
    <row r="231">
      <c r="A231" s="29" t="s">
        <v>55</v>
      </c>
      <c r="B231" s="36"/>
      <c r="C231" s="37"/>
      <c r="D231" s="37"/>
      <c r="E231" s="39" t="s">
        <v>425</v>
      </c>
      <c r="F231" s="37"/>
      <c r="G231" s="37"/>
      <c r="H231" s="37"/>
      <c r="I231" s="37"/>
      <c r="J231" s="38"/>
    </row>
    <row r="232" ht="75">
      <c r="A232" s="29" t="s">
        <v>36</v>
      </c>
      <c r="B232" s="36"/>
      <c r="C232" s="37"/>
      <c r="D232" s="37"/>
      <c r="E232" s="31" t="s">
        <v>571</v>
      </c>
      <c r="F232" s="37"/>
      <c r="G232" s="37"/>
      <c r="H232" s="37"/>
      <c r="I232" s="37"/>
      <c r="J232" s="38"/>
    </row>
    <row r="233">
      <c r="A233" s="29" t="s">
        <v>29</v>
      </c>
      <c r="B233" s="29">
        <v>57</v>
      </c>
      <c r="C233" s="30" t="s">
        <v>572</v>
      </c>
      <c r="D233" s="29" t="s">
        <v>31</v>
      </c>
      <c r="E233" s="31" t="s">
        <v>573</v>
      </c>
      <c r="F233" s="32" t="s">
        <v>112</v>
      </c>
      <c r="G233" s="33">
        <v>81.385000000000005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 ht="75">
      <c r="A234" s="29" t="s">
        <v>34</v>
      </c>
      <c r="B234" s="36"/>
      <c r="C234" s="37"/>
      <c r="D234" s="37"/>
      <c r="E234" s="31" t="s">
        <v>574</v>
      </c>
      <c r="F234" s="37"/>
      <c r="G234" s="37"/>
      <c r="H234" s="37"/>
      <c r="I234" s="37"/>
      <c r="J234" s="38"/>
    </row>
    <row r="235">
      <c r="A235" s="29" t="s">
        <v>55</v>
      </c>
      <c r="B235" s="36"/>
      <c r="C235" s="37"/>
      <c r="D235" s="37"/>
      <c r="E235" s="39" t="s">
        <v>575</v>
      </c>
      <c r="F235" s="37"/>
      <c r="G235" s="37"/>
      <c r="H235" s="37"/>
      <c r="I235" s="37"/>
      <c r="J235" s="38"/>
    </row>
    <row r="236" ht="150">
      <c r="A236" s="29" t="s">
        <v>36</v>
      </c>
      <c r="B236" s="36"/>
      <c r="C236" s="37"/>
      <c r="D236" s="37"/>
      <c r="E236" s="31" t="s">
        <v>576</v>
      </c>
      <c r="F236" s="37"/>
      <c r="G236" s="37"/>
      <c r="H236" s="37"/>
      <c r="I236" s="37"/>
      <c r="J236" s="38"/>
    </row>
    <row r="237">
      <c r="A237" s="29" t="s">
        <v>29</v>
      </c>
      <c r="B237" s="29">
        <v>58</v>
      </c>
      <c r="C237" s="30" t="s">
        <v>572</v>
      </c>
      <c r="D237" s="29" t="s">
        <v>102</v>
      </c>
      <c r="E237" s="31" t="s">
        <v>573</v>
      </c>
      <c r="F237" s="32" t="s">
        <v>112</v>
      </c>
      <c r="G237" s="33">
        <v>2.036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 ht="75">
      <c r="A238" s="29" t="s">
        <v>34</v>
      </c>
      <c r="B238" s="36"/>
      <c r="C238" s="37"/>
      <c r="D238" s="37"/>
      <c r="E238" s="31" t="s">
        <v>577</v>
      </c>
      <c r="F238" s="37"/>
      <c r="G238" s="37"/>
      <c r="H238" s="37"/>
      <c r="I238" s="37"/>
      <c r="J238" s="38"/>
    </row>
    <row r="239">
      <c r="A239" s="29" t="s">
        <v>55</v>
      </c>
      <c r="B239" s="36"/>
      <c r="C239" s="37"/>
      <c r="D239" s="37"/>
      <c r="E239" s="39" t="s">
        <v>563</v>
      </c>
      <c r="F239" s="37"/>
      <c r="G239" s="37"/>
      <c r="H239" s="37"/>
      <c r="I239" s="37"/>
      <c r="J239" s="38"/>
    </row>
    <row r="240" ht="150">
      <c r="A240" s="29" t="s">
        <v>36</v>
      </c>
      <c r="B240" s="36"/>
      <c r="C240" s="37"/>
      <c r="D240" s="37"/>
      <c r="E240" s="31" t="s">
        <v>576</v>
      </c>
      <c r="F240" s="37"/>
      <c r="G240" s="37"/>
      <c r="H240" s="37"/>
      <c r="I240" s="37"/>
      <c r="J240" s="38"/>
    </row>
    <row r="241">
      <c r="A241" s="23" t="s">
        <v>26</v>
      </c>
      <c r="B241" s="24"/>
      <c r="C241" s="25" t="s">
        <v>183</v>
      </c>
      <c r="D241" s="26"/>
      <c r="E241" s="23" t="s">
        <v>184</v>
      </c>
      <c r="F241" s="26"/>
      <c r="G241" s="26"/>
      <c r="H241" s="26"/>
      <c r="I241" s="27">
        <f>SUMIFS(I242:I277,A242:A277,"P")</f>
        <v>0</v>
      </c>
      <c r="J241" s="28"/>
    </row>
    <row r="242">
      <c r="A242" s="29" t="s">
        <v>29</v>
      </c>
      <c r="B242" s="29">
        <v>59</v>
      </c>
      <c r="C242" s="30" t="s">
        <v>578</v>
      </c>
      <c r="D242" s="29" t="s">
        <v>31</v>
      </c>
      <c r="E242" s="31" t="s">
        <v>579</v>
      </c>
      <c r="F242" s="32" t="s">
        <v>148</v>
      </c>
      <c r="G242" s="33">
        <v>5.1619999999999999</v>
      </c>
      <c r="H242" s="34">
        <v>0</v>
      </c>
      <c r="I242" s="34">
        <f>ROUND(G242*H242,P4)</f>
        <v>0</v>
      </c>
      <c r="J242" s="29"/>
      <c r="O242" s="35">
        <f>I242*0.21</f>
        <v>0</v>
      </c>
      <c r="P242">
        <v>3</v>
      </c>
    </row>
    <row r="243" ht="45">
      <c r="A243" s="29" t="s">
        <v>34</v>
      </c>
      <c r="B243" s="36"/>
      <c r="C243" s="37"/>
      <c r="D243" s="37"/>
      <c r="E243" s="31" t="s">
        <v>580</v>
      </c>
      <c r="F243" s="37"/>
      <c r="G243" s="37"/>
      <c r="H243" s="37"/>
      <c r="I243" s="37"/>
      <c r="J243" s="38"/>
    </row>
    <row r="244">
      <c r="A244" s="29" t="s">
        <v>55</v>
      </c>
      <c r="B244" s="36"/>
      <c r="C244" s="37"/>
      <c r="D244" s="37"/>
      <c r="E244" s="39" t="s">
        <v>581</v>
      </c>
      <c r="F244" s="37"/>
      <c r="G244" s="37"/>
      <c r="H244" s="37"/>
      <c r="I244" s="37"/>
      <c r="J244" s="38"/>
    </row>
    <row r="245" ht="150">
      <c r="A245" s="29" t="s">
        <v>36</v>
      </c>
      <c r="B245" s="36"/>
      <c r="C245" s="37"/>
      <c r="D245" s="37"/>
      <c r="E245" s="31" t="s">
        <v>582</v>
      </c>
      <c r="F245" s="37"/>
      <c r="G245" s="37"/>
      <c r="H245" s="37"/>
      <c r="I245" s="37"/>
      <c r="J245" s="38"/>
    </row>
    <row r="246">
      <c r="A246" s="29" t="s">
        <v>29</v>
      </c>
      <c r="B246" s="29">
        <v>60</v>
      </c>
      <c r="C246" s="30" t="s">
        <v>583</v>
      </c>
      <c r="D246" s="29" t="s">
        <v>31</v>
      </c>
      <c r="E246" s="31" t="s">
        <v>584</v>
      </c>
      <c r="F246" s="32" t="s">
        <v>112</v>
      </c>
      <c r="G246" s="33">
        <v>44.164999999999999</v>
      </c>
      <c r="H246" s="34">
        <v>0</v>
      </c>
      <c r="I246" s="34">
        <f>ROUND(G246*H246,P4)</f>
        <v>0</v>
      </c>
      <c r="J246" s="29"/>
      <c r="O246" s="35">
        <f>I246*0.21</f>
        <v>0</v>
      </c>
      <c r="P246">
        <v>3</v>
      </c>
    </row>
    <row r="247" ht="45">
      <c r="A247" s="29" t="s">
        <v>34</v>
      </c>
      <c r="B247" s="36"/>
      <c r="C247" s="37"/>
      <c r="D247" s="37"/>
      <c r="E247" s="31" t="s">
        <v>585</v>
      </c>
      <c r="F247" s="37"/>
      <c r="G247" s="37"/>
      <c r="H247" s="37"/>
      <c r="I247" s="37"/>
      <c r="J247" s="38"/>
    </row>
    <row r="248" ht="45">
      <c r="A248" s="29" t="s">
        <v>55</v>
      </c>
      <c r="B248" s="36"/>
      <c r="C248" s="37"/>
      <c r="D248" s="37"/>
      <c r="E248" s="39" t="s">
        <v>423</v>
      </c>
      <c r="F248" s="37"/>
      <c r="G248" s="37"/>
      <c r="H248" s="37"/>
      <c r="I248" s="37"/>
      <c r="J248" s="38"/>
    </row>
    <row r="249" ht="60">
      <c r="A249" s="29" t="s">
        <v>36</v>
      </c>
      <c r="B249" s="36"/>
      <c r="C249" s="37"/>
      <c r="D249" s="37"/>
      <c r="E249" s="31" t="s">
        <v>189</v>
      </c>
      <c r="F249" s="37"/>
      <c r="G249" s="37"/>
      <c r="H249" s="37"/>
      <c r="I249" s="37"/>
      <c r="J249" s="38"/>
    </row>
    <row r="250">
      <c r="A250" s="29" t="s">
        <v>29</v>
      </c>
      <c r="B250" s="29">
        <v>61</v>
      </c>
      <c r="C250" s="30" t="s">
        <v>586</v>
      </c>
      <c r="D250" s="29" t="s">
        <v>31</v>
      </c>
      <c r="E250" s="31" t="s">
        <v>587</v>
      </c>
      <c r="F250" s="32" t="s">
        <v>112</v>
      </c>
      <c r="G250" s="33">
        <v>30.600000000000001</v>
      </c>
      <c r="H250" s="34">
        <v>0</v>
      </c>
      <c r="I250" s="34">
        <f>ROUND(G250*H250,P4)</f>
        <v>0</v>
      </c>
      <c r="J250" s="29"/>
      <c r="O250" s="35">
        <f>I250*0.21</f>
        <v>0</v>
      </c>
      <c r="P250">
        <v>3</v>
      </c>
    </row>
    <row r="251" ht="45">
      <c r="A251" s="29" t="s">
        <v>34</v>
      </c>
      <c r="B251" s="36"/>
      <c r="C251" s="37"/>
      <c r="D251" s="37"/>
      <c r="E251" s="31" t="s">
        <v>588</v>
      </c>
      <c r="F251" s="37"/>
      <c r="G251" s="37"/>
      <c r="H251" s="37"/>
      <c r="I251" s="37"/>
      <c r="J251" s="38"/>
    </row>
    <row r="252">
      <c r="A252" s="29" t="s">
        <v>55</v>
      </c>
      <c r="B252" s="36"/>
      <c r="C252" s="37"/>
      <c r="D252" s="37"/>
      <c r="E252" s="39" t="s">
        <v>589</v>
      </c>
      <c r="F252" s="37"/>
      <c r="G252" s="37"/>
      <c r="H252" s="37"/>
      <c r="I252" s="37"/>
      <c r="J252" s="38"/>
    </row>
    <row r="253" ht="60">
      <c r="A253" s="29" t="s">
        <v>36</v>
      </c>
      <c r="B253" s="36"/>
      <c r="C253" s="37"/>
      <c r="D253" s="37"/>
      <c r="E253" s="31" t="s">
        <v>189</v>
      </c>
      <c r="F253" s="37"/>
      <c r="G253" s="37"/>
      <c r="H253" s="37"/>
      <c r="I253" s="37"/>
      <c r="J253" s="38"/>
    </row>
    <row r="254">
      <c r="A254" s="29" t="s">
        <v>29</v>
      </c>
      <c r="B254" s="29">
        <v>62</v>
      </c>
      <c r="C254" s="30" t="s">
        <v>590</v>
      </c>
      <c r="D254" s="29" t="s">
        <v>31</v>
      </c>
      <c r="E254" s="31" t="s">
        <v>591</v>
      </c>
      <c r="F254" s="32" t="s">
        <v>148</v>
      </c>
      <c r="G254" s="33">
        <v>380.625</v>
      </c>
      <c r="H254" s="34">
        <v>0</v>
      </c>
      <c r="I254" s="34">
        <f>ROUND(G254*H254,P4)</f>
        <v>0</v>
      </c>
      <c r="J254" s="29"/>
      <c r="O254" s="35">
        <f>I254*0.21</f>
        <v>0</v>
      </c>
      <c r="P254">
        <v>3</v>
      </c>
    </row>
    <row r="255" ht="60">
      <c r="A255" s="29" t="s">
        <v>34</v>
      </c>
      <c r="B255" s="36"/>
      <c r="C255" s="37"/>
      <c r="D255" s="37"/>
      <c r="E255" s="31" t="s">
        <v>592</v>
      </c>
      <c r="F255" s="37"/>
      <c r="G255" s="37"/>
      <c r="H255" s="37"/>
      <c r="I255" s="37"/>
      <c r="J255" s="38"/>
    </row>
    <row r="256">
      <c r="A256" s="29" t="s">
        <v>55</v>
      </c>
      <c r="B256" s="36"/>
      <c r="C256" s="37"/>
      <c r="D256" s="37"/>
      <c r="E256" s="39" t="s">
        <v>593</v>
      </c>
      <c r="F256" s="37"/>
      <c r="G256" s="37"/>
      <c r="H256" s="37"/>
      <c r="I256" s="37"/>
      <c r="J256" s="38"/>
    </row>
    <row r="257" ht="75">
      <c r="A257" s="29" t="s">
        <v>36</v>
      </c>
      <c r="B257" s="36"/>
      <c r="C257" s="37"/>
      <c r="D257" s="37"/>
      <c r="E257" s="31" t="s">
        <v>202</v>
      </c>
      <c r="F257" s="37"/>
      <c r="G257" s="37"/>
      <c r="H257" s="37"/>
      <c r="I257" s="37"/>
      <c r="J257" s="38"/>
    </row>
    <row r="258">
      <c r="A258" s="29" t="s">
        <v>29</v>
      </c>
      <c r="B258" s="29">
        <v>63</v>
      </c>
      <c r="C258" s="30" t="s">
        <v>590</v>
      </c>
      <c r="D258" s="29" t="s">
        <v>102</v>
      </c>
      <c r="E258" s="31" t="s">
        <v>591</v>
      </c>
      <c r="F258" s="32" t="s">
        <v>148</v>
      </c>
      <c r="G258" s="33">
        <v>384.54000000000002</v>
      </c>
      <c r="H258" s="34">
        <v>0</v>
      </c>
      <c r="I258" s="34">
        <f>ROUND(G258*H258,P4)</f>
        <v>0</v>
      </c>
      <c r="J258" s="29"/>
      <c r="O258" s="35">
        <f>I258*0.21</f>
        <v>0</v>
      </c>
      <c r="P258">
        <v>3</v>
      </c>
    </row>
    <row r="259" ht="60">
      <c r="A259" s="29" t="s">
        <v>34</v>
      </c>
      <c r="B259" s="36"/>
      <c r="C259" s="37"/>
      <c r="D259" s="37"/>
      <c r="E259" s="31" t="s">
        <v>592</v>
      </c>
      <c r="F259" s="37"/>
      <c r="G259" s="37"/>
      <c r="H259" s="37"/>
      <c r="I259" s="37"/>
      <c r="J259" s="38"/>
    </row>
    <row r="260">
      <c r="A260" s="29" t="s">
        <v>55</v>
      </c>
      <c r="B260" s="36"/>
      <c r="C260" s="37"/>
      <c r="D260" s="37"/>
      <c r="E260" s="39" t="s">
        <v>594</v>
      </c>
      <c r="F260" s="37"/>
      <c r="G260" s="37"/>
      <c r="H260" s="37"/>
      <c r="I260" s="37"/>
      <c r="J260" s="38"/>
    </row>
    <row r="261" ht="75">
      <c r="A261" s="29" t="s">
        <v>36</v>
      </c>
      <c r="B261" s="36"/>
      <c r="C261" s="37"/>
      <c r="D261" s="37"/>
      <c r="E261" s="31" t="s">
        <v>202</v>
      </c>
      <c r="F261" s="37"/>
      <c r="G261" s="37"/>
      <c r="H261" s="37"/>
      <c r="I261" s="37"/>
      <c r="J261" s="38"/>
    </row>
    <row r="262" ht="30">
      <c r="A262" s="29" t="s">
        <v>29</v>
      </c>
      <c r="B262" s="29">
        <v>64</v>
      </c>
      <c r="C262" s="30" t="s">
        <v>595</v>
      </c>
      <c r="D262" s="29" t="s">
        <v>31</v>
      </c>
      <c r="E262" s="31" t="s">
        <v>596</v>
      </c>
      <c r="F262" s="32" t="s">
        <v>148</v>
      </c>
      <c r="G262" s="33">
        <v>384.54000000000002</v>
      </c>
      <c r="H262" s="34">
        <v>0</v>
      </c>
      <c r="I262" s="34">
        <f>ROUND(G262*H262,P4)</f>
        <v>0</v>
      </c>
      <c r="J262" s="29"/>
      <c r="O262" s="35">
        <f>I262*0.21</f>
        <v>0</v>
      </c>
      <c r="P262">
        <v>3</v>
      </c>
    </row>
    <row r="263" ht="60">
      <c r="A263" s="29" t="s">
        <v>34</v>
      </c>
      <c r="B263" s="36"/>
      <c r="C263" s="37"/>
      <c r="D263" s="37"/>
      <c r="E263" s="31" t="s">
        <v>597</v>
      </c>
      <c r="F263" s="37"/>
      <c r="G263" s="37"/>
      <c r="H263" s="37"/>
      <c r="I263" s="37"/>
      <c r="J263" s="38"/>
    </row>
    <row r="264">
      <c r="A264" s="29" t="s">
        <v>55</v>
      </c>
      <c r="B264" s="36"/>
      <c r="C264" s="37"/>
      <c r="D264" s="37"/>
      <c r="E264" s="39" t="s">
        <v>594</v>
      </c>
      <c r="F264" s="37"/>
      <c r="G264" s="37"/>
      <c r="H264" s="37"/>
      <c r="I264" s="37"/>
      <c r="J264" s="38"/>
    </row>
    <row r="265" ht="165">
      <c r="A265" s="29" t="s">
        <v>36</v>
      </c>
      <c r="B265" s="36"/>
      <c r="C265" s="37"/>
      <c r="D265" s="37"/>
      <c r="E265" s="31" t="s">
        <v>211</v>
      </c>
      <c r="F265" s="37"/>
      <c r="G265" s="37"/>
      <c r="H265" s="37"/>
      <c r="I265" s="37"/>
      <c r="J265" s="38"/>
    </row>
    <row r="266">
      <c r="A266" s="29" t="s">
        <v>29</v>
      </c>
      <c r="B266" s="29">
        <v>65</v>
      </c>
      <c r="C266" s="30" t="s">
        <v>214</v>
      </c>
      <c r="D266" s="29" t="s">
        <v>31</v>
      </c>
      <c r="E266" s="31" t="s">
        <v>215</v>
      </c>
      <c r="F266" s="32" t="s">
        <v>148</v>
      </c>
      <c r="G266" s="33">
        <v>384.54000000000002</v>
      </c>
      <c r="H266" s="34">
        <v>0</v>
      </c>
      <c r="I266" s="34">
        <f>ROUND(G266*H266,P4)</f>
        <v>0</v>
      </c>
      <c r="J266" s="29"/>
      <c r="O266" s="35">
        <f>I266*0.21</f>
        <v>0</v>
      </c>
      <c r="P266">
        <v>3</v>
      </c>
    </row>
    <row r="267" ht="60">
      <c r="A267" s="29" t="s">
        <v>34</v>
      </c>
      <c r="B267" s="36"/>
      <c r="C267" s="37"/>
      <c r="D267" s="37"/>
      <c r="E267" s="31" t="s">
        <v>598</v>
      </c>
      <c r="F267" s="37"/>
      <c r="G267" s="37"/>
      <c r="H267" s="37"/>
      <c r="I267" s="37"/>
      <c r="J267" s="38"/>
    </row>
    <row r="268">
      <c r="A268" s="29" t="s">
        <v>55</v>
      </c>
      <c r="B268" s="36"/>
      <c r="C268" s="37"/>
      <c r="D268" s="37"/>
      <c r="E268" s="39" t="s">
        <v>594</v>
      </c>
      <c r="F268" s="37"/>
      <c r="G268" s="37"/>
      <c r="H268" s="37"/>
      <c r="I268" s="37"/>
      <c r="J268" s="38"/>
    </row>
    <row r="269" ht="165">
      <c r="A269" s="29" t="s">
        <v>36</v>
      </c>
      <c r="B269" s="36"/>
      <c r="C269" s="37"/>
      <c r="D269" s="37"/>
      <c r="E269" s="31" t="s">
        <v>211</v>
      </c>
      <c r="F269" s="37"/>
      <c r="G269" s="37"/>
      <c r="H269" s="37"/>
      <c r="I269" s="37"/>
      <c r="J269" s="38"/>
    </row>
    <row r="270">
      <c r="A270" s="29" t="s">
        <v>29</v>
      </c>
      <c r="B270" s="29">
        <v>66</v>
      </c>
      <c r="C270" s="30" t="s">
        <v>599</v>
      </c>
      <c r="D270" s="29" t="s">
        <v>31</v>
      </c>
      <c r="E270" s="31" t="s">
        <v>600</v>
      </c>
      <c r="F270" s="32" t="s">
        <v>148</v>
      </c>
      <c r="G270" s="33">
        <v>398.02499999999998</v>
      </c>
      <c r="H270" s="34">
        <v>0</v>
      </c>
      <c r="I270" s="34">
        <f>ROUND(G270*H270,P4)</f>
        <v>0</v>
      </c>
      <c r="J270" s="29"/>
      <c r="O270" s="35">
        <f>I270*0.21</f>
        <v>0</v>
      </c>
      <c r="P270">
        <v>3</v>
      </c>
    </row>
    <row r="271" ht="75">
      <c r="A271" s="29" t="s">
        <v>34</v>
      </c>
      <c r="B271" s="36"/>
      <c r="C271" s="37"/>
      <c r="D271" s="37"/>
      <c r="E271" s="31" t="s">
        <v>601</v>
      </c>
      <c r="F271" s="37"/>
      <c r="G271" s="37"/>
      <c r="H271" s="37"/>
      <c r="I271" s="37"/>
      <c r="J271" s="38"/>
    </row>
    <row r="272">
      <c r="A272" s="29" t="s">
        <v>55</v>
      </c>
      <c r="B272" s="36"/>
      <c r="C272" s="37"/>
      <c r="D272" s="37"/>
      <c r="E272" s="39" t="s">
        <v>602</v>
      </c>
      <c r="F272" s="37"/>
      <c r="G272" s="37"/>
      <c r="H272" s="37"/>
      <c r="I272" s="37"/>
      <c r="J272" s="38"/>
    </row>
    <row r="273" ht="165">
      <c r="A273" s="29" t="s">
        <v>36</v>
      </c>
      <c r="B273" s="36"/>
      <c r="C273" s="37"/>
      <c r="D273" s="37"/>
      <c r="E273" s="31" t="s">
        <v>211</v>
      </c>
      <c r="F273" s="37"/>
      <c r="G273" s="37"/>
      <c r="H273" s="37"/>
      <c r="I273" s="37"/>
      <c r="J273" s="38"/>
    </row>
    <row r="274">
      <c r="A274" s="29" t="s">
        <v>29</v>
      </c>
      <c r="B274" s="29">
        <v>67</v>
      </c>
      <c r="C274" s="30" t="s">
        <v>603</v>
      </c>
      <c r="D274" s="29" t="s">
        <v>31</v>
      </c>
      <c r="E274" s="31" t="s">
        <v>604</v>
      </c>
      <c r="F274" s="32" t="s">
        <v>148</v>
      </c>
      <c r="G274" s="33">
        <v>384</v>
      </c>
      <c r="H274" s="34">
        <v>0</v>
      </c>
      <c r="I274" s="34">
        <f>ROUND(G274*H274,P4)</f>
        <v>0</v>
      </c>
      <c r="J274" s="29"/>
      <c r="O274" s="35">
        <f>I274*0.21</f>
        <v>0</v>
      </c>
      <c r="P274">
        <v>3</v>
      </c>
    </row>
    <row r="275" ht="45">
      <c r="A275" s="29" t="s">
        <v>34</v>
      </c>
      <c r="B275" s="36"/>
      <c r="C275" s="37"/>
      <c r="D275" s="37"/>
      <c r="E275" s="31" t="s">
        <v>605</v>
      </c>
      <c r="F275" s="37"/>
      <c r="G275" s="37"/>
      <c r="H275" s="37"/>
      <c r="I275" s="37"/>
      <c r="J275" s="38"/>
    </row>
    <row r="276">
      <c r="A276" s="29" t="s">
        <v>55</v>
      </c>
      <c r="B276" s="36"/>
      <c r="C276" s="37"/>
      <c r="D276" s="37"/>
      <c r="E276" s="39" t="s">
        <v>606</v>
      </c>
      <c r="F276" s="37"/>
      <c r="G276" s="37"/>
      <c r="H276" s="37"/>
      <c r="I276" s="37"/>
      <c r="J276" s="38"/>
    </row>
    <row r="277" ht="180">
      <c r="A277" s="29" t="s">
        <v>36</v>
      </c>
      <c r="B277" s="36"/>
      <c r="C277" s="37"/>
      <c r="D277" s="37"/>
      <c r="E277" s="31" t="s">
        <v>607</v>
      </c>
      <c r="F277" s="37"/>
      <c r="G277" s="37"/>
      <c r="H277" s="37"/>
      <c r="I277" s="37"/>
      <c r="J277" s="38"/>
    </row>
    <row r="278">
      <c r="A278" s="23" t="s">
        <v>26</v>
      </c>
      <c r="B278" s="24"/>
      <c r="C278" s="25" t="s">
        <v>608</v>
      </c>
      <c r="D278" s="26"/>
      <c r="E278" s="23" t="s">
        <v>609</v>
      </c>
      <c r="F278" s="26"/>
      <c r="G278" s="26"/>
      <c r="H278" s="26"/>
      <c r="I278" s="27">
        <f>SUMIFS(I279:I310,A279:A310,"P")</f>
        <v>0</v>
      </c>
      <c r="J278" s="28"/>
    </row>
    <row r="279" ht="30">
      <c r="A279" s="29" t="s">
        <v>29</v>
      </c>
      <c r="B279" s="29">
        <v>68</v>
      </c>
      <c r="C279" s="30" t="s">
        <v>610</v>
      </c>
      <c r="D279" s="29" t="s">
        <v>31</v>
      </c>
      <c r="E279" s="31" t="s">
        <v>611</v>
      </c>
      <c r="F279" s="32" t="s">
        <v>148</v>
      </c>
      <c r="G279" s="33">
        <v>212.25700000000001</v>
      </c>
      <c r="H279" s="34">
        <v>0</v>
      </c>
      <c r="I279" s="34">
        <f>ROUND(G279*H279,P4)</f>
        <v>0</v>
      </c>
      <c r="J279" s="29"/>
      <c r="O279" s="35">
        <f>I279*0.21</f>
        <v>0</v>
      </c>
      <c r="P279">
        <v>3</v>
      </c>
    </row>
    <row r="280" ht="105">
      <c r="A280" s="29" t="s">
        <v>34</v>
      </c>
      <c r="B280" s="36"/>
      <c r="C280" s="37"/>
      <c r="D280" s="37"/>
      <c r="E280" s="31" t="s">
        <v>612</v>
      </c>
      <c r="F280" s="37"/>
      <c r="G280" s="37"/>
      <c r="H280" s="37"/>
      <c r="I280" s="37"/>
      <c r="J280" s="38"/>
    </row>
    <row r="281" ht="60">
      <c r="A281" s="29" t="s">
        <v>55</v>
      </c>
      <c r="B281" s="36"/>
      <c r="C281" s="37"/>
      <c r="D281" s="37"/>
      <c r="E281" s="39" t="s">
        <v>613</v>
      </c>
      <c r="F281" s="37"/>
      <c r="G281" s="37"/>
      <c r="H281" s="37"/>
      <c r="I281" s="37"/>
      <c r="J281" s="38"/>
    </row>
    <row r="282" ht="90">
      <c r="A282" s="29" t="s">
        <v>36</v>
      </c>
      <c r="B282" s="36"/>
      <c r="C282" s="37"/>
      <c r="D282" s="37"/>
      <c r="E282" s="31" t="s">
        <v>614</v>
      </c>
      <c r="F282" s="37"/>
      <c r="G282" s="37"/>
      <c r="H282" s="37"/>
      <c r="I282" s="37"/>
      <c r="J282" s="38"/>
    </row>
    <row r="283" ht="30">
      <c r="A283" s="29" t="s">
        <v>29</v>
      </c>
      <c r="B283" s="29">
        <v>69</v>
      </c>
      <c r="C283" s="30" t="s">
        <v>610</v>
      </c>
      <c r="D283" s="29" t="s">
        <v>102</v>
      </c>
      <c r="E283" s="31" t="s">
        <v>611</v>
      </c>
      <c r="F283" s="32" t="s">
        <v>148</v>
      </c>
      <c r="G283" s="33">
        <v>451.17899999999997</v>
      </c>
      <c r="H283" s="34">
        <v>0</v>
      </c>
      <c r="I283" s="34">
        <f>ROUND(G283*H283,P4)</f>
        <v>0</v>
      </c>
      <c r="J283" s="29"/>
      <c r="O283" s="35">
        <f>I283*0.21</f>
        <v>0</v>
      </c>
      <c r="P283">
        <v>3</v>
      </c>
    </row>
    <row r="284" ht="90">
      <c r="A284" s="29" t="s">
        <v>34</v>
      </c>
      <c r="B284" s="36"/>
      <c r="C284" s="37"/>
      <c r="D284" s="37"/>
      <c r="E284" s="31" t="s">
        <v>615</v>
      </c>
      <c r="F284" s="37"/>
      <c r="G284" s="37"/>
      <c r="H284" s="37"/>
      <c r="I284" s="37"/>
      <c r="J284" s="38"/>
    </row>
    <row r="285">
      <c r="A285" s="29" t="s">
        <v>55</v>
      </c>
      <c r="B285" s="36"/>
      <c r="C285" s="37"/>
      <c r="D285" s="37"/>
      <c r="E285" s="39" t="s">
        <v>616</v>
      </c>
      <c r="F285" s="37"/>
      <c r="G285" s="37"/>
      <c r="H285" s="37"/>
      <c r="I285" s="37"/>
      <c r="J285" s="38"/>
    </row>
    <row r="286" ht="90">
      <c r="A286" s="29" t="s">
        <v>36</v>
      </c>
      <c r="B286" s="36"/>
      <c r="C286" s="37"/>
      <c r="D286" s="37"/>
      <c r="E286" s="31" t="s">
        <v>614</v>
      </c>
      <c r="F286" s="37"/>
      <c r="G286" s="37"/>
      <c r="H286" s="37"/>
      <c r="I286" s="37"/>
      <c r="J286" s="38"/>
    </row>
    <row r="287" ht="30">
      <c r="A287" s="29" t="s">
        <v>29</v>
      </c>
      <c r="B287" s="29">
        <v>70</v>
      </c>
      <c r="C287" s="30" t="s">
        <v>617</v>
      </c>
      <c r="D287" s="29" t="s">
        <v>31</v>
      </c>
      <c r="E287" s="31" t="s">
        <v>618</v>
      </c>
      <c r="F287" s="32" t="s">
        <v>148</v>
      </c>
      <c r="G287" s="33">
        <v>193.363</v>
      </c>
      <c r="H287" s="34">
        <v>0</v>
      </c>
      <c r="I287" s="34">
        <f>ROUND(G287*H287,P4)</f>
        <v>0</v>
      </c>
      <c r="J287" s="29"/>
      <c r="O287" s="35">
        <f>I287*0.21</f>
        <v>0</v>
      </c>
      <c r="P287">
        <v>3</v>
      </c>
    </row>
    <row r="288" ht="90">
      <c r="A288" s="29" t="s">
        <v>34</v>
      </c>
      <c r="B288" s="36"/>
      <c r="C288" s="37"/>
      <c r="D288" s="37"/>
      <c r="E288" s="31" t="s">
        <v>619</v>
      </c>
      <c r="F288" s="37"/>
      <c r="G288" s="37"/>
      <c r="H288" s="37"/>
      <c r="I288" s="37"/>
      <c r="J288" s="38"/>
    </row>
    <row r="289">
      <c r="A289" s="29" t="s">
        <v>55</v>
      </c>
      <c r="B289" s="36"/>
      <c r="C289" s="37"/>
      <c r="D289" s="37"/>
      <c r="E289" s="39" t="s">
        <v>620</v>
      </c>
      <c r="F289" s="37"/>
      <c r="G289" s="37"/>
      <c r="H289" s="37"/>
      <c r="I289" s="37"/>
      <c r="J289" s="38"/>
    </row>
    <row r="290" ht="90">
      <c r="A290" s="29" t="s">
        <v>36</v>
      </c>
      <c r="B290" s="36"/>
      <c r="C290" s="37"/>
      <c r="D290" s="37"/>
      <c r="E290" s="31" t="s">
        <v>614</v>
      </c>
      <c r="F290" s="37"/>
      <c r="G290" s="37"/>
      <c r="H290" s="37"/>
      <c r="I290" s="37"/>
      <c r="J290" s="38"/>
    </row>
    <row r="291">
      <c r="A291" s="29" t="s">
        <v>29</v>
      </c>
      <c r="B291" s="29">
        <v>71</v>
      </c>
      <c r="C291" s="30" t="s">
        <v>621</v>
      </c>
      <c r="D291" s="29" t="s">
        <v>31</v>
      </c>
      <c r="E291" s="31" t="s">
        <v>622</v>
      </c>
      <c r="F291" s="32" t="s">
        <v>148</v>
      </c>
      <c r="G291" s="33">
        <v>61.880000000000003</v>
      </c>
      <c r="H291" s="34">
        <v>0</v>
      </c>
      <c r="I291" s="34">
        <f>ROUND(G291*H291,P4)</f>
        <v>0</v>
      </c>
      <c r="J291" s="29"/>
      <c r="O291" s="35">
        <f>I291*0.21</f>
        <v>0</v>
      </c>
      <c r="P291">
        <v>3</v>
      </c>
    </row>
    <row r="292" ht="75">
      <c r="A292" s="29" t="s">
        <v>34</v>
      </c>
      <c r="B292" s="36"/>
      <c r="C292" s="37"/>
      <c r="D292" s="37"/>
      <c r="E292" s="31" t="s">
        <v>623</v>
      </c>
      <c r="F292" s="37"/>
      <c r="G292" s="37"/>
      <c r="H292" s="37"/>
      <c r="I292" s="37"/>
      <c r="J292" s="38"/>
    </row>
    <row r="293">
      <c r="A293" s="29" t="s">
        <v>55</v>
      </c>
      <c r="B293" s="36"/>
      <c r="C293" s="37"/>
      <c r="D293" s="37"/>
      <c r="E293" s="39" t="s">
        <v>624</v>
      </c>
      <c r="F293" s="37"/>
      <c r="G293" s="37"/>
      <c r="H293" s="37"/>
      <c r="I293" s="37"/>
      <c r="J293" s="38"/>
    </row>
    <row r="294" ht="90">
      <c r="A294" s="29" t="s">
        <v>36</v>
      </c>
      <c r="B294" s="36"/>
      <c r="C294" s="37"/>
      <c r="D294" s="37"/>
      <c r="E294" s="31" t="s">
        <v>614</v>
      </c>
      <c r="F294" s="37"/>
      <c r="G294" s="37"/>
      <c r="H294" s="37"/>
      <c r="I294" s="37"/>
      <c r="J294" s="38"/>
    </row>
    <row r="295">
      <c r="A295" s="29" t="s">
        <v>29</v>
      </c>
      <c r="B295" s="29">
        <v>72</v>
      </c>
      <c r="C295" s="30" t="s">
        <v>625</v>
      </c>
      <c r="D295" s="29" t="s">
        <v>31</v>
      </c>
      <c r="E295" s="31" t="s">
        <v>626</v>
      </c>
      <c r="F295" s="32" t="s">
        <v>148</v>
      </c>
      <c r="G295" s="33">
        <v>113.01000000000001</v>
      </c>
      <c r="H295" s="34">
        <v>0</v>
      </c>
      <c r="I295" s="34">
        <f>ROUND(G295*H295,P4)</f>
        <v>0</v>
      </c>
      <c r="J295" s="29"/>
      <c r="O295" s="35">
        <f>I295*0.21</f>
        <v>0</v>
      </c>
      <c r="P295">
        <v>3</v>
      </c>
    </row>
    <row r="296" ht="30">
      <c r="A296" s="29" t="s">
        <v>34</v>
      </c>
      <c r="B296" s="36"/>
      <c r="C296" s="37"/>
      <c r="D296" s="37"/>
      <c r="E296" s="31" t="s">
        <v>627</v>
      </c>
      <c r="F296" s="37"/>
      <c r="G296" s="37"/>
      <c r="H296" s="37"/>
      <c r="I296" s="37"/>
      <c r="J296" s="38"/>
    </row>
    <row r="297" ht="60">
      <c r="A297" s="29" t="s">
        <v>55</v>
      </c>
      <c r="B297" s="36"/>
      <c r="C297" s="37"/>
      <c r="D297" s="37"/>
      <c r="E297" s="39" t="s">
        <v>628</v>
      </c>
      <c r="F297" s="37"/>
      <c r="G297" s="37"/>
      <c r="H297" s="37"/>
      <c r="I297" s="37"/>
      <c r="J297" s="38"/>
    </row>
    <row r="298" ht="90">
      <c r="A298" s="29" t="s">
        <v>36</v>
      </c>
      <c r="B298" s="36"/>
      <c r="C298" s="37"/>
      <c r="D298" s="37"/>
      <c r="E298" s="31" t="s">
        <v>614</v>
      </c>
      <c r="F298" s="37"/>
      <c r="G298" s="37"/>
      <c r="H298" s="37"/>
      <c r="I298" s="37"/>
      <c r="J298" s="38"/>
    </row>
    <row r="299">
      <c r="A299" s="29" t="s">
        <v>29</v>
      </c>
      <c r="B299" s="29">
        <v>73</v>
      </c>
      <c r="C299" s="30" t="s">
        <v>625</v>
      </c>
      <c r="D299" s="29" t="s">
        <v>102</v>
      </c>
      <c r="E299" s="31" t="s">
        <v>626</v>
      </c>
      <c r="F299" s="32" t="s">
        <v>148</v>
      </c>
      <c r="G299" s="33">
        <v>644.87800000000004</v>
      </c>
      <c r="H299" s="34">
        <v>0</v>
      </c>
      <c r="I299" s="34">
        <f>ROUND(G299*H299,P4)</f>
        <v>0</v>
      </c>
      <c r="J299" s="29"/>
      <c r="O299" s="35">
        <f>I299*0.21</f>
        <v>0</v>
      </c>
      <c r="P299">
        <v>3</v>
      </c>
    </row>
    <row r="300" ht="45">
      <c r="A300" s="29" t="s">
        <v>34</v>
      </c>
      <c r="B300" s="36"/>
      <c r="C300" s="37"/>
      <c r="D300" s="37"/>
      <c r="E300" s="31" t="s">
        <v>629</v>
      </c>
      <c r="F300" s="37"/>
      <c r="G300" s="37"/>
      <c r="H300" s="37"/>
      <c r="I300" s="37"/>
      <c r="J300" s="38"/>
    </row>
    <row r="301">
      <c r="A301" s="29" t="s">
        <v>55</v>
      </c>
      <c r="B301" s="36"/>
      <c r="C301" s="37"/>
      <c r="D301" s="37"/>
      <c r="E301" s="39" t="s">
        <v>630</v>
      </c>
      <c r="F301" s="37"/>
      <c r="G301" s="37"/>
      <c r="H301" s="37"/>
      <c r="I301" s="37"/>
      <c r="J301" s="38"/>
    </row>
    <row r="302" ht="90">
      <c r="A302" s="29" t="s">
        <v>36</v>
      </c>
      <c r="B302" s="36"/>
      <c r="C302" s="37"/>
      <c r="D302" s="37"/>
      <c r="E302" s="31" t="s">
        <v>614</v>
      </c>
      <c r="F302" s="37"/>
      <c r="G302" s="37"/>
      <c r="H302" s="37"/>
      <c r="I302" s="37"/>
      <c r="J302" s="38"/>
    </row>
    <row r="303">
      <c r="A303" s="29" t="s">
        <v>29</v>
      </c>
      <c r="B303" s="29">
        <v>74</v>
      </c>
      <c r="C303" s="30" t="s">
        <v>631</v>
      </c>
      <c r="D303" s="29" t="s">
        <v>31</v>
      </c>
      <c r="E303" s="31" t="s">
        <v>632</v>
      </c>
      <c r="F303" s="32" t="s">
        <v>236</v>
      </c>
      <c r="G303" s="33">
        <v>1176</v>
      </c>
      <c r="H303" s="34">
        <v>0</v>
      </c>
      <c r="I303" s="34">
        <f>ROUND(G303*H303,P4)</f>
        <v>0</v>
      </c>
      <c r="J303" s="29"/>
      <c r="O303" s="35">
        <f>I303*0.21</f>
        <v>0</v>
      </c>
      <c r="P303">
        <v>3</v>
      </c>
    </row>
    <row r="304">
      <c r="A304" s="29" t="s">
        <v>34</v>
      </c>
      <c r="B304" s="36"/>
      <c r="C304" s="37"/>
      <c r="D304" s="37"/>
      <c r="E304" s="31" t="s">
        <v>633</v>
      </c>
      <c r="F304" s="37"/>
      <c r="G304" s="37"/>
      <c r="H304" s="37"/>
      <c r="I304" s="37"/>
      <c r="J304" s="38"/>
    </row>
    <row r="305">
      <c r="A305" s="29" t="s">
        <v>55</v>
      </c>
      <c r="B305" s="36"/>
      <c r="C305" s="37"/>
      <c r="D305" s="37"/>
      <c r="E305" s="39" t="s">
        <v>634</v>
      </c>
      <c r="F305" s="37"/>
      <c r="G305" s="37"/>
      <c r="H305" s="37"/>
      <c r="I305" s="37"/>
      <c r="J305" s="38"/>
    </row>
    <row r="306" ht="60">
      <c r="A306" s="29" t="s">
        <v>36</v>
      </c>
      <c r="B306" s="36"/>
      <c r="C306" s="37"/>
      <c r="D306" s="37"/>
      <c r="E306" s="31" t="s">
        <v>635</v>
      </c>
      <c r="F306" s="37"/>
      <c r="G306" s="37"/>
      <c r="H306" s="37"/>
      <c r="I306" s="37"/>
      <c r="J306" s="38"/>
    </row>
    <row r="307">
      <c r="A307" s="29" t="s">
        <v>29</v>
      </c>
      <c r="B307" s="29">
        <v>75</v>
      </c>
      <c r="C307" s="30" t="s">
        <v>636</v>
      </c>
      <c r="D307" s="29" t="s">
        <v>31</v>
      </c>
      <c r="E307" s="31" t="s">
        <v>637</v>
      </c>
      <c r="F307" s="32" t="s">
        <v>148</v>
      </c>
      <c r="G307" s="33">
        <v>40.869999999999997</v>
      </c>
      <c r="H307" s="34">
        <v>0</v>
      </c>
      <c r="I307" s="34">
        <f>ROUND(G307*H307,P4)</f>
        <v>0</v>
      </c>
      <c r="J307" s="29"/>
      <c r="O307" s="35">
        <f>I307*0.21</f>
        <v>0</v>
      </c>
      <c r="P307">
        <v>3</v>
      </c>
    </row>
    <row r="308" ht="45">
      <c r="A308" s="29" t="s">
        <v>34</v>
      </c>
      <c r="B308" s="36"/>
      <c r="C308" s="37"/>
      <c r="D308" s="37"/>
      <c r="E308" s="31" t="s">
        <v>638</v>
      </c>
      <c r="F308" s="37"/>
      <c r="G308" s="37"/>
      <c r="H308" s="37"/>
      <c r="I308" s="37"/>
      <c r="J308" s="38"/>
    </row>
    <row r="309">
      <c r="A309" s="29" t="s">
        <v>55</v>
      </c>
      <c r="B309" s="36"/>
      <c r="C309" s="37"/>
      <c r="D309" s="37"/>
      <c r="E309" s="39" t="s">
        <v>639</v>
      </c>
      <c r="F309" s="37"/>
      <c r="G309" s="37"/>
      <c r="H309" s="37"/>
      <c r="I309" s="37"/>
      <c r="J309" s="38"/>
    </row>
    <row r="310" ht="105">
      <c r="A310" s="29" t="s">
        <v>36</v>
      </c>
      <c r="B310" s="36"/>
      <c r="C310" s="37"/>
      <c r="D310" s="37"/>
      <c r="E310" s="31" t="s">
        <v>640</v>
      </c>
      <c r="F310" s="37"/>
      <c r="G310" s="37"/>
      <c r="H310" s="37"/>
      <c r="I310" s="37"/>
      <c r="J310" s="38"/>
    </row>
    <row r="311">
      <c r="A311" s="23" t="s">
        <v>26</v>
      </c>
      <c r="B311" s="24"/>
      <c r="C311" s="25" t="s">
        <v>641</v>
      </c>
      <c r="D311" s="26"/>
      <c r="E311" s="23" t="s">
        <v>642</v>
      </c>
      <c r="F311" s="26"/>
      <c r="G311" s="26"/>
      <c r="H311" s="26"/>
      <c r="I311" s="27">
        <f>SUMIFS(I312:I351,A312:A351,"P")</f>
        <v>0</v>
      </c>
      <c r="J311" s="28"/>
    </row>
    <row r="312" ht="30">
      <c r="A312" s="29" t="s">
        <v>29</v>
      </c>
      <c r="B312" s="29">
        <v>76</v>
      </c>
      <c r="C312" s="30" t="s">
        <v>643</v>
      </c>
      <c r="D312" s="29" t="s">
        <v>31</v>
      </c>
      <c r="E312" s="31" t="s">
        <v>644</v>
      </c>
      <c r="F312" s="32" t="s">
        <v>148</v>
      </c>
      <c r="G312" s="33">
        <v>86.304000000000002</v>
      </c>
      <c r="H312" s="34">
        <v>0</v>
      </c>
      <c r="I312" s="34">
        <f>ROUND(G312*H312,P4)</f>
        <v>0</v>
      </c>
      <c r="J312" s="29"/>
      <c r="O312" s="35">
        <f>I312*0.21</f>
        <v>0</v>
      </c>
      <c r="P312">
        <v>3</v>
      </c>
    </row>
    <row r="313" ht="60">
      <c r="A313" s="29" t="s">
        <v>34</v>
      </c>
      <c r="B313" s="36"/>
      <c r="C313" s="37"/>
      <c r="D313" s="37"/>
      <c r="E313" s="31" t="s">
        <v>645</v>
      </c>
      <c r="F313" s="37"/>
      <c r="G313" s="37"/>
      <c r="H313" s="37"/>
      <c r="I313" s="37"/>
      <c r="J313" s="38"/>
    </row>
    <row r="314" ht="45">
      <c r="A314" s="29" t="s">
        <v>55</v>
      </c>
      <c r="B314" s="36"/>
      <c r="C314" s="37"/>
      <c r="D314" s="37"/>
      <c r="E314" s="39" t="s">
        <v>646</v>
      </c>
      <c r="F314" s="37"/>
      <c r="G314" s="37"/>
      <c r="H314" s="37"/>
      <c r="I314" s="37"/>
      <c r="J314" s="38"/>
    </row>
    <row r="315" ht="270">
      <c r="A315" s="29" t="s">
        <v>36</v>
      </c>
      <c r="B315" s="36"/>
      <c r="C315" s="37"/>
      <c r="D315" s="37"/>
      <c r="E315" s="31" t="s">
        <v>647</v>
      </c>
      <c r="F315" s="37"/>
      <c r="G315" s="37"/>
      <c r="H315" s="37"/>
      <c r="I315" s="37"/>
      <c r="J315" s="38"/>
    </row>
    <row r="316" ht="30">
      <c r="A316" s="29" t="s">
        <v>29</v>
      </c>
      <c r="B316" s="29">
        <v>77</v>
      </c>
      <c r="C316" s="30" t="s">
        <v>648</v>
      </c>
      <c r="D316" s="29" t="s">
        <v>31</v>
      </c>
      <c r="E316" s="31" t="s">
        <v>649</v>
      </c>
      <c r="F316" s="32" t="s">
        <v>148</v>
      </c>
      <c r="G316" s="33">
        <v>130.84999999999999</v>
      </c>
      <c r="H316" s="34">
        <v>0</v>
      </c>
      <c r="I316" s="34">
        <f>ROUND(G316*H316,P4)</f>
        <v>0</v>
      </c>
      <c r="J316" s="29"/>
      <c r="O316" s="35">
        <f>I316*0.21</f>
        <v>0</v>
      </c>
      <c r="P316">
        <v>3</v>
      </c>
    </row>
    <row r="317" ht="60">
      <c r="A317" s="29" t="s">
        <v>34</v>
      </c>
      <c r="B317" s="36"/>
      <c r="C317" s="37"/>
      <c r="D317" s="37"/>
      <c r="E317" s="31" t="s">
        <v>650</v>
      </c>
      <c r="F317" s="37"/>
      <c r="G317" s="37"/>
      <c r="H317" s="37"/>
      <c r="I317" s="37"/>
      <c r="J317" s="38"/>
    </row>
    <row r="318" ht="60">
      <c r="A318" s="29" t="s">
        <v>55</v>
      </c>
      <c r="B318" s="36"/>
      <c r="C318" s="37"/>
      <c r="D318" s="37"/>
      <c r="E318" s="39" t="s">
        <v>476</v>
      </c>
      <c r="F318" s="37"/>
      <c r="G318" s="37"/>
      <c r="H318" s="37"/>
      <c r="I318" s="37"/>
      <c r="J318" s="38"/>
    </row>
    <row r="319" ht="270">
      <c r="A319" s="29" t="s">
        <v>36</v>
      </c>
      <c r="B319" s="36"/>
      <c r="C319" s="37"/>
      <c r="D319" s="37"/>
      <c r="E319" s="31" t="s">
        <v>647</v>
      </c>
      <c r="F319" s="37"/>
      <c r="G319" s="37"/>
      <c r="H319" s="37"/>
      <c r="I319" s="37"/>
      <c r="J319" s="38"/>
    </row>
    <row r="320">
      <c r="A320" s="29" t="s">
        <v>29</v>
      </c>
      <c r="B320" s="29">
        <v>78</v>
      </c>
      <c r="C320" s="30" t="s">
        <v>651</v>
      </c>
      <c r="D320" s="29" t="s">
        <v>31</v>
      </c>
      <c r="E320" s="31" t="s">
        <v>652</v>
      </c>
      <c r="F320" s="32" t="s">
        <v>148</v>
      </c>
      <c r="G320" s="33">
        <v>119</v>
      </c>
      <c r="H320" s="34">
        <v>0</v>
      </c>
      <c r="I320" s="34">
        <f>ROUND(G320*H320,P4)</f>
        <v>0</v>
      </c>
      <c r="J320" s="29"/>
      <c r="O320" s="35">
        <f>I320*0.21</f>
        <v>0</v>
      </c>
      <c r="P320">
        <v>3</v>
      </c>
    </row>
    <row r="321" ht="60">
      <c r="A321" s="29" t="s">
        <v>34</v>
      </c>
      <c r="B321" s="36"/>
      <c r="C321" s="37"/>
      <c r="D321" s="37"/>
      <c r="E321" s="31" t="s">
        <v>653</v>
      </c>
      <c r="F321" s="37"/>
      <c r="G321" s="37"/>
      <c r="H321" s="37"/>
      <c r="I321" s="37"/>
      <c r="J321" s="38"/>
    </row>
    <row r="322">
      <c r="A322" s="29" t="s">
        <v>55</v>
      </c>
      <c r="B322" s="36"/>
      <c r="C322" s="37"/>
      <c r="D322" s="37"/>
      <c r="E322" s="39" t="s">
        <v>654</v>
      </c>
      <c r="F322" s="37"/>
      <c r="G322" s="37"/>
      <c r="H322" s="37"/>
      <c r="I322" s="37"/>
      <c r="J322" s="38"/>
    </row>
    <row r="323" ht="270">
      <c r="A323" s="29" t="s">
        <v>36</v>
      </c>
      <c r="B323" s="36"/>
      <c r="C323" s="37"/>
      <c r="D323" s="37"/>
      <c r="E323" s="31" t="s">
        <v>647</v>
      </c>
      <c r="F323" s="37"/>
      <c r="G323" s="37"/>
      <c r="H323" s="37"/>
      <c r="I323" s="37"/>
      <c r="J323" s="38"/>
    </row>
    <row r="324">
      <c r="A324" s="29" t="s">
        <v>29</v>
      </c>
      <c r="B324" s="29">
        <v>79</v>
      </c>
      <c r="C324" s="30" t="s">
        <v>651</v>
      </c>
      <c r="D324" s="29" t="s">
        <v>102</v>
      </c>
      <c r="E324" s="31" t="s">
        <v>652</v>
      </c>
      <c r="F324" s="32" t="s">
        <v>148</v>
      </c>
      <c r="G324" s="33">
        <v>5.2000000000000002</v>
      </c>
      <c r="H324" s="34">
        <v>0</v>
      </c>
      <c r="I324" s="34">
        <f>ROUND(G324*H324,P4)</f>
        <v>0</v>
      </c>
      <c r="J324" s="29"/>
      <c r="O324" s="35">
        <f>I324*0.21</f>
        <v>0</v>
      </c>
      <c r="P324">
        <v>3</v>
      </c>
    </row>
    <row r="325" ht="30">
      <c r="A325" s="29" t="s">
        <v>34</v>
      </c>
      <c r="B325" s="36"/>
      <c r="C325" s="37"/>
      <c r="D325" s="37"/>
      <c r="E325" s="31" t="s">
        <v>655</v>
      </c>
      <c r="F325" s="37"/>
      <c r="G325" s="37"/>
      <c r="H325" s="37"/>
      <c r="I325" s="37"/>
      <c r="J325" s="38"/>
    </row>
    <row r="326">
      <c r="A326" s="29" t="s">
        <v>55</v>
      </c>
      <c r="B326" s="36"/>
      <c r="C326" s="37"/>
      <c r="D326" s="37"/>
      <c r="E326" s="39" t="s">
        <v>656</v>
      </c>
      <c r="F326" s="37"/>
      <c r="G326" s="37"/>
      <c r="H326" s="37"/>
      <c r="I326" s="37"/>
      <c r="J326" s="38"/>
    </row>
    <row r="327" ht="270">
      <c r="A327" s="29" t="s">
        <v>36</v>
      </c>
      <c r="B327" s="36"/>
      <c r="C327" s="37"/>
      <c r="D327" s="37"/>
      <c r="E327" s="31" t="s">
        <v>647</v>
      </c>
      <c r="F327" s="37"/>
      <c r="G327" s="37"/>
      <c r="H327" s="37"/>
      <c r="I327" s="37"/>
      <c r="J327" s="38"/>
    </row>
    <row r="328" ht="30">
      <c r="A328" s="29" t="s">
        <v>29</v>
      </c>
      <c r="B328" s="29">
        <v>80</v>
      </c>
      <c r="C328" s="30" t="s">
        <v>657</v>
      </c>
      <c r="D328" s="29" t="s">
        <v>31</v>
      </c>
      <c r="E328" s="31" t="s">
        <v>658</v>
      </c>
      <c r="F328" s="32" t="s">
        <v>148</v>
      </c>
      <c r="G328" s="33">
        <v>644.54200000000003</v>
      </c>
      <c r="H328" s="34">
        <v>0</v>
      </c>
      <c r="I328" s="34">
        <f>ROUND(G328*H328,P4)</f>
        <v>0</v>
      </c>
      <c r="J328" s="29"/>
      <c r="O328" s="35">
        <f>I328*0.21</f>
        <v>0</v>
      </c>
      <c r="P328">
        <v>3</v>
      </c>
    </row>
    <row r="329" ht="60">
      <c r="A329" s="29" t="s">
        <v>34</v>
      </c>
      <c r="B329" s="36"/>
      <c r="C329" s="37"/>
      <c r="D329" s="37"/>
      <c r="E329" s="31" t="s">
        <v>659</v>
      </c>
      <c r="F329" s="37"/>
      <c r="G329" s="37"/>
      <c r="H329" s="37"/>
      <c r="I329" s="37"/>
      <c r="J329" s="38"/>
    </row>
    <row r="330">
      <c r="A330" s="29" t="s">
        <v>55</v>
      </c>
      <c r="B330" s="36"/>
      <c r="C330" s="37"/>
      <c r="D330" s="37"/>
      <c r="E330" s="39" t="s">
        <v>660</v>
      </c>
      <c r="F330" s="37"/>
      <c r="G330" s="37"/>
      <c r="H330" s="37"/>
      <c r="I330" s="37"/>
      <c r="J330" s="38"/>
    </row>
    <row r="331" ht="300">
      <c r="A331" s="29" t="s">
        <v>36</v>
      </c>
      <c r="B331" s="36"/>
      <c r="C331" s="37"/>
      <c r="D331" s="37"/>
      <c r="E331" s="31" t="s">
        <v>661</v>
      </c>
      <c r="F331" s="37"/>
      <c r="G331" s="37"/>
      <c r="H331" s="37"/>
      <c r="I331" s="37"/>
      <c r="J331" s="38"/>
    </row>
    <row r="332">
      <c r="A332" s="29" t="s">
        <v>29</v>
      </c>
      <c r="B332" s="29">
        <v>81</v>
      </c>
      <c r="C332" s="30" t="s">
        <v>662</v>
      </c>
      <c r="D332" s="29" t="s">
        <v>31</v>
      </c>
      <c r="E332" s="31" t="s">
        <v>663</v>
      </c>
      <c r="F332" s="32" t="s">
        <v>148</v>
      </c>
      <c r="G332" s="33">
        <v>273.59800000000001</v>
      </c>
      <c r="H332" s="34">
        <v>0</v>
      </c>
      <c r="I332" s="34">
        <f>ROUND(G332*H332,P4)</f>
        <v>0</v>
      </c>
      <c r="J332" s="29"/>
      <c r="O332" s="35">
        <f>I332*0.21</f>
        <v>0</v>
      </c>
      <c r="P332">
        <v>3</v>
      </c>
    </row>
    <row r="333" ht="60">
      <c r="A333" s="29" t="s">
        <v>34</v>
      </c>
      <c r="B333" s="36"/>
      <c r="C333" s="37"/>
      <c r="D333" s="37"/>
      <c r="E333" s="31" t="s">
        <v>664</v>
      </c>
      <c r="F333" s="37"/>
      <c r="G333" s="37"/>
      <c r="H333" s="37"/>
      <c r="I333" s="37"/>
      <c r="J333" s="38"/>
    </row>
    <row r="334" ht="45">
      <c r="A334" s="29" t="s">
        <v>55</v>
      </c>
      <c r="B334" s="36"/>
      <c r="C334" s="37"/>
      <c r="D334" s="37"/>
      <c r="E334" s="39" t="s">
        <v>665</v>
      </c>
      <c r="F334" s="37"/>
      <c r="G334" s="37"/>
      <c r="H334" s="37"/>
      <c r="I334" s="37"/>
      <c r="J334" s="38"/>
    </row>
    <row r="335" ht="45">
      <c r="A335" s="29" t="s">
        <v>36</v>
      </c>
      <c r="B335" s="36"/>
      <c r="C335" s="37"/>
      <c r="D335" s="37"/>
      <c r="E335" s="31" t="s">
        <v>666</v>
      </c>
      <c r="F335" s="37"/>
      <c r="G335" s="37"/>
      <c r="H335" s="37"/>
      <c r="I335" s="37"/>
      <c r="J335" s="38"/>
    </row>
    <row r="336">
      <c r="A336" s="29" t="s">
        <v>29</v>
      </c>
      <c r="B336" s="29">
        <v>82</v>
      </c>
      <c r="C336" s="30" t="s">
        <v>667</v>
      </c>
      <c r="D336" s="29" t="s">
        <v>31</v>
      </c>
      <c r="E336" s="31" t="s">
        <v>668</v>
      </c>
      <c r="F336" s="32" t="s">
        <v>236</v>
      </c>
      <c r="G336" s="33">
        <v>4</v>
      </c>
      <c r="H336" s="34">
        <v>0</v>
      </c>
      <c r="I336" s="34">
        <f>ROUND(G336*H336,P4)</f>
        <v>0</v>
      </c>
      <c r="J336" s="29"/>
      <c r="O336" s="35">
        <f>I336*0.21</f>
        <v>0</v>
      </c>
      <c r="P336">
        <v>3</v>
      </c>
    </row>
    <row r="337" ht="45">
      <c r="A337" s="29" t="s">
        <v>34</v>
      </c>
      <c r="B337" s="36"/>
      <c r="C337" s="37"/>
      <c r="D337" s="37"/>
      <c r="E337" s="31" t="s">
        <v>669</v>
      </c>
      <c r="F337" s="37"/>
      <c r="G337" s="37"/>
      <c r="H337" s="37"/>
      <c r="I337" s="37"/>
      <c r="J337" s="38"/>
    </row>
    <row r="338">
      <c r="A338" s="29" t="s">
        <v>55</v>
      </c>
      <c r="B338" s="36"/>
      <c r="C338" s="37"/>
      <c r="D338" s="37"/>
      <c r="E338" s="39" t="s">
        <v>670</v>
      </c>
      <c r="F338" s="37"/>
      <c r="G338" s="37"/>
      <c r="H338" s="37"/>
      <c r="I338" s="37"/>
      <c r="J338" s="38"/>
    </row>
    <row r="339" ht="180">
      <c r="A339" s="29" t="s">
        <v>36</v>
      </c>
      <c r="B339" s="36"/>
      <c r="C339" s="37"/>
      <c r="D339" s="37"/>
      <c r="E339" s="31" t="s">
        <v>671</v>
      </c>
      <c r="F339" s="37"/>
      <c r="G339" s="37"/>
      <c r="H339" s="37"/>
      <c r="I339" s="37"/>
      <c r="J339" s="38"/>
    </row>
    <row r="340">
      <c r="A340" s="29" t="s">
        <v>29</v>
      </c>
      <c r="B340" s="29">
        <v>83</v>
      </c>
      <c r="C340" s="30" t="s">
        <v>672</v>
      </c>
      <c r="D340" s="29" t="s">
        <v>31</v>
      </c>
      <c r="E340" s="31" t="s">
        <v>673</v>
      </c>
      <c r="F340" s="32" t="s">
        <v>148</v>
      </c>
      <c r="G340" s="33">
        <v>16.199999999999999</v>
      </c>
      <c r="H340" s="34">
        <v>0</v>
      </c>
      <c r="I340" s="34">
        <f>ROUND(G340*H340,P4)</f>
        <v>0</v>
      </c>
      <c r="J340" s="29"/>
      <c r="O340" s="35">
        <f>I340*0.21</f>
        <v>0</v>
      </c>
      <c r="P340">
        <v>3</v>
      </c>
    </row>
    <row r="341" ht="30">
      <c r="A341" s="29" t="s">
        <v>34</v>
      </c>
      <c r="B341" s="36"/>
      <c r="C341" s="37"/>
      <c r="D341" s="37"/>
      <c r="E341" s="31" t="s">
        <v>674</v>
      </c>
      <c r="F341" s="37"/>
      <c r="G341" s="37"/>
      <c r="H341" s="37"/>
      <c r="I341" s="37"/>
      <c r="J341" s="38"/>
    </row>
    <row r="342">
      <c r="A342" s="29" t="s">
        <v>55</v>
      </c>
      <c r="B342" s="36"/>
      <c r="C342" s="37"/>
      <c r="D342" s="37"/>
      <c r="E342" s="39" t="s">
        <v>675</v>
      </c>
      <c r="F342" s="37"/>
      <c r="G342" s="37"/>
      <c r="H342" s="37"/>
      <c r="I342" s="37"/>
      <c r="J342" s="38"/>
    </row>
    <row r="343" ht="105">
      <c r="A343" s="29" t="s">
        <v>36</v>
      </c>
      <c r="B343" s="36"/>
      <c r="C343" s="37"/>
      <c r="D343" s="37"/>
      <c r="E343" s="31" t="s">
        <v>676</v>
      </c>
      <c r="F343" s="37"/>
      <c r="G343" s="37"/>
      <c r="H343" s="37"/>
      <c r="I343" s="37"/>
      <c r="J343" s="38"/>
    </row>
    <row r="344">
      <c r="A344" s="29" t="s">
        <v>29</v>
      </c>
      <c r="B344" s="29">
        <v>84</v>
      </c>
      <c r="C344" s="30" t="s">
        <v>677</v>
      </c>
      <c r="D344" s="29" t="s">
        <v>31</v>
      </c>
      <c r="E344" s="31" t="s">
        <v>678</v>
      </c>
      <c r="F344" s="32" t="s">
        <v>148</v>
      </c>
      <c r="G344" s="33">
        <v>1013.006</v>
      </c>
      <c r="H344" s="34">
        <v>0</v>
      </c>
      <c r="I344" s="34">
        <f>ROUND(G344*H344,P4)</f>
        <v>0</v>
      </c>
      <c r="J344" s="29"/>
      <c r="O344" s="35">
        <f>I344*0.21</f>
        <v>0</v>
      </c>
      <c r="P344">
        <v>3</v>
      </c>
    </row>
    <row r="345" ht="60">
      <c r="A345" s="29" t="s">
        <v>34</v>
      </c>
      <c r="B345" s="36"/>
      <c r="C345" s="37"/>
      <c r="D345" s="37"/>
      <c r="E345" s="31" t="s">
        <v>679</v>
      </c>
      <c r="F345" s="37"/>
      <c r="G345" s="37"/>
      <c r="H345" s="37"/>
      <c r="I345" s="37"/>
      <c r="J345" s="38"/>
    </row>
    <row r="346" ht="90">
      <c r="A346" s="29" t="s">
        <v>55</v>
      </c>
      <c r="B346" s="36"/>
      <c r="C346" s="37"/>
      <c r="D346" s="37"/>
      <c r="E346" s="39" t="s">
        <v>680</v>
      </c>
      <c r="F346" s="37"/>
      <c r="G346" s="37"/>
      <c r="H346" s="37"/>
      <c r="I346" s="37"/>
      <c r="J346" s="38"/>
    </row>
    <row r="347" ht="60">
      <c r="A347" s="29" t="s">
        <v>36</v>
      </c>
      <c r="B347" s="36"/>
      <c r="C347" s="37"/>
      <c r="D347" s="37"/>
      <c r="E347" s="31" t="s">
        <v>681</v>
      </c>
      <c r="F347" s="37"/>
      <c r="G347" s="37"/>
      <c r="H347" s="37"/>
      <c r="I347" s="37"/>
      <c r="J347" s="38"/>
    </row>
    <row r="348">
      <c r="A348" s="29" t="s">
        <v>29</v>
      </c>
      <c r="B348" s="29">
        <v>85</v>
      </c>
      <c r="C348" s="30" t="s">
        <v>682</v>
      </c>
      <c r="D348" s="29" t="s">
        <v>31</v>
      </c>
      <c r="E348" s="31" t="s">
        <v>683</v>
      </c>
      <c r="F348" s="32" t="s">
        <v>148</v>
      </c>
      <c r="G348" s="33">
        <v>388.38</v>
      </c>
      <c r="H348" s="34">
        <v>0</v>
      </c>
      <c r="I348" s="34">
        <f>ROUND(G348*H348,P4)</f>
        <v>0</v>
      </c>
      <c r="J348" s="29"/>
      <c r="O348" s="35">
        <f>I348*0.21</f>
        <v>0</v>
      </c>
      <c r="P348">
        <v>3</v>
      </c>
    </row>
    <row r="349" ht="60">
      <c r="A349" s="29" t="s">
        <v>34</v>
      </c>
      <c r="B349" s="36"/>
      <c r="C349" s="37"/>
      <c r="D349" s="37"/>
      <c r="E349" s="31" t="s">
        <v>684</v>
      </c>
      <c r="F349" s="37"/>
      <c r="G349" s="37"/>
      <c r="H349" s="37"/>
      <c r="I349" s="37"/>
      <c r="J349" s="38"/>
    </row>
    <row r="350" ht="45">
      <c r="A350" s="29" t="s">
        <v>55</v>
      </c>
      <c r="B350" s="36"/>
      <c r="C350" s="37"/>
      <c r="D350" s="37"/>
      <c r="E350" s="39" t="s">
        <v>685</v>
      </c>
      <c r="F350" s="37"/>
      <c r="G350" s="37"/>
      <c r="H350" s="37"/>
      <c r="I350" s="37"/>
      <c r="J350" s="38"/>
    </row>
    <row r="351" ht="60">
      <c r="A351" s="29" t="s">
        <v>36</v>
      </c>
      <c r="B351" s="36"/>
      <c r="C351" s="37"/>
      <c r="D351" s="37"/>
      <c r="E351" s="31" t="s">
        <v>681</v>
      </c>
      <c r="F351" s="37"/>
      <c r="G351" s="37"/>
      <c r="H351" s="37"/>
      <c r="I351" s="37"/>
      <c r="J351" s="38"/>
    </row>
    <row r="352">
      <c r="A352" s="23" t="s">
        <v>26</v>
      </c>
      <c r="B352" s="24"/>
      <c r="C352" s="25" t="s">
        <v>227</v>
      </c>
      <c r="D352" s="26"/>
      <c r="E352" s="23" t="s">
        <v>228</v>
      </c>
      <c r="F352" s="26"/>
      <c r="G352" s="26"/>
      <c r="H352" s="26"/>
      <c r="I352" s="27">
        <f>SUMIFS(I353:I364,A353:A364,"P")</f>
        <v>0</v>
      </c>
      <c r="J352" s="28"/>
    </row>
    <row r="353">
      <c r="A353" s="29" t="s">
        <v>29</v>
      </c>
      <c r="B353" s="29">
        <v>86</v>
      </c>
      <c r="C353" s="30" t="s">
        <v>686</v>
      </c>
      <c r="D353" s="29" t="s">
        <v>31</v>
      </c>
      <c r="E353" s="31" t="s">
        <v>687</v>
      </c>
      <c r="F353" s="32" t="s">
        <v>128</v>
      </c>
      <c r="G353" s="33">
        <v>50</v>
      </c>
      <c r="H353" s="34">
        <v>0</v>
      </c>
      <c r="I353" s="34">
        <f>ROUND(G353*H353,P4)</f>
        <v>0</v>
      </c>
      <c r="J353" s="29"/>
      <c r="O353" s="35">
        <f>I353*0.21</f>
        <v>0</v>
      </c>
      <c r="P353">
        <v>3</v>
      </c>
    </row>
    <row r="354" ht="45">
      <c r="A354" s="29" t="s">
        <v>34</v>
      </c>
      <c r="B354" s="36"/>
      <c r="C354" s="37"/>
      <c r="D354" s="37"/>
      <c r="E354" s="31" t="s">
        <v>688</v>
      </c>
      <c r="F354" s="37"/>
      <c r="G354" s="37"/>
      <c r="H354" s="37"/>
      <c r="I354" s="37"/>
      <c r="J354" s="38"/>
    </row>
    <row r="355">
      <c r="A355" s="29" t="s">
        <v>55</v>
      </c>
      <c r="B355" s="36"/>
      <c r="C355" s="37"/>
      <c r="D355" s="37"/>
      <c r="E355" s="39" t="s">
        <v>689</v>
      </c>
      <c r="F355" s="37"/>
      <c r="G355" s="37"/>
      <c r="H355" s="37"/>
      <c r="I355" s="37"/>
      <c r="J355" s="38"/>
    </row>
    <row r="356" ht="315">
      <c r="A356" s="29" t="s">
        <v>36</v>
      </c>
      <c r="B356" s="36"/>
      <c r="C356" s="37"/>
      <c r="D356" s="37"/>
      <c r="E356" s="31" t="s">
        <v>690</v>
      </c>
      <c r="F356" s="37"/>
      <c r="G356" s="37"/>
      <c r="H356" s="37"/>
      <c r="I356" s="37"/>
      <c r="J356" s="38"/>
    </row>
    <row r="357">
      <c r="A357" s="29" t="s">
        <v>29</v>
      </c>
      <c r="B357" s="29">
        <v>87</v>
      </c>
      <c r="C357" s="30" t="s">
        <v>691</v>
      </c>
      <c r="D357" s="29" t="s">
        <v>31</v>
      </c>
      <c r="E357" s="31" t="s">
        <v>692</v>
      </c>
      <c r="F357" s="32" t="s">
        <v>128</v>
      </c>
      <c r="G357" s="33">
        <v>313.80000000000001</v>
      </c>
      <c r="H357" s="34">
        <v>0</v>
      </c>
      <c r="I357" s="34">
        <f>ROUND(G357*H357,P4)</f>
        <v>0</v>
      </c>
      <c r="J357" s="29"/>
      <c r="O357" s="35">
        <f>I357*0.21</f>
        <v>0</v>
      </c>
      <c r="P357">
        <v>3</v>
      </c>
    </row>
    <row r="358" ht="45">
      <c r="A358" s="29" t="s">
        <v>34</v>
      </c>
      <c r="B358" s="36"/>
      <c r="C358" s="37"/>
      <c r="D358" s="37"/>
      <c r="E358" s="31" t="s">
        <v>693</v>
      </c>
      <c r="F358" s="37"/>
      <c r="G358" s="37"/>
      <c r="H358" s="37"/>
      <c r="I358" s="37"/>
      <c r="J358" s="38"/>
    </row>
    <row r="359">
      <c r="A359" s="29" t="s">
        <v>55</v>
      </c>
      <c r="B359" s="36"/>
      <c r="C359" s="37"/>
      <c r="D359" s="37"/>
      <c r="E359" s="39" t="s">
        <v>694</v>
      </c>
      <c r="F359" s="37"/>
      <c r="G359" s="37"/>
      <c r="H359" s="37"/>
      <c r="I359" s="37"/>
      <c r="J359" s="38"/>
    </row>
    <row r="360" ht="300">
      <c r="A360" s="29" t="s">
        <v>36</v>
      </c>
      <c r="B360" s="36"/>
      <c r="C360" s="37"/>
      <c r="D360" s="37"/>
      <c r="E360" s="31" t="s">
        <v>695</v>
      </c>
      <c r="F360" s="37"/>
      <c r="G360" s="37"/>
      <c r="H360" s="37"/>
      <c r="I360" s="37"/>
      <c r="J360" s="38"/>
    </row>
    <row r="361">
      <c r="A361" s="29" t="s">
        <v>29</v>
      </c>
      <c r="B361" s="29">
        <v>88</v>
      </c>
      <c r="C361" s="30" t="s">
        <v>696</v>
      </c>
      <c r="D361" s="29" t="s">
        <v>31</v>
      </c>
      <c r="E361" s="31" t="s">
        <v>697</v>
      </c>
      <c r="F361" s="32" t="s">
        <v>128</v>
      </c>
      <c r="G361" s="33">
        <v>5.2000000000000002</v>
      </c>
      <c r="H361" s="34">
        <v>0</v>
      </c>
      <c r="I361" s="34">
        <f>ROUND(G361*H361,P4)</f>
        <v>0</v>
      </c>
      <c r="J361" s="29"/>
      <c r="O361" s="35">
        <f>I361*0.21</f>
        <v>0</v>
      </c>
      <c r="P361">
        <v>3</v>
      </c>
    </row>
    <row r="362" ht="30">
      <c r="A362" s="29" t="s">
        <v>34</v>
      </c>
      <c r="B362" s="36"/>
      <c r="C362" s="37"/>
      <c r="D362" s="37"/>
      <c r="E362" s="31" t="s">
        <v>698</v>
      </c>
      <c r="F362" s="37"/>
      <c r="G362" s="37"/>
      <c r="H362" s="37"/>
      <c r="I362" s="37"/>
      <c r="J362" s="38"/>
    </row>
    <row r="363">
      <c r="A363" s="29" t="s">
        <v>55</v>
      </c>
      <c r="B363" s="36"/>
      <c r="C363" s="37"/>
      <c r="D363" s="37"/>
      <c r="E363" s="39" t="s">
        <v>699</v>
      </c>
      <c r="F363" s="37"/>
      <c r="G363" s="37"/>
      <c r="H363" s="37"/>
      <c r="I363" s="37"/>
      <c r="J363" s="38"/>
    </row>
    <row r="364" ht="300">
      <c r="A364" s="29" t="s">
        <v>36</v>
      </c>
      <c r="B364" s="36"/>
      <c r="C364" s="37"/>
      <c r="D364" s="37"/>
      <c r="E364" s="31" t="s">
        <v>695</v>
      </c>
      <c r="F364" s="37"/>
      <c r="G364" s="37"/>
      <c r="H364" s="37"/>
      <c r="I364" s="37"/>
      <c r="J364" s="38"/>
    </row>
    <row r="365">
      <c r="A365" s="23" t="s">
        <v>26</v>
      </c>
      <c r="B365" s="24"/>
      <c r="C365" s="25" t="s">
        <v>239</v>
      </c>
      <c r="D365" s="26"/>
      <c r="E365" s="23" t="s">
        <v>240</v>
      </c>
      <c r="F365" s="26"/>
      <c r="G365" s="26"/>
      <c r="H365" s="26"/>
      <c r="I365" s="27">
        <f>SUMIFS(I366:I456,A366:A456,"P")</f>
        <v>0</v>
      </c>
      <c r="J365" s="28"/>
    </row>
    <row r="366">
      <c r="A366" s="29" t="s">
        <v>29</v>
      </c>
      <c r="B366" s="29">
        <v>89</v>
      </c>
      <c r="C366" s="30" t="s">
        <v>700</v>
      </c>
      <c r="D366" s="29" t="s">
        <v>31</v>
      </c>
      <c r="E366" s="31" t="s">
        <v>701</v>
      </c>
      <c r="F366" s="32" t="s">
        <v>128</v>
      </c>
      <c r="G366" s="33">
        <v>48.240000000000002</v>
      </c>
      <c r="H366" s="34">
        <v>0</v>
      </c>
      <c r="I366" s="34">
        <f>ROUND(G366*H366,P4)</f>
        <v>0</v>
      </c>
      <c r="J366" s="29"/>
      <c r="O366" s="35">
        <f>I366*0.21</f>
        <v>0</v>
      </c>
      <c r="P366">
        <v>3</v>
      </c>
    </row>
    <row r="367" ht="90">
      <c r="A367" s="29" t="s">
        <v>34</v>
      </c>
      <c r="B367" s="36"/>
      <c r="C367" s="37"/>
      <c r="D367" s="37"/>
      <c r="E367" s="31" t="s">
        <v>702</v>
      </c>
      <c r="F367" s="37"/>
      <c r="G367" s="37"/>
      <c r="H367" s="37"/>
      <c r="I367" s="37"/>
      <c r="J367" s="38"/>
    </row>
    <row r="368">
      <c r="A368" s="29" t="s">
        <v>55</v>
      </c>
      <c r="B368" s="36"/>
      <c r="C368" s="37"/>
      <c r="D368" s="37"/>
      <c r="E368" s="39" t="s">
        <v>703</v>
      </c>
      <c r="F368" s="37"/>
      <c r="G368" s="37"/>
      <c r="H368" s="37"/>
      <c r="I368" s="37"/>
      <c r="J368" s="38"/>
    </row>
    <row r="369" ht="75">
      <c r="A369" s="29" t="s">
        <v>36</v>
      </c>
      <c r="B369" s="36"/>
      <c r="C369" s="37"/>
      <c r="D369" s="37"/>
      <c r="E369" s="31" t="s">
        <v>704</v>
      </c>
      <c r="F369" s="37"/>
      <c r="G369" s="37"/>
      <c r="H369" s="37"/>
      <c r="I369" s="37"/>
      <c r="J369" s="38"/>
    </row>
    <row r="370">
      <c r="A370" s="29" t="s">
        <v>29</v>
      </c>
      <c r="B370" s="29">
        <v>90</v>
      </c>
      <c r="C370" s="30" t="s">
        <v>700</v>
      </c>
      <c r="D370" s="29" t="s">
        <v>102</v>
      </c>
      <c r="E370" s="31" t="s">
        <v>701</v>
      </c>
      <c r="F370" s="32" t="s">
        <v>128</v>
      </c>
      <c r="G370" s="33">
        <v>48.240000000000002</v>
      </c>
      <c r="H370" s="34">
        <v>0</v>
      </c>
      <c r="I370" s="34">
        <f>ROUND(G370*H370,P4)</f>
        <v>0</v>
      </c>
      <c r="J370" s="29"/>
      <c r="O370" s="35">
        <f>I370*0.21</f>
        <v>0</v>
      </c>
      <c r="P370">
        <v>3</v>
      </c>
    </row>
    <row r="371" ht="90">
      <c r="A371" s="29" t="s">
        <v>34</v>
      </c>
      <c r="B371" s="36"/>
      <c r="C371" s="37"/>
      <c r="D371" s="37"/>
      <c r="E371" s="31" t="s">
        <v>705</v>
      </c>
      <c r="F371" s="37"/>
      <c r="G371" s="37"/>
      <c r="H371" s="37"/>
      <c r="I371" s="37"/>
      <c r="J371" s="38"/>
    </row>
    <row r="372">
      <c r="A372" s="29" t="s">
        <v>55</v>
      </c>
      <c r="B372" s="36"/>
      <c r="C372" s="37"/>
      <c r="D372" s="37"/>
      <c r="E372" s="39" t="s">
        <v>703</v>
      </c>
      <c r="F372" s="37"/>
      <c r="G372" s="37"/>
      <c r="H372" s="37"/>
      <c r="I372" s="37"/>
      <c r="J372" s="38"/>
    </row>
    <row r="373" ht="75">
      <c r="A373" s="29" t="s">
        <v>36</v>
      </c>
      <c r="B373" s="36"/>
      <c r="C373" s="37"/>
      <c r="D373" s="37"/>
      <c r="E373" s="31" t="s">
        <v>704</v>
      </c>
      <c r="F373" s="37"/>
      <c r="G373" s="37"/>
      <c r="H373" s="37"/>
      <c r="I373" s="37"/>
      <c r="J373" s="38"/>
    </row>
    <row r="374" ht="30">
      <c r="A374" s="29" t="s">
        <v>29</v>
      </c>
      <c r="B374" s="29">
        <v>91</v>
      </c>
      <c r="C374" s="30" t="s">
        <v>706</v>
      </c>
      <c r="D374" s="29" t="s">
        <v>31</v>
      </c>
      <c r="E374" s="31" t="s">
        <v>707</v>
      </c>
      <c r="F374" s="32" t="s">
        <v>128</v>
      </c>
      <c r="G374" s="33">
        <v>160</v>
      </c>
      <c r="H374" s="34">
        <v>0</v>
      </c>
      <c r="I374" s="34">
        <f>ROUND(G374*H374,P4)</f>
        <v>0</v>
      </c>
      <c r="J374" s="29"/>
      <c r="O374" s="35">
        <f>I374*0.21</f>
        <v>0</v>
      </c>
      <c r="P374">
        <v>3</v>
      </c>
    </row>
    <row r="375" ht="45">
      <c r="A375" s="29" t="s">
        <v>34</v>
      </c>
      <c r="B375" s="36"/>
      <c r="C375" s="37"/>
      <c r="D375" s="37"/>
      <c r="E375" s="31" t="s">
        <v>708</v>
      </c>
      <c r="F375" s="37"/>
      <c r="G375" s="37"/>
      <c r="H375" s="37"/>
      <c r="I375" s="37"/>
      <c r="J375" s="38"/>
    </row>
    <row r="376">
      <c r="A376" s="29" t="s">
        <v>55</v>
      </c>
      <c r="B376" s="36"/>
      <c r="C376" s="37"/>
      <c r="D376" s="37"/>
      <c r="E376" s="39" t="s">
        <v>709</v>
      </c>
      <c r="F376" s="37"/>
      <c r="G376" s="37"/>
      <c r="H376" s="37"/>
      <c r="I376" s="37"/>
      <c r="J376" s="38"/>
    </row>
    <row r="377" ht="45">
      <c r="A377" s="29" t="s">
        <v>36</v>
      </c>
      <c r="B377" s="36"/>
      <c r="C377" s="37"/>
      <c r="D377" s="37"/>
      <c r="E377" s="31" t="s">
        <v>710</v>
      </c>
      <c r="F377" s="37"/>
      <c r="G377" s="37"/>
      <c r="H377" s="37"/>
      <c r="I377" s="37"/>
      <c r="J377" s="38"/>
    </row>
    <row r="378" ht="30">
      <c r="A378" s="29" t="s">
        <v>29</v>
      </c>
      <c r="B378" s="29">
        <v>92</v>
      </c>
      <c r="C378" s="30" t="s">
        <v>711</v>
      </c>
      <c r="D378" s="29" t="s">
        <v>31</v>
      </c>
      <c r="E378" s="31" t="s">
        <v>712</v>
      </c>
      <c r="F378" s="32" t="s">
        <v>236</v>
      </c>
      <c r="G378" s="33">
        <v>2</v>
      </c>
      <c r="H378" s="34">
        <v>0</v>
      </c>
      <c r="I378" s="34">
        <f>ROUND(G378*H378,P4)</f>
        <v>0</v>
      </c>
      <c r="J378" s="29"/>
      <c r="O378" s="35">
        <f>I378*0.21</f>
        <v>0</v>
      </c>
      <c r="P378">
        <v>3</v>
      </c>
    </row>
    <row r="379" ht="30">
      <c r="A379" s="29" t="s">
        <v>34</v>
      </c>
      <c r="B379" s="36"/>
      <c r="C379" s="37"/>
      <c r="D379" s="37"/>
      <c r="E379" s="31" t="s">
        <v>713</v>
      </c>
      <c r="F379" s="37"/>
      <c r="G379" s="37"/>
      <c r="H379" s="37"/>
      <c r="I379" s="37"/>
      <c r="J379" s="38"/>
    </row>
    <row r="380">
      <c r="A380" s="29" t="s">
        <v>55</v>
      </c>
      <c r="B380" s="36"/>
      <c r="C380" s="37"/>
      <c r="D380" s="37"/>
      <c r="E380" s="39" t="s">
        <v>537</v>
      </c>
      <c r="F380" s="37"/>
      <c r="G380" s="37"/>
      <c r="H380" s="37"/>
      <c r="I380" s="37"/>
      <c r="J380" s="38"/>
    </row>
    <row r="381" ht="30">
      <c r="A381" s="29" t="s">
        <v>36</v>
      </c>
      <c r="B381" s="36"/>
      <c r="C381" s="37"/>
      <c r="D381" s="37"/>
      <c r="E381" s="31" t="s">
        <v>714</v>
      </c>
      <c r="F381" s="37"/>
      <c r="G381" s="37"/>
      <c r="H381" s="37"/>
      <c r="I381" s="37"/>
      <c r="J381" s="38"/>
    </row>
    <row r="382" ht="30">
      <c r="A382" s="29" t="s">
        <v>29</v>
      </c>
      <c r="B382" s="29">
        <v>93</v>
      </c>
      <c r="C382" s="30" t="s">
        <v>715</v>
      </c>
      <c r="D382" s="29" t="s">
        <v>31</v>
      </c>
      <c r="E382" s="31" t="s">
        <v>716</v>
      </c>
      <c r="F382" s="32" t="s">
        <v>236</v>
      </c>
      <c r="G382" s="33">
        <v>2</v>
      </c>
      <c r="H382" s="34">
        <v>0</v>
      </c>
      <c r="I382" s="34">
        <f>ROUND(G382*H382,P4)</f>
        <v>0</v>
      </c>
      <c r="J382" s="29"/>
      <c r="O382" s="35">
        <f>I382*0.21</f>
        <v>0</v>
      </c>
      <c r="P382">
        <v>3</v>
      </c>
    </row>
    <row r="383" ht="30">
      <c r="A383" s="29" t="s">
        <v>34</v>
      </c>
      <c r="B383" s="36"/>
      <c r="C383" s="37"/>
      <c r="D383" s="37"/>
      <c r="E383" s="31" t="s">
        <v>717</v>
      </c>
      <c r="F383" s="37"/>
      <c r="G383" s="37"/>
      <c r="H383" s="37"/>
      <c r="I383" s="37"/>
      <c r="J383" s="38"/>
    </row>
    <row r="384">
      <c r="A384" s="29" t="s">
        <v>55</v>
      </c>
      <c r="B384" s="36"/>
      <c r="C384" s="37"/>
      <c r="D384" s="37"/>
      <c r="E384" s="39" t="s">
        <v>537</v>
      </c>
      <c r="F384" s="37"/>
      <c r="G384" s="37"/>
      <c r="H384" s="37"/>
      <c r="I384" s="37"/>
      <c r="J384" s="38"/>
    </row>
    <row r="385" ht="30">
      <c r="A385" s="29" t="s">
        <v>36</v>
      </c>
      <c r="B385" s="36"/>
      <c r="C385" s="37"/>
      <c r="D385" s="37"/>
      <c r="E385" s="31" t="s">
        <v>310</v>
      </c>
      <c r="F385" s="37"/>
      <c r="G385" s="37"/>
      <c r="H385" s="37"/>
      <c r="I385" s="37"/>
      <c r="J385" s="38"/>
    </row>
    <row r="386">
      <c r="A386" s="29" t="s">
        <v>29</v>
      </c>
      <c r="B386" s="29">
        <v>94</v>
      </c>
      <c r="C386" s="30" t="s">
        <v>718</v>
      </c>
      <c r="D386" s="29" t="s">
        <v>31</v>
      </c>
      <c r="E386" s="31" t="s">
        <v>719</v>
      </c>
      <c r="F386" s="32" t="s">
        <v>128</v>
      </c>
      <c r="G386" s="33">
        <v>1.8999999999999999</v>
      </c>
      <c r="H386" s="34">
        <v>0</v>
      </c>
      <c r="I386" s="34">
        <f>ROUND(G386*H386,P4)</f>
        <v>0</v>
      </c>
      <c r="J386" s="29"/>
      <c r="O386" s="35">
        <f>I386*0.21</f>
        <v>0</v>
      </c>
      <c r="P386">
        <v>3</v>
      </c>
    </row>
    <row r="387" ht="30">
      <c r="A387" s="29" t="s">
        <v>34</v>
      </c>
      <c r="B387" s="36"/>
      <c r="C387" s="37"/>
      <c r="D387" s="37"/>
      <c r="E387" s="31" t="s">
        <v>720</v>
      </c>
      <c r="F387" s="37"/>
      <c r="G387" s="37"/>
      <c r="H387" s="37"/>
      <c r="I387" s="37"/>
      <c r="J387" s="38"/>
    </row>
    <row r="388">
      <c r="A388" s="29" t="s">
        <v>55</v>
      </c>
      <c r="B388" s="36"/>
      <c r="C388" s="37"/>
      <c r="D388" s="37"/>
      <c r="E388" s="39" t="s">
        <v>721</v>
      </c>
      <c r="F388" s="37"/>
      <c r="G388" s="37"/>
      <c r="H388" s="37"/>
      <c r="I388" s="37"/>
      <c r="J388" s="38"/>
    </row>
    <row r="389" ht="60">
      <c r="A389" s="29" t="s">
        <v>36</v>
      </c>
      <c r="B389" s="36"/>
      <c r="C389" s="37"/>
      <c r="D389" s="37"/>
      <c r="E389" s="31" t="s">
        <v>252</v>
      </c>
      <c r="F389" s="37"/>
      <c r="G389" s="37"/>
      <c r="H389" s="37"/>
      <c r="I389" s="37"/>
      <c r="J389" s="38"/>
    </row>
    <row r="390" ht="30">
      <c r="A390" s="29" t="s">
        <v>29</v>
      </c>
      <c r="B390" s="29">
        <v>95</v>
      </c>
      <c r="C390" s="30" t="s">
        <v>248</v>
      </c>
      <c r="D390" s="29" t="s">
        <v>31</v>
      </c>
      <c r="E390" s="31" t="s">
        <v>249</v>
      </c>
      <c r="F390" s="32" t="s">
        <v>128</v>
      </c>
      <c r="G390" s="33">
        <v>43.700000000000003</v>
      </c>
      <c r="H390" s="34">
        <v>0</v>
      </c>
      <c r="I390" s="34">
        <f>ROUND(G390*H390,P4)</f>
        <v>0</v>
      </c>
      <c r="J390" s="29"/>
      <c r="O390" s="35">
        <f>I390*0.21</f>
        <v>0</v>
      </c>
      <c r="P390">
        <v>3</v>
      </c>
    </row>
    <row r="391" ht="45">
      <c r="A391" s="29" t="s">
        <v>34</v>
      </c>
      <c r="B391" s="36"/>
      <c r="C391" s="37"/>
      <c r="D391" s="37"/>
      <c r="E391" s="31" t="s">
        <v>722</v>
      </c>
      <c r="F391" s="37"/>
      <c r="G391" s="37"/>
      <c r="H391" s="37"/>
      <c r="I391" s="37"/>
      <c r="J391" s="38"/>
    </row>
    <row r="392">
      <c r="A392" s="29" t="s">
        <v>55</v>
      </c>
      <c r="B392" s="36"/>
      <c r="C392" s="37"/>
      <c r="D392" s="37"/>
      <c r="E392" s="39" t="s">
        <v>723</v>
      </c>
      <c r="F392" s="37"/>
      <c r="G392" s="37"/>
      <c r="H392" s="37"/>
      <c r="I392" s="37"/>
      <c r="J392" s="38"/>
    </row>
    <row r="393" ht="60">
      <c r="A393" s="29" t="s">
        <v>36</v>
      </c>
      <c r="B393" s="36"/>
      <c r="C393" s="37"/>
      <c r="D393" s="37"/>
      <c r="E393" s="31" t="s">
        <v>252</v>
      </c>
      <c r="F393" s="37"/>
      <c r="G393" s="37"/>
      <c r="H393" s="37"/>
      <c r="I393" s="37"/>
      <c r="J393" s="38"/>
    </row>
    <row r="394">
      <c r="A394" s="29" t="s">
        <v>29</v>
      </c>
      <c r="B394" s="29">
        <v>96</v>
      </c>
      <c r="C394" s="30" t="s">
        <v>724</v>
      </c>
      <c r="D394" s="29" t="s">
        <v>31</v>
      </c>
      <c r="E394" s="31" t="s">
        <v>725</v>
      </c>
      <c r="F394" s="32" t="s">
        <v>128</v>
      </c>
      <c r="G394" s="33">
        <v>87.5</v>
      </c>
      <c r="H394" s="34">
        <v>0</v>
      </c>
      <c r="I394" s="34">
        <f>ROUND(G394*H394,P4)</f>
        <v>0</v>
      </c>
      <c r="J394" s="29"/>
      <c r="O394" s="35">
        <f>I394*0.21</f>
        <v>0</v>
      </c>
      <c r="P394">
        <v>3</v>
      </c>
    </row>
    <row r="395" ht="75">
      <c r="A395" s="29" t="s">
        <v>34</v>
      </c>
      <c r="B395" s="36"/>
      <c r="C395" s="37"/>
      <c r="D395" s="37"/>
      <c r="E395" s="31" t="s">
        <v>726</v>
      </c>
      <c r="F395" s="37"/>
      <c r="G395" s="37"/>
      <c r="H395" s="37"/>
      <c r="I395" s="37"/>
      <c r="J395" s="38"/>
    </row>
    <row r="396">
      <c r="A396" s="29" t="s">
        <v>55</v>
      </c>
      <c r="B396" s="36"/>
      <c r="C396" s="37"/>
      <c r="D396" s="37"/>
      <c r="E396" s="39" t="s">
        <v>727</v>
      </c>
      <c r="F396" s="37"/>
      <c r="G396" s="37"/>
      <c r="H396" s="37"/>
      <c r="I396" s="37"/>
      <c r="J396" s="38"/>
    </row>
    <row r="397" ht="45">
      <c r="A397" s="29" t="s">
        <v>36</v>
      </c>
      <c r="B397" s="36"/>
      <c r="C397" s="37"/>
      <c r="D397" s="37"/>
      <c r="E397" s="31" t="s">
        <v>265</v>
      </c>
      <c r="F397" s="37"/>
      <c r="G397" s="37"/>
      <c r="H397" s="37"/>
      <c r="I397" s="37"/>
      <c r="J397" s="38"/>
    </row>
    <row r="398" ht="30">
      <c r="A398" s="29" t="s">
        <v>29</v>
      </c>
      <c r="B398" s="29">
        <v>97</v>
      </c>
      <c r="C398" s="30" t="s">
        <v>728</v>
      </c>
      <c r="D398" s="29" t="s">
        <v>31</v>
      </c>
      <c r="E398" s="31" t="s">
        <v>729</v>
      </c>
      <c r="F398" s="32" t="s">
        <v>128</v>
      </c>
      <c r="G398" s="33">
        <v>48.299999999999997</v>
      </c>
      <c r="H398" s="34">
        <v>0</v>
      </c>
      <c r="I398" s="34">
        <f>ROUND(G398*H398,P4)</f>
        <v>0</v>
      </c>
      <c r="J398" s="29"/>
      <c r="O398" s="35">
        <f>I398*0.21</f>
        <v>0</v>
      </c>
      <c r="P398">
        <v>3</v>
      </c>
    </row>
    <row r="399" ht="45">
      <c r="A399" s="29" t="s">
        <v>34</v>
      </c>
      <c r="B399" s="36"/>
      <c r="C399" s="37"/>
      <c r="D399" s="37"/>
      <c r="E399" s="31" t="s">
        <v>730</v>
      </c>
      <c r="F399" s="37"/>
      <c r="G399" s="37"/>
      <c r="H399" s="37"/>
      <c r="I399" s="37"/>
      <c r="J399" s="38"/>
    </row>
    <row r="400">
      <c r="A400" s="29" t="s">
        <v>55</v>
      </c>
      <c r="B400" s="36"/>
      <c r="C400" s="37"/>
      <c r="D400" s="37"/>
      <c r="E400" s="39" t="s">
        <v>731</v>
      </c>
      <c r="F400" s="37"/>
      <c r="G400" s="37"/>
      <c r="H400" s="37"/>
      <c r="I400" s="37"/>
      <c r="J400" s="38"/>
    </row>
    <row r="401" ht="45">
      <c r="A401" s="29" t="s">
        <v>36</v>
      </c>
      <c r="B401" s="36"/>
      <c r="C401" s="37"/>
      <c r="D401" s="37"/>
      <c r="E401" s="31" t="s">
        <v>265</v>
      </c>
      <c r="F401" s="37"/>
      <c r="G401" s="37"/>
      <c r="H401" s="37"/>
      <c r="I401" s="37"/>
      <c r="J401" s="38"/>
    </row>
    <row r="402">
      <c r="A402" s="29" t="s">
        <v>29</v>
      </c>
      <c r="B402" s="29">
        <v>98</v>
      </c>
      <c r="C402" s="30" t="s">
        <v>732</v>
      </c>
      <c r="D402" s="29" t="s">
        <v>31</v>
      </c>
      <c r="E402" s="31" t="s">
        <v>733</v>
      </c>
      <c r="F402" s="32" t="s">
        <v>128</v>
      </c>
      <c r="G402" s="33">
        <v>63.68</v>
      </c>
      <c r="H402" s="34">
        <v>0</v>
      </c>
      <c r="I402" s="34">
        <f>ROUND(G402*H402,P4)</f>
        <v>0</v>
      </c>
      <c r="J402" s="29"/>
      <c r="O402" s="35">
        <f>I402*0.21</f>
        <v>0</v>
      </c>
      <c r="P402">
        <v>3</v>
      </c>
    </row>
    <row r="403" ht="90">
      <c r="A403" s="29" t="s">
        <v>34</v>
      </c>
      <c r="B403" s="36"/>
      <c r="C403" s="37"/>
      <c r="D403" s="37"/>
      <c r="E403" s="31" t="s">
        <v>734</v>
      </c>
      <c r="F403" s="37"/>
      <c r="G403" s="37"/>
      <c r="H403" s="37"/>
      <c r="I403" s="37"/>
      <c r="J403" s="38"/>
    </row>
    <row r="404">
      <c r="A404" s="29" t="s">
        <v>55</v>
      </c>
      <c r="B404" s="36"/>
      <c r="C404" s="37"/>
      <c r="D404" s="37"/>
      <c r="E404" s="39" t="s">
        <v>735</v>
      </c>
      <c r="F404" s="37"/>
      <c r="G404" s="37"/>
      <c r="H404" s="37"/>
      <c r="I404" s="37"/>
      <c r="J404" s="38"/>
    </row>
    <row r="405" ht="390">
      <c r="A405" s="29" t="s">
        <v>36</v>
      </c>
      <c r="B405" s="36"/>
      <c r="C405" s="37"/>
      <c r="D405" s="37"/>
      <c r="E405" s="31" t="s">
        <v>736</v>
      </c>
      <c r="F405" s="37"/>
      <c r="G405" s="37"/>
      <c r="H405" s="37"/>
      <c r="I405" s="37"/>
      <c r="J405" s="38"/>
    </row>
    <row r="406">
      <c r="A406" s="29" t="s">
        <v>29</v>
      </c>
      <c r="B406" s="29">
        <v>99</v>
      </c>
      <c r="C406" s="30" t="s">
        <v>737</v>
      </c>
      <c r="D406" s="29" t="s">
        <v>31</v>
      </c>
      <c r="E406" s="31" t="s">
        <v>738</v>
      </c>
      <c r="F406" s="32" t="s">
        <v>481</v>
      </c>
      <c r="G406" s="33">
        <v>25.199999999999999</v>
      </c>
      <c r="H406" s="34">
        <v>0</v>
      </c>
      <c r="I406" s="34">
        <f>ROUND(G406*H406,P4)</f>
        <v>0</v>
      </c>
      <c r="J406" s="29"/>
      <c r="O406" s="35">
        <f>I406*0.21</f>
        <v>0</v>
      </c>
      <c r="P406">
        <v>3</v>
      </c>
    </row>
    <row r="407" ht="30">
      <c r="A407" s="29" t="s">
        <v>34</v>
      </c>
      <c r="B407" s="36"/>
      <c r="C407" s="37"/>
      <c r="D407" s="37"/>
      <c r="E407" s="31" t="s">
        <v>739</v>
      </c>
      <c r="F407" s="37"/>
      <c r="G407" s="37"/>
      <c r="H407" s="37"/>
      <c r="I407" s="37"/>
      <c r="J407" s="38"/>
    </row>
    <row r="408">
      <c r="A408" s="29" t="s">
        <v>55</v>
      </c>
      <c r="B408" s="36"/>
      <c r="C408" s="37"/>
      <c r="D408" s="37"/>
      <c r="E408" s="39" t="s">
        <v>740</v>
      </c>
      <c r="F408" s="37"/>
      <c r="G408" s="37"/>
      <c r="H408" s="37"/>
      <c r="I408" s="37"/>
      <c r="J408" s="38"/>
    </row>
    <row r="409" ht="409.5">
      <c r="A409" s="29" t="s">
        <v>36</v>
      </c>
      <c r="B409" s="36"/>
      <c r="C409" s="37"/>
      <c r="D409" s="37"/>
      <c r="E409" s="31" t="s">
        <v>741</v>
      </c>
      <c r="F409" s="37"/>
      <c r="G409" s="37"/>
      <c r="H409" s="37"/>
      <c r="I409" s="37"/>
      <c r="J409" s="38"/>
    </row>
    <row r="410">
      <c r="A410" s="29" t="s">
        <v>29</v>
      </c>
      <c r="B410" s="29">
        <v>100</v>
      </c>
      <c r="C410" s="30" t="s">
        <v>737</v>
      </c>
      <c r="D410" s="29" t="s">
        <v>102</v>
      </c>
      <c r="E410" s="31" t="s">
        <v>738</v>
      </c>
      <c r="F410" s="32" t="s">
        <v>481</v>
      </c>
      <c r="G410" s="33">
        <v>98.879999999999995</v>
      </c>
      <c r="H410" s="34">
        <v>0</v>
      </c>
      <c r="I410" s="34">
        <f>ROUND(G410*H410,P4)</f>
        <v>0</v>
      </c>
      <c r="J410" s="29"/>
      <c r="O410" s="35">
        <f>I410*0.21</f>
        <v>0</v>
      </c>
      <c r="P410">
        <v>3</v>
      </c>
    </row>
    <row r="411" ht="30">
      <c r="A411" s="29" t="s">
        <v>34</v>
      </c>
      <c r="B411" s="36"/>
      <c r="C411" s="37"/>
      <c r="D411" s="37"/>
      <c r="E411" s="31" t="s">
        <v>742</v>
      </c>
      <c r="F411" s="37"/>
      <c r="G411" s="37"/>
      <c r="H411" s="37"/>
      <c r="I411" s="37"/>
      <c r="J411" s="38"/>
    </row>
    <row r="412">
      <c r="A412" s="29" t="s">
        <v>55</v>
      </c>
      <c r="B412" s="36"/>
      <c r="C412" s="37"/>
      <c r="D412" s="37"/>
      <c r="E412" s="39" t="s">
        <v>743</v>
      </c>
      <c r="F412" s="37"/>
      <c r="G412" s="37"/>
      <c r="H412" s="37"/>
      <c r="I412" s="37"/>
      <c r="J412" s="38"/>
    </row>
    <row r="413" ht="409.5">
      <c r="A413" s="29" t="s">
        <v>36</v>
      </c>
      <c r="B413" s="36"/>
      <c r="C413" s="37"/>
      <c r="D413" s="37"/>
      <c r="E413" s="31" t="s">
        <v>741</v>
      </c>
      <c r="F413" s="37"/>
      <c r="G413" s="37"/>
      <c r="H413" s="37"/>
      <c r="I413" s="37"/>
      <c r="J413" s="38"/>
    </row>
    <row r="414">
      <c r="A414" s="29" t="s">
        <v>29</v>
      </c>
      <c r="B414" s="29">
        <v>101</v>
      </c>
      <c r="C414" s="30" t="s">
        <v>744</v>
      </c>
      <c r="D414" s="29" t="s">
        <v>31</v>
      </c>
      <c r="E414" s="31" t="s">
        <v>745</v>
      </c>
      <c r="F414" s="32" t="s">
        <v>236</v>
      </c>
      <c r="G414" s="33">
        <v>8</v>
      </c>
      <c r="H414" s="34">
        <v>0</v>
      </c>
      <c r="I414" s="34">
        <f>ROUND(G414*H414,P4)</f>
        <v>0</v>
      </c>
      <c r="J414" s="29"/>
      <c r="O414" s="35">
        <f>I414*0.21</f>
        <v>0</v>
      </c>
      <c r="P414">
        <v>3</v>
      </c>
    </row>
    <row r="415" ht="30">
      <c r="A415" s="29" t="s">
        <v>34</v>
      </c>
      <c r="B415" s="36"/>
      <c r="C415" s="37"/>
      <c r="D415" s="37"/>
      <c r="E415" s="31" t="s">
        <v>746</v>
      </c>
      <c r="F415" s="37"/>
      <c r="G415" s="37"/>
      <c r="H415" s="37"/>
      <c r="I415" s="37"/>
      <c r="J415" s="38"/>
    </row>
    <row r="416">
      <c r="A416" s="29" t="s">
        <v>55</v>
      </c>
      <c r="B416" s="36"/>
      <c r="C416" s="37"/>
      <c r="D416" s="37"/>
      <c r="E416" s="39" t="s">
        <v>747</v>
      </c>
      <c r="F416" s="37"/>
      <c r="G416" s="37"/>
      <c r="H416" s="37"/>
      <c r="I416" s="37"/>
      <c r="J416" s="38"/>
    </row>
    <row r="417" ht="345">
      <c r="A417" s="29" t="s">
        <v>36</v>
      </c>
      <c r="B417" s="36"/>
      <c r="C417" s="37"/>
      <c r="D417" s="37"/>
      <c r="E417" s="31" t="s">
        <v>748</v>
      </c>
      <c r="F417" s="37"/>
      <c r="G417" s="37"/>
      <c r="H417" s="37"/>
      <c r="I417" s="37"/>
      <c r="J417" s="38"/>
    </row>
    <row r="418">
      <c r="A418" s="29" t="s">
        <v>29</v>
      </c>
      <c r="B418" s="29">
        <v>102</v>
      </c>
      <c r="C418" s="30" t="s">
        <v>749</v>
      </c>
      <c r="D418" s="29" t="s">
        <v>31</v>
      </c>
      <c r="E418" s="31" t="s">
        <v>750</v>
      </c>
      <c r="F418" s="32" t="s">
        <v>236</v>
      </c>
      <c r="G418" s="33">
        <v>10</v>
      </c>
      <c r="H418" s="34">
        <v>0</v>
      </c>
      <c r="I418" s="34">
        <f>ROUND(G418*H418,P4)</f>
        <v>0</v>
      </c>
      <c r="J418" s="29"/>
      <c r="O418" s="35">
        <f>I418*0.21</f>
        <v>0</v>
      </c>
      <c r="P418">
        <v>3</v>
      </c>
    </row>
    <row r="419" ht="45">
      <c r="A419" s="29" t="s">
        <v>34</v>
      </c>
      <c r="B419" s="36"/>
      <c r="C419" s="37"/>
      <c r="D419" s="37"/>
      <c r="E419" s="31" t="s">
        <v>751</v>
      </c>
      <c r="F419" s="37"/>
      <c r="G419" s="37"/>
      <c r="H419" s="37"/>
      <c r="I419" s="37"/>
      <c r="J419" s="38"/>
    </row>
    <row r="420">
      <c r="A420" s="29" t="s">
        <v>55</v>
      </c>
      <c r="B420" s="36"/>
      <c r="C420" s="37"/>
      <c r="D420" s="37"/>
      <c r="E420" s="39" t="s">
        <v>752</v>
      </c>
      <c r="F420" s="37"/>
      <c r="G420" s="37"/>
      <c r="H420" s="37"/>
      <c r="I420" s="37"/>
      <c r="J420" s="38"/>
    </row>
    <row r="421" ht="345">
      <c r="A421" s="29" t="s">
        <v>36</v>
      </c>
      <c r="B421" s="36"/>
      <c r="C421" s="37"/>
      <c r="D421" s="37"/>
      <c r="E421" s="31" t="s">
        <v>753</v>
      </c>
      <c r="F421" s="37"/>
      <c r="G421" s="37"/>
      <c r="H421" s="37"/>
      <c r="I421" s="37"/>
      <c r="J421" s="38"/>
    </row>
    <row r="422">
      <c r="A422" s="29" t="s">
        <v>29</v>
      </c>
      <c r="B422" s="29">
        <v>103</v>
      </c>
      <c r="C422" s="30" t="s">
        <v>754</v>
      </c>
      <c r="D422" s="29" t="s">
        <v>31</v>
      </c>
      <c r="E422" s="31" t="s">
        <v>755</v>
      </c>
      <c r="F422" s="32" t="s">
        <v>148</v>
      </c>
      <c r="G422" s="33">
        <v>1592.6479999999999</v>
      </c>
      <c r="H422" s="34">
        <v>0</v>
      </c>
      <c r="I422" s="34">
        <f>ROUND(G422*H422,P4)</f>
        <v>0</v>
      </c>
      <c r="J422" s="29"/>
      <c r="O422" s="35">
        <f>I422*0.21</f>
        <v>0</v>
      </c>
      <c r="P422">
        <v>3</v>
      </c>
    </row>
    <row r="423" ht="90">
      <c r="A423" s="29" t="s">
        <v>34</v>
      </c>
      <c r="B423" s="36"/>
      <c r="C423" s="37"/>
      <c r="D423" s="37"/>
      <c r="E423" s="31" t="s">
        <v>756</v>
      </c>
      <c r="F423" s="37"/>
      <c r="G423" s="37"/>
      <c r="H423" s="37"/>
      <c r="I423" s="37"/>
      <c r="J423" s="38"/>
    </row>
    <row r="424" ht="105">
      <c r="A424" s="29" t="s">
        <v>55</v>
      </c>
      <c r="B424" s="36"/>
      <c r="C424" s="37"/>
      <c r="D424" s="37"/>
      <c r="E424" s="39" t="s">
        <v>757</v>
      </c>
      <c r="F424" s="37"/>
      <c r="G424" s="37"/>
      <c r="H424" s="37"/>
      <c r="I424" s="37"/>
      <c r="J424" s="38"/>
    </row>
    <row r="425" ht="30">
      <c r="A425" s="29" t="s">
        <v>36</v>
      </c>
      <c r="B425" s="36"/>
      <c r="C425" s="37"/>
      <c r="D425" s="37"/>
      <c r="E425" s="31" t="s">
        <v>758</v>
      </c>
      <c r="F425" s="37"/>
      <c r="G425" s="37"/>
      <c r="H425" s="37"/>
      <c r="I425" s="37"/>
      <c r="J425" s="38"/>
    </row>
    <row r="426">
      <c r="A426" s="29" t="s">
        <v>29</v>
      </c>
      <c r="B426" s="29">
        <v>104</v>
      </c>
      <c r="C426" s="30" t="s">
        <v>759</v>
      </c>
      <c r="D426" s="29" t="s">
        <v>59</v>
      </c>
      <c r="E426" s="31" t="s">
        <v>760</v>
      </c>
      <c r="F426" s="32" t="s">
        <v>33</v>
      </c>
      <c r="G426" s="33">
        <v>1</v>
      </c>
      <c r="H426" s="34">
        <v>0</v>
      </c>
      <c r="I426" s="34">
        <f>ROUND(G426*H426,P4)</f>
        <v>0</v>
      </c>
      <c r="J426" s="29"/>
      <c r="O426" s="35">
        <f>I426*0.21</f>
        <v>0</v>
      </c>
      <c r="P426">
        <v>3</v>
      </c>
    </row>
    <row r="427" ht="45">
      <c r="A427" s="29" t="s">
        <v>34</v>
      </c>
      <c r="B427" s="36"/>
      <c r="C427" s="37"/>
      <c r="D427" s="37"/>
      <c r="E427" s="31" t="s">
        <v>761</v>
      </c>
      <c r="F427" s="37"/>
      <c r="G427" s="37"/>
      <c r="H427" s="37"/>
      <c r="I427" s="37"/>
      <c r="J427" s="38"/>
    </row>
    <row r="428" ht="30">
      <c r="A428" s="29" t="s">
        <v>36</v>
      </c>
      <c r="B428" s="36"/>
      <c r="C428" s="37"/>
      <c r="D428" s="37"/>
      <c r="E428" s="31" t="s">
        <v>762</v>
      </c>
      <c r="F428" s="37"/>
      <c r="G428" s="37"/>
      <c r="H428" s="37"/>
      <c r="I428" s="37"/>
      <c r="J428" s="38"/>
    </row>
    <row r="429">
      <c r="A429" s="29" t="s">
        <v>29</v>
      </c>
      <c r="B429" s="29">
        <v>105</v>
      </c>
      <c r="C429" s="30" t="s">
        <v>763</v>
      </c>
      <c r="D429" s="29" t="s">
        <v>31</v>
      </c>
      <c r="E429" s="31" t="s">
        <v>764</v>
      </c>
      <c r="F429" s="32" t="s">
        <v>98</v>
      </c>
      <c r="G429" s="33">
        <v>140</v>
      </c>
      <c r="H429" s="34">
        <v>0</v>
      </c>
      <c r="I429" s="34">
        <f>ROUND(G429*H429,P4)</f>
        <v>0</v>
      </c>
      <c r="J429" s="29"/>
      <c r="O429" s="35">
        <f>I429*0.21</f>
        <v>0</v>
      </c>
      <c r="P429">
        <v>3</v>
      </c>
    </row>
    <row r="430" ht="75">
      <c r="A430" s="29" t="s">
        <v>34</v>
      </c>
      <c r="B430" s="36"/>
      <c r="C430" s="37"/>
      <c r="D430" s="37"/>
      <c r="E430" s="31" t="s">
        <v>765</v>
      </c>
      <c r="F430" s="37"/>
      <c r="G430" s="37"/>
      <c r="H430" s="37"/>
      <c r="I430" s="37"/>
      <c r="J430" s="38"/>
    </row>
    <row r="431">
      <c r="A431" s="29" t="s">
        <v>55</v>
      </c>
      <c r="B431" s="36"/>
      <c r="C431" s="37"/>
      <c r="D431" s="37"/>
      <c r="E431" s="39" t="s">
        <v>766</v>
      </c>
      <c r="F431" s="37"/>
      <c r="G431" s="37"/>
      <c r="H431" s="37"/>
      <c r="I431" s="37"/>
      <c r="J431" s="38"/>
    </row>
    <row r="432" ht="30">
      <c r="A432" s="29" t="s">
        <v>36</v>
      </c>
      <c r="B432" s="36"/>
      <c r="C432" s="37"/>
      <c r="D432" s="37"/>
      <c r="E432" s="31" t="s">
        <v>762</v>
      </c>
      <c r="F432" s="37"/>
      <c r="G432" s="37"/>
      <c r="H432" s="37"/>
      <c r="I432" s="37"/>
      <c r="J432" s="38"/>
    </row>
    <row r="433">
      <c r="A433" s="29" t="s">
        <v>29</v>
      </c>
      <c r="B433" s="29">
        <v>106</v>
      </c>
      <c r="C433" s="30" t="s">
        <v>767</v>
      </c>
      <c r="D433" s="29" t="s">
        <v>31</v>
      </c>
      <c r="E433" s="31" t="s">
        <v>768</v>
      </c>
      <c r="F433" s="32" t="s">
        <v>112</v>
      </c>
      <c r="G433" s="33">
        <v>280.69299999999998</v>
      </c>
      <c r="H433" s="34">
        <v>0</v>
      </c>
      <c r="I433" s="34">
        <f>ROUND(G433*H433,P4)</f>
        <v>0</v>
      </c>
      <c r="J433" s="29"/>
      <c r="O433" s="35">
        <f>I433*0.21</f>
        <v>0</v>
      </c>
      <c r="P433">
        <v>3</v>
      </c>
    </row>
    <row r="434" ht="105">
      <c r="A434" s="29" t="s">
        <v>34</v>
      </c>
      <c r="B434" s="36"/>
      <c r="C434" s="37"/>
      <c r="D434" s="37"/>
      <c r="E434" s="31" t="s">
        <v>769</v>
      </c>
      <c r="F434" s="37"/>
      <c r="G434" s="37"/>
      <c r="H434" s="37"/>
      <c r="I434" s="37"/>
      <c r="J434" s="38"/>
    </row>
    <row r="435" ht="225">
      <c r="A435" s="29" t="s">
        <v>55</v>
      </c>
      <c r="B435" s="36"/>
      <c r="C435" s="37"/>
      <c r="D435" s="37"/>
      <c r="E435" s="39" t="s">
        <v>770</v>
      </c>
      <c r="F435" s="37"/>
      <c r="G435" s="37"/>
      <c r="H435" s="37"/>
      <c r="I435" s="37"/>
      <c r="J435" s="38"/>
    </row>
    <row r="436" ht="150">
      <c r="A436" s="29" t="s">
        <v>36</v>
      </c>
      <c r="B436" s="36"/>
      <c r="C436" s="37"/>
      <c r="D436" s="37"/>
      <c r="E436" s="31" t="s">
        <v>771</v>
      </c>
      <c r="F436" s="37"/>
      <c r="G436" s="37"/>
      <c r="H436" s="37"/>
      <c r="I436" s="37"/>
      <c r="J436" s="38"/>
    </row>
    <row r="437">
      <c r="A437" s="29" t="s">
        <v>29</v>
      </c>
      <c r="B437" s="29">
        <v>107</v>
      </c>
      <c r="C437" s="30" t="s">
        <v>266</v>
      </c>
      <c r="D437" s="29" t="s">
        <v>31</v>
      </c>
      <c r="E437" s="31" t="s">
        <v>267</v>
      </c>
      <c r="F437" s="32" t="s">
        <v>98</v>
      </c>
      <c r="G437" s="33">
        <v>4.1299999999999999</v>
      </c>
      <c r="H437" s="34">
        <v>0</v>
      </c>
      <c r="I437" s="34">
        <f>ROUND(G437*H437,P4)</f>
        <v>0</v>
      </c>
      <c r="J437" s="29"/>
      <c r="O437" s="35">
        <f>I437*0.21</f>
        <v>0</v>
      </c>
      <c r="P437">
        <v>3</v>
      </c>
    </row>
    <row r="438" ht="60">
      <c r="A438" s="29" t="s">
        <v>34</v>
      </c>
      <c r="B438" s="36"/>
      <c r="C438" s="37"/>
      <c r="D438" s="37"/>
      <c r="E438" s="31" t="s">
        <v>772</v>
      </c>
      <c r="F438" s="37"/>
      <c r="G438" s="37"/>
      <c r="H438" s="37"/>
      <c r="I438" s="37"/>
      <c r="J438" s="38"/>
    </row>
    <row r="439">
      <c r="A439" s="29" t="s">
        <v>55</v>
      </c>
      <c r="B439" s="36"/>
      <c r="C439" s="37"/>
      <c r="D439" s="37"/>
      <c r="E439" s="39" t="s">
        <v>773</v>
      </c>
      <c r="F439" s="37"/>
      <c r="G439" s="37"/>
      <c r="H439" s="37"/>
      <c r="I439" s="37"/>
      <c r="J439" s="38"/>
    </row>
    <row r="440" ht="90">
      <c r="A440" s="29" t="s">
        <v>36</v>
      </c>
      <c r="B440" s="36"/>
      <c r="C440" s="37"/>
      <c r="D440" s="37"/>
      <c r="E440" s="31" t="s">
        <v>774</v>
      </c>
      <c r="F440" s="37"/>
      <c r="G440" s="37"/>
      <c r="H440" s="37"/>
      <c r="I440" s="37"/>
      <c r="J440" s="38"/>
    </row>
    <row r="441">
      <c r="A441" s="29" t="s">
        <v>29</v>
      </c>
      <c r="B441" s="29">
        <v>108</v>
      </c>
      <c r="C441" s="30" t="s">
        <v>775</v>
      </c>
      <c r="D441" s="29" t="s">
        <v>31</v>
      </c>
      <c r="E441" s="31" t="s">
        <v>776</v>
      </c>
      <c r="F441" s="32" t="s">
        <v>128</v>
      </c>
      <c r="G441" s="33">
        <v>74.920000000000002</v>
      </c>
      <c r="H441" s="34">
        <v>0</v>
      </c>
      <c r="I441" s="34">
        <f>ROUND(G441*H441,P4)</f>
        <v>0</v>
      </c>
      <c r="J441" s="29"/>
      <c r="O441" s="35">
        <f>I441*0.21</f>
        <v>0</v>
      </c>
      <c r="P441">
        <v>3</v>
      </c>
    </row>
    <row r="442" ht="60">
      <c r="A442" s="29" t="s">
        <v>34</v>
      </c>
      <c r="B442" s="36"/>
      <c r="C442" s="37"/>
      <c r="D442" s="37"/>
      <c r="E442" s="31" t="s">
        <v>777</v>
      </c>
      <c r="F442" s="37"/>
      <c r="G442" s="37"/>
      <c r="H442" s="37"/>
      <c r="I442" s="37"/>
      <c r="J442" s="38"/>
    </row>
    <row r="443">
      <c r="A443" s="29" t="s">
        <v>55</v>
      </c>
      <c r="B443" s="36"/>
      <c r="C443" s="37"/>
      <c r="D443" s="37"/>
      <c r="E443" s="39" t="s">
        <v>778</v>
      </c>
      <c r="F443" s="37"/>
      <c r="G443" s="37"/>
      <c r="H443" s="37"/>
      <c r="I443" s="37"/>
      <c r="J443" s="38"/>
    </row>
    <row r="444" ht="60">
      <c r="A444" s="29" t="s">
        <v>36</v>
      </c>
      <c r="B444" s="36"/>
      <c r="C444" s="37"/>
      <c r="D444" s="37"/>
      <c r="E444" s="31" t="s">
        <v>779</v>
      </c>
      <c r="F444" s="37"/>
      <c r="G444" s="37"/>
      <c r="H444" s="37"/>
      <c r="I444" s="37"/>
      <c r="J444" s="38"/>
    </row>
    <row r="445">
      <c r="A445" s="29" t="s">
        <v>29</v>
      </c>
      <c r="B445" s="29">
        <v>109</v>
      </c>
      <c r="C445" s="30" t="s">
        <v>780</v>
      </c>
      <c r="D445" s="29" t="s">
        <v>31</v>
      </c>
      <c r="E445" s="31" t="s">
        <v>781</v>
      </c>
      <c r="F445" s="32" t="s">
        <v>236</v>
      </c>
      <c r="G445" s="33">
        <v>192</v>
      </c>
      <c r="H445" s="34">
        <v>0</v>
      </c>
      <c r="I445" s="34">
        <f>ROUND(G445*H445,P4)</f>
        <v>0</v>
      </c>
      <c r="J445" s="29"/>
      <c r="O445" s="35">
        <f>I445*0.21</f>
        <v>0</v>
      </c>
      <c r="P445">
        <v>3</v>
      </c>
    </row>
    <row r="446" ht="75">
      <c r="A446" s="29" t="s">
        <v>34</v>
      </c>
      <c r="B446" s="36"/>
      <c r="C446" s="37"/>
      <c r="D446" s="37"/>
      <c r="E446" s="31" t="s">
        <v>782</v>
      </c>
      <c r="F446" s="37"/>
      <c r="G446" s="37"/>
      <c r="H446" s="37"/>
      <c r="I446" s="37"/>
      <c r="J446" s="38"/>
    </row>
    <row r="447">
      <c r="A447" s="29" t="s">
        <v>55</v>
      </c>
      <c r="B447" s="36"/>
      <c r="C447" s="37"/>
      <c r="D447" s="37"/>
      <c r="E447" s="39" t="s">
        <v>783</v>
      </c>
      <c r="F447" s="37"/>
      <c r="G447" s="37"/>
      <c r="H447" s="37"/>
      <c r="I447" s="37"/>
      <c r="J447" s="38"/>
    </row>
    <row r="448" ht="45">
      <c r="A448" s="29" t="s">
        <v>36</v>
      </c>
      <c r="B448" s="36"/>
      <c r="C448" s="37"/>
      <c r="D448" s="37"/>
      <c r="E448" s="31" t="s">
        <v>784</v>
      </c>
      <c r="F448" s="37"/>
      <c r="G448" s="37"/>
      <c r="H448" s="37"/>
      <c r="I448" s="37"/>
      <c r="J448" s="38"/>
    </row>
    <row r="449">
      <c r="A449" s="29" t="s">
        <v>29</v>
      </c>
      <c r="B449" s="29">
        <v>110</v>
      </c>
      <c r="C449" s="30" t="s">
        <v>785</v>
      </c>
      <c r="D449" s="29" t="s">
        <v>31</v>
      </c>
      <c r="E449" s="31" t="s">
        <v>786</v>
      </c>
      <c r="F449" s="32" t="s">
        <v>236</v>
      </c>
      <c r="G449" s="33">
        <v>102</v>
      </c>
      <c r="H449" s="34">
        <v>0</v>
      </c>
      <c r="I449" s="34">
        <f>ROUND(G449*H449,P4)</f>
        <v>0</v>
      </c>
      <c r="J449" s="29"/>
      <c r="O449" s="35">
        <f>I449*0.21</f>
        <v>0</v>
      </c>
      <c r="P449">
        <v>3</v>
      </c>
    </row>
    <row r="450" ht="90">
      <c r="A450" s="29" t="s">
        <v>34</v>
      </c>
      <c r="B450" s="36"/>
      <c r="C450" s="37"/>
      <c r="D450" s="37"/>
      <c r="E450" s="31" t="s">
        <v>787</v>
      </c>
      <c r="F450" s="37"/>
      <c r="G450" s="37"/>
      <c r="H450" s="37"/>
      <c r="I450" s="37"/>
      <c r="J450" s="38"/>
    </row>
    <row r="451" ht="60">
      <c r="A451" s="29" t="s">
        <v>55</v>
      </c>
      <c r="B451" s="36"/>
      <c r="C451" s="37"/>
      <c r="D451" s="37"/>
      <c r="E451" s="39" t="s">
        <v>788</v>
      </c>
      <c r="F451" s="37"/>
      <c r="G451" s="37"/>
      <c r="H451" s="37"/>
      <c r="I451" s="37"/>
      <c r="J451" s="38"/>
    </row>
    <row r="452" ht="45">
      <c r="A452" s="29" t="s">
        <v>36</v>
      </c>
      <c r="B452" s="36"/>
      <c r="C452" s="37"/>
      <c r="D452" s="37"/>
      <c r="E452" s="31" t="s">
        <v>789</v>
      </c>
      <c r="F452" s="37"/>
      <c r="G452" s="37"/>
      <c r="H452" s="37"/>
      <c r="I452" s="37"/>
      <c r="J452" s="38"/>
    </row>
    <row r="453">
      <c r="A453" s="29" t="s">
        <v>29</v>
      </c>
      <c r="B453" s="29">
        <v>111</v>
      </c>
      <c r="C453" s="30" t="s">
        <v>790</v>
      </c>
      <c r="D453" s="29" t="s">
        <v>31</v>
      </c>
      <c r="E453" s="31" t="s">
        <v>791</v>
      </c>
      <c r="F453" s="32" t="s">
        <v>148</v>
      </c>
      <c r="G453" s="33">
        <v>630.41999999999996</v>
      </c>
      <c r="H453" s="34">
        <v>0</v>
      </c>
      <c r="I453" s="34">
        <f>ROUND(G453*H453,P4)</f>
        <v>0</v>
      </c>
      <c r="J453" s="29"/>
      <c r="O453" s="35">
        <f>I453*0.21</f>
        <v>0</v>
      </c>
      <c r="P453">
        <v>3</v>
      </c>
    </row>
    <row r="454" ht="75">
      <c r="A454" s="29" t="s">
        <v>34</v>
      </c>
      <c r="B454" s="36"/>
      <c r="C454" s="37"/>
      <c r="D454" s="37"/>
      <c r="E454" s="31" t="s">
        <v>792</v>
      </c>
      <c r="F454" s="37"/>
      <c r="G454" s="37"/>
      <c r="H454" s="37"/>
      <c r="I454" s="37"/>
      <c r="J454" s="38"/>
    </row>
    <row r="455">
      <c r="A455" s="29" t="s">
        <v>55</v>
      </c>
      <c r="B455" s="36"/>
      <c r="C455" s="37"/>
      <c r="D455" s="37"/>
      <c r="E455" s="39" t="s">
        <v>793</v>
      </c>
      <c r="F455" s="37"/>
      <c r="G455" s="37"/>
      <c r="H455" s="37"/>
      <c r="I455" s="37"/>
      <c r="J455" s="38"/>
    </row>
    <row r="456" ht="165">
      <c r="A456" s="29" t="s">
        <v>36</v>
      </c>
      <c r="B456" s="40"/>
      <c r="C456" s="41"/>
      <c r="D456" s="41"/>
      <c r="E456" s="31" t="s">
        <v>794</v>
      </c>
      <c r="F456" s="41"/>
      <c r="G456" s="41"/>
      <c r="H456" s="41"/>
      <c r="I456" s="41"/>
      <c r="J45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795</v>
      </c>
      <c r="I3" s="16">
        <f>SUMIFS(I8:I30,A8:A30,"SD")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795</v>
      </c>
      <c r="D4" s="13"/>
      <c r="E4" s="14" t="s">
        <v>796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477</v>
      </c>
      <c r="D8" s="26"/>
      <c r="E8" s="23" t="s">
        <v>478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797</v>
      </c>
      <c r="D9" s="29" t="s">
        <v>31</v>
      </c>
      <c r="E9" s="31" t="s">
        <v>798</v>
      </c>
      <c r="F9" s="32" t="s">
        <v>128</v>
      </c>
      <c r="G9" s="33">
        <v>94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34</v>
      </c>
      <c r="B10" s="36"/>
      <c r="C10" s="37"/>
      <c r="D10" s="37"/>
      <c r="E10" s="31" t="s">
        <v>799</v>
      </c>
      <c r="F10" s="37"/>
      <c r="G10" s="37"/>
      <c r="H10" s="37"/>
      <c r="I10" s="37"/>
      <c r="J10" s="38"/>
    </row>
    <row r="11">
      <c r="A11" s="29" t="s">
        <v>55</v>
      </c>
      <c r="B11" s="36"/>
      <c r="C11" s="37"/>
      <c r="D11" s="37"/>
      <c r="E11" s="39" t="s">
        <v>800</v>
      </c>
      <c r="F11" s="37"/>
      <c r="G11" s="37"/>
      <c r="H11" s="37"/>
      <c r="I11" s="37"/>
      <c r="J11" s="38"/>
    </row>
    <row r="12" ht="45">
      <c r="A12" s="29" t="s">
        <v>36</v>
      </c>
      <c r="B12" s="36"/>
      <c r="C12" s="37"/>
      <c r="D12" s="37"/>
      <c r="E12" s="31" t="s">
        <v>801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176</v>
      </c>
      <c r="D13" s="26"/>
      <c r="E13" s="23" t="s">
        <v>177</v>
      </c>
      <c r="F13" s="26"/>
      <c r="G13" s="26"/>
      <c r="H13" s="26"/>
      <c r="I13" s="27">
        <f>SUMIFS(I14:I20,A14:A20,"P")</f>
        <v>0</v>
      </c>
      <c r="J13" s="28"/>
    </row>
    <row r="14">
      <c r="A14" s="29" t="s">
        <v>29</v>
      </c>
      <c r="B14" s="29">
        <v>2</v>
      </c>
      <c r="C14" s="30" t="s">
        <v>802</v>
      </c>
      <c r="D14" s="29" t="s">
        <v>31</v>
      </c>
      <c r="E14" s="31" t="s">
        <v>803</v>
      </c>
      <c r="F14" s="32" t="s">
        <v>98</v>
      </c>
      <c r="G14" s="33">
        <v>12.010999999999999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5">
      <c r="A15" s="29" t="s">
        <v>34</v>
      </c>
      <c r="B15" s="36"/>
      <c r="C15" s="37"/>
      <c r="D15" s="37"/>
      <c r="E15" s="31" t="s">
        <v>804</v>
      </c>
      <c r="F15" s="37"/>
      <c r="G15" s="37"/>
      <c r="H15" s="37"/>
      <c r="I15" s="37"/>
      <c r="J15" s="38"/>
    </row>
    <row r="16" ht="375">
      <c r="A16" s="29" t="s">
        <v>36</v>
      </c>
      <c r="B16" s="36"/>
      <c r="C16" s="37"/>
      <c r="D16" s="37"/>
      <c r="E16" s="31" t="s">
        <v>805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542</v>
      </c>
      <c r="D17" s="29" t="s">
        <v>31</v>
      </c>
      <c r="E17" s="31" t="s">
        <v>543</v>
      </c>
      <c r="F17" s="32" t="s">
        <v>236</v>
      </c>
      <c r="G17" s="33">
        <v>12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31" t="s">
        <v>806</v>
      </c>
      <c r="F18" s="37"/>
      <c r="G18" s="37"/>
      <c r="H18" s="37"/>
      <c r="I18" s="37"/>
      <c r="J18" s="38"/>
    </row>
    <row r="19">
      <c r="A19" s="29" t="s">
        <v>55</v>
      </c>
      <c r="B19" s="36"/>
      <c r="C19" s="37"/>
      <c r="D19" s="37"/>
      <c r="E19" s="39" t="s">
        <v>807</v>
      </c>
      <c r="F19" s="37"/>
      <c r="G19" s="37"/>
      <c r="H19" s="37"/>
      <c r="I19" s="37"/>
      <c r="J19" s="38"/>
    </row>
    <row r="20" ht="285">
      <c r="A20" s="29" t="s">
        <v>36</v>
      </c>
      <c r="B20" s="36"/>
      <c r="C20" s="37"/>
      <c r="D20" s="37"/>
      <c r="E20" s="31" t="s">
        <v>546</v>
      </c>
      <c r="F20" s="37"/>
      <c r="G20" s="37"/>
      <c r="H20" s="37"/>
      <c r="I20" s="37"/>
      <c r="J20" s="38"/>
    </row>
    <row r="21">
      <c r="A21" s="23" t="s">
        <v>26</v>
      </c>
      <c r="B21" s="24"/>
      <c r="C21" s="25" t="s">
        <v>641</v>
      </c>
      <c r="D21" s="26"/>
      <c r="E21" s="23" t="s">
        <v>642</v>
      </c>
      <c r="F21" s="26"/>
      <c r="G21" s="26"/>
      <c r="H21" s="26"/>
      <c r="I21" s="27">
        <f>SUMIFS(I22:I25,A22:A25,"P")</f>
        <v>0</v>
      </c>
      <c r="J21" s="28"/>
    </row>
    <row r="22">
      <c r="A22" s="29" t="s">
        <v>29</v>
      </c>
      <c r="B22" s="29">
        <v>4</v>
      </c>
      <c r="C22" s="30" t="s">
        <v>808</v>
      </c>
      <c r="D22" s="29" t="s">
        <v>59</v>
      </c>
      <c r="E22" s="31" t="s">
        <v>809</v>
      </c>
      <c r="F22" s="32" t="s">
        <v>148</v>
      </c>
      <c r="G22" s="33">
        <v>86.078000000000003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810</v>
      </c>
      <c r="F23" s="37"/>
      <c r="G23" s="37"/>
      <c r="H23" s="37"/>
      <c r="I23" s="37"/>
      <c r="J23" s="38"/>
    </row>
    <row r="24">
      <c r="A24" s="29" t="s">
        <v>55</v>
      </c>
      <c r="B24" s="36"/>
      <c r="C24" s="37"/>
      <c r="D24" s="37"/>
      <c r="E24" s="39" t="s">
        <v>811</v>
      </c>
      <c r="F24" s="37"/>
      <c r="G24" s="37"/>
      <c r="H24" s="37"/>
      <c r="I24" s="37"/>
      <c r="J24" s="38"/>
    </row>
    <row r="25" ht="315">
      <c r="A25" s="29" t="s">
        <v>36</v>
      </c>
      <c r="B25" s="36"/>
      <c r="C25" s="37"/>
      <c r="D25" s="37"/>
      <c r="E25" s="31" t="s">
        <v>812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227</v>
      </c>
      <c r="D26" s="26"/>
      <c r="E26" s="23" t="s">
        <v>228</v>
      </c>
      <c r="F26" s="26"/>
      <c r="G26" s="26"/>
      <c r="H26" s="26"/>
      <c r="I26" s="27">
        <f>SUMIFS(I27:I30,A27:A30,"P")</f>
        <v>0</v>
      </c>
      <c r="J26" s="28"/>
    </row>
    <row r="27">
      <c r="A27" s="29" t="s">
        <v>29</v>
      </c>
      <c r="B27" s="29">
        <v>5</v>
      </c>
      <c r="C27" s="30" t="s">
        <v>813</v>
      </c>
      <c r="D27" s="29" t="s">
        <v>31</v>
      </c>
      <c r="E27" s="31" t="s">
        <v>814</v>
      </c>
      <c r="F27" s="32" t="s">
        <v>236</v>
      </c>
      <c r="G27" s="33">
        <v>2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815</v>
      </c>
      <c r="F28" s="37"/>
      <c r="G28" s="37"/>
      <c r="H28" s="37"/>
      <c r="I28" s="37"/>
      <c r="J28" s="38"/>
    </row>
    <row r="29">
      <c r="A29" s="29" t="s">
        <v>55</v>
      </c>
      <c r="B29" s="36"/>
      <c r="C29" s="37"/>
      <c r="D29" s="37"/>
      <c r="E29" s="39" t="s">
        <v>816</v>
      </c>
      <c r="F29" s="37"/>
      <c r="G29" s="37"/>
      <c r="H29" s="37"/>
      <c r="I29" s="37"/>
      <c r="J29" s="38"/>
    </row>
    <row r="30" ht="315">
      <c r="A30" s="29" t="s">
        <v>36</v>
      </c>
      <c r="B30" s="40"/>
      <c r="C30" s="41"/>
      <c r="D30" s="41"/>
      <c r="E30" s="31" t="s">
        <v>812</v>
      </c>
      <c r="F30" s="41"/>
      <c r="G30" s="41"/>
      <c r="H30" s="41"/>
      <c r="I30" s="41"/>
      <c r="J3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817</v>
      </c>
      <c r="I3" s="16">
        <f>SUMIFS(I8:I90,A8:A90,"SD")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817</v>
      </c>
      <c r="D4" s="13"/>
      <c r="E4" s="14" t="s">
        <v>818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96</v>
      </c>
      <c r="D9" s="29" t="s">
        <v>31</v>
      </c>
      <c r="E9" s="31" t="s">
        <v>97</v>
      </c>
      <c r="F9" s="32" t="s">
        <v>98</v>
      </c>
      <c r="G9" s="33">
        <v>12.960000000000001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34</v>
      </c>
      <c r="B10" s="36"/>
      <c r="C10" s="37"/>
      <c r="D10" s="37"/>
      <c r="E10" s="31" t="s">
        <v>819</v>
      </c>
      <c r="F10" s="37"/>
      <c r="G10" s="37"/>
      <c r="H10" s="37"/>
      <c r="I10" s="37"/>
      <c r="J10" s="38"/>
    </row>
    <row r="11">
      <c r="A11" s="29" t="s">
        <v>55</v>
      </c>
      <c r="B11" s="36"/>
      <c r="C11" s="37"/>
      <c r="D11" s="37"/>
      <c r="E11" s="39" t="s">
        <v>820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101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96</v>
      </c>
      <c r="D13" s="29" t="s">
        <v>102</v>
      </c>
      <c r="E13" s="31" t="s">
        <v>97</v>
      </c>
      <c r="F13" s="32" t="s">
        <v>98</v>
      </c>
      <c r="G13" s="33">
        <v>67.626000000000005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34</v>
      </c>
      <c r="B14" s="36"/>
      <c r="C14" s="37"/>
      <c r="D14" s="37"/>
      <c r="E14" s="31" t="s">
        <v>821</v>
      </c>
      <c r="F14" s="37"/>
      <c r="G14" s="37"/>
      <c r="H14" s="37"/>
      <c r="I14" s="37"/>
      <c r="J14" s="38"/>
    </row>
    <row r="15">
      <c r="A15" s="29" t="s">
        <v>55</v>
      </c>
      <c r="B15" s="36"/>
      <c r="C15" s="37"/>
      <c r="D15" s="37"/>
      <c r="E15" s="39" t="s">
        <v>822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1" t="s">
        <v>101</v>
      </c>
      <c r="F16" s="37"/>
      <c r="G16" s="37"/>
      <c r="H16" s="37"/>
      <c r="I16" s="37"/>
      <c r="J16" s="38"/>
    </row>
    <row r="17">
      <c r="A17" s="23" t="s">
        <v>26</v>
      </c>
      <c r="B17" s="24"/>
      <c r="C17" s="25" t="s">
        <v>108</v>
      </c>
      <c r="D17" s="26"/>
      <c r="E17" s="23" t="s">
        <v>109</v>
      </c>
      <c r="F17" s="26"/>
      <c r="G17" s="26"/>
      <c r="H17" s="26"/>
      <c r="I17" s="27">
        <f>SUMIFS(I18:I35,A18:A35,"P")</f>
        <v>0</v>
      </c>
      <c r="J17" s="28"/>
    </row>
    <row r="18" ht="30">
      <c r="A18" s="29" t="s">
        <v>29</v>
      </c>
      <c r="B18" s="29">
        <v>3</v>
      </c>
      <c r="C18" s="30" t="s">
        <v>823</v>
      </c>
      <c r="D18" s="29" t="s">
        <v>31</v>
      </c>
      <c r="E18" s="31" t="s">
        <v>824</v>
      </c>
      <c r="F18" s="32" t="s">
        <v>112</v>
      </c>
      <c r="G18" s="33">
        <v>26.010000000000002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34</v>
      </c>
      <c r="B19" s="36"/>
      <c r="C19" s="37"/>
      <c r="D19" s="37"/>
      <c r="E19" s="31" t="s">
        <v>825</v>
      </c>
      <c r="F19" s="37"/>
      <c r="G19" s="37"/>
      <c r="H19" s="37"/>
      <c r="I19" s="37"/>
      <c r="J19" s="38"/>
    </row>
    <row r="20">
      <c r="A20" s="29" t="s">
        <v>55</v>
      </c>
      <c r="B20" s="36"/>
      <c r="C20" s="37"/>
      <c r="D20" s="37"/>
      <c r="E20" s="39" t="s">
        <v>826</v>
      </c>
      <c r="F20" s="37"/>
      <c r="G20" s="37"/>
      <c r="H20" s="37"/>
      <c r="I20" s="37"/>
      <c r="J20" s="38"/>
    </row>
    <row r="21" ht="90">
      <c r="A21" s="29" t="s">
        <v>36</v>
      </c>
      <c r="B21" s="36"/>
      <c r="C21" s="37"/>
      <c r="D21" s="37"/>
      <c r="E21" s="31" t="s">
        <v>827</v>
      </c>
      <c r="F21" s="37"/>
      <c r="G21" s="37"/>
      <c r="H21" s="37"/>
      <c r="I21" s="37"/>
      <c r="J21" s="38"/>
    </row>
    <row r="22" ht="30">
      <c r="A22" s="29" t="s">
        <v>29</v>
      </c>
      <c r="B22" s="29">
        <v>4</v>
      </c>
      <c r="C22" s="30" t="s">
        <v>828</v>
      </c>
      <c r="D22" s="29" t="s">
        <v>31</v>
      </c>
      <c r="E22" s="31" t="s">
        <v>829</v>
      </c>
      <c r="F22" s="32" t="s">
        <v>112</v>
      </c>
      <c r="G22" s="33">
        <v>5.4000000000000004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830</v>
      </c>
      <c r="F23" s="37"/>
      <c r="G23" s="37"/>
      <c r="H23" s="37"/>
      <c r="I23" s="37"/>
      <c r="J23" s="38"/>
    </row>
    <row r="24" ht="90">
      <c r="A24" s="29" t="s">
        <v>36</v>
      </c>
      <c r="B24" s="36"/>
      <c r="C24" s="37"/>
      <c r="D24" s="37"/>
      <c r="E24" s="31" t="s">
        <v>115</v>
      </c>
      <c r="F24" s="37"/>
      <c r="G24" s="37"/>
      <c r="H24" s="37"/>
      <c r="I24" s="37"/>
      <c r="J24" s="38"/>
    </row>
    <row r="25">
      <c r="A25" s="29" t="s">
        <v>29</v>
      </c>
      <c r="B25" s="29">
        <v>5</v>
      </c>
      <c r="C25" s="30" t="s">
        <v>831</v>
      </c>
      <c r="D25" s="29" t="s">
        <v>31</v>
      </c>
      <c r="E25" s="31" t="s">
        <v>832</v>
      </c>
      <c r="F25" s="32" t="s">
        <v>112</v>
      </c>
      <c r="G25" s="33">
        <v>7.7199999999999998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0">
      <c r="A26" s="29" t="s">
        <v>34</v>
      </c>
      <c r="B26" s="36"/>
      <c r="C26" s="37"/>
      <c r="D26" s="37"/>
      <c r="E26" s="31" t="s">
        <v>833</v>
      </c>
      <c r="F26" s="37"/>
      <c r="G26" s="37"/>
      <c r="H26" s="37"/>
      <c r="I26" s="37"/>
      <c r="J26" s="38"/>
    </row>
    <row r="27">
      <c r="A27" s="29" t="s">
        <v>55</v>
      </c>
      <c r="B27" s="36"/>
      <c r="C27" s="37"/>
      <c r="D27" s="37"/>
      <c r="E27" s="39" t="s">
        <v>834</v>
      </c>
      <c r="F27" s="37"/>
      <c r="G27" s="37"/>
      <c r="H27" s="37"/>
      <c r="I27" s="37"/>
      <c r="J27" s="38"/>
    </row>
    <row r="28">
      <c r="A28" s="29" t="s">
        <v>36</v>
      </c>
      <c r="B28" s="36"/>
      <c r="C28" s="37"/>
      <c r="D28" s="37"/>
      <c r="E28" s="31" t="s">
        <v>151</v>
      </c>
      <c r="F28" s="37"/>
      <c r="G28" s="37"/>
      <c r="H28" s="37"/>
      <c r="I28" s="37"/>
      <c r="J28" s="38"/>
    </row>
    <row r="29">
      <c r="A29" s="29" t="s">
        <v>29</v>
      </c>
      <c r="B29" s="29">
        <v>6</v>
      </c>
      <c r="C29" s="30" t="s">
        <v>831</v>
      </c>
      <c r="D29" s="29" t="s">
        <v>102</v>
      </c>
      <c r="E29" s="31" t="s">
        <v>832</v>
      </c>
      <c r="F29" s="32" t="s">
        <v>112</v>
      </c>
      <c r="G29" s="33">
        <v>7.7199999999999998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34</v>
      </c>
      <c r="B30" s="36"/>
      <c r="C30" s="37"/>
      <c r="D30" s="37"/>
      <c r="E30" s="31" t="s">
        <v>835</v>
      </c>
      <c r="F30" s="37"/>
      <c r="G30" s="37"/>
      <c r="H30" s="37"/>
      <c r="I30" s="37"/>
      <c r="J30" s="38"/>
    </row>
    <row r="31">
      <c r="A31" s="29" t="s">
        <v>36</v>
      </c>
      <c r="B31" s="36"/>
      <c r="C31" s="37"/>
      <c r="D31" s="37"/>
      <c r="E31" s="31" t="s">
        <v>151</v>
      </c>
      <c r="F31" s="37"/>
      <c r="G31" s="37"/>
      <c r="H31" s="37"/>
      <c r="I31" s="37"/>
      <c r="J31" s="38"/>
    </row>
    <row r="32">
      <c r="A32" s="29" t="s">
        <v>29</v>
      </c>
      <c r="B32" s="29">
        <v>7</v>
      </c>
      <c r="C32" s="30" t="s">
        <v>152</v>
      </c>
      <c r="D32" s="29" t="s">
        <v>31</v>
      </c>
      <c r="E32" s="31" t="s">
        <v>153</v>
      </c>
      <c r="F32" s="32" t="s">
        <v>148</v>
      </c>
      <c r="G32" s="33">
        <v>21.899999999999999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30">
      <c r="A33" s="29" t="s">
        <v>34</v>
      </c>
      <c r="B33" s="36"/>
      <c r="C33" s="37"/>
      <c r="D33" s="37"/>
      <c r="E33" s="31" t="s">
        <v>836</v>
      </c>
      <c r="F33" s="37"/>
      <c r="G33" s="37"/>
      <c r="H33" s="37"/>
      <c r="I33" s="37"/>
      <c r="J33" s="38"/>
    </row>
    <row r="34">
      <c r="A34" s="29" t="s">
        <v>55</v>
      </c>
      <c r="B34" s="36"/>
      <c r="C34" s="37"/>
      <c r="D34" s="37"/>
      <c r="E34" s="39" t="s">
        <v>837</v>
      </c>
      <c r="F34" s="37"/>
      <c r="G34" s="37"/>
      <c r="H34" s="37"/>
      <c r="I34" s="37"/>
      <c r="J34" s="38"/>
    </row>
    <row r="35" ht="30">
      <c r="A35" s="29" t="s">
        <v>36</v>
      </c>
      <c r="B35" s="36"/>
      <c r="C35" s="37"/>
      <c r="D35" s="37"/>
      <c r="E35" s="31" t="s">
        <v>155</v>
      </c>
      <c r="F35" s="37"/>
      <c r="G35" s="37"/>
      <c r="H35" s="37"/>
      <c r="I35" s="37"/>
      <c r="J35" s="38"/>
    </row>
    <row r="36">
      <c r="A36" s="23" t="s">
        <v>26</v>
      </c>
      <c r="B36" s="24"/>
      <c r="C36" s="25" t="s">
        <v>156</v>
      </c>
      <c r="D36" s="26"/>
      <c r="E36" s="23" t="s">
        <v>157</v>
      </c>
      <c r="F36" s="26"/>
      <c r="G36" s="26"/>
      <c r="H36" s="26"/>
      <c r="I36" s="27">
        <f>SUMIFS(I37:I44,A37:A44,"P")</f>
        <v>0</v>
      </c>
      <c r="J36" s="28"/>
    </row>
    <row r="37">
      <c r="A37" s="29" t="s">
        <v>29</v>
      </c>
      <c r="B37" s="29">
        <v>8</v>
      </c>
      <c r="C37" s="30" t="s">
        <v>838</v>
      </c>
      <c r="D37" s="29" t="s">
        <v>31</v>
      </c>
      <c r="E37" s="31" t="s">
        <v>839</v>
      </c>
      <c r="F37" s="32" t="s">
        <v>148</v>
      </c>
      <c r="G37" s="33">
        <v>16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30">
      <c r="A38" s="29" t="s">
        <v>34</v>
      </c>
      <c r="B38" s="36"/>
      <c r="C38" s="37"/>
      <c r="D38" s="37"/>
      <c r="E38" s="31" t="s">
        <v>840</v>
      </c>
      <c r="F38" s="37"/>
      <c r="G38" s="37"/>
      <c r="H38" s="37"/>
      <c r="I38" s="37"/>
      <c r="J38" s="38"/>
    </row>
    <row r="39">
      <c r="A39" s="29" t="s">
        <v>55</v>
      </c>
      <c r="B39" s="36"/>
      <c r="C39" s="37"/>
      <c r="D39" s="37"/>
      <c r="E39" s="39" t="s">
        <v>841</v>
      </c>
      <c r="F39" s="37"/>
      <c r="G39" s="37"/>
      <c r="H39" s="37"/>
      <c r="I39" s="37"/>
      <c r="J39" s="38"/>
    </row>
    <row r="40" ht="409.5">
      <c r="A40" s="29" t="s">
        <v>36</v>
      </c>
      <c r="B40" s="36"/>
      <c r="C40" s="37"/>
      <c r="D40" s="37"/>
      <c r="E40" s="31" t="s">
        <v>842</v>
      </c>
      <c r="F40" s="37"/>
      <c r="G40" s="37"/>
      <c r="H40" s="37"/>
      <c r="I40" s="37"/>
      <c r="J40" s="38"/>
    </row>
    <row r="41">
      <c r="A41" s="29" t="s">
        <v>29</v>
      </c>
      <c r="B41" s="29">
        <v>9</v>
      </c>
      <c r="C41" s="30" t="s">
        <v>843</v>
      </c>
      <c r="D41" s="29" t="s">
        <v>31</v>
      </c>
      <c r="E41" s="31" t="s">
        <v>844</v>
      </c>
      <c r="F41" s="32" t="s">
        <v>148</v>
      </c>
      <c r="G41" s="33">
        <v>16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30">
      <c r="A42" s="29" t="s">
        <v>34</v>
      </c>
      <c r="B42" s="36"/>
      <c r="C42" s="37"/>
      <c r="D42" s="37"/>
      <c r="E42" s="31" t="s">
        <v>845</v>
      </c>
      <c r="F42" s="37"/>
      <c r="G42" s="37"/>
      <c r="H42" s="37"/>
      <c r="I42" s="37"/>
      <c r="J42" s="38"/>
    </row>
    <row r="43">
      <c r="A43" s="29" t="s">
        <v>55</v>
      </c>
      <c r="B43" s="36"/>
      <c r="C43" s="37"/>
      <c r="D43" s="37"/>
      <c r="E43" s="39" t="s">
        <v>841</v>
      </c>
      <c r="F43" s="37"/>
      <c r="G43" s="37"/>
      <c r="H43" s="37"/>
      <c r="I43" s="37"/>
      <c r="J43" s="38"/>
    </row>
    <row r="44">
      <c r="A44" s="29" t="s">
        <v>36</v>
      </c>
      <c r="B44" s="36"/>
      <c r="C44" s="37"/>
      <c r="D44" s="37"/>
      <c r="E44" s="31" t="s">
        <v>846</v>
      </c>
      <c r="F44" s="37"/>
      <c r="G44" s="37"/>
      <c r="H44" s="37"/>
      <c r="I44" s="37"/>
      <c r="J44" s="38"/>
    </row>
    <row r="45">
      <c r="A45" s="23" t="s">
        <v>26</v>
      </c>
      <c r="B45" s="24"/>
      <c r="C45" s="25" t="s">
        <v>477</v>
      </c>
      <c r="D45" s="26"/>
      <c r="E45" s="23" t="s">
        <v>478</v>
      </c>
      <c r="F45" s="26"/>
      <c r="G45" s="26"/>
      <c r="H45" s="26"/>
      <c r="I45" s="27">
        <f>SUMIFS(I46:I49,A46:A49,"P")</f>
        <v>0</v>
      </c>
      <c r="J45" s="28"/>
    </row>
    <row r="46">
      <c r="A46" s="29" t="s">
        <v>29</v>
      </c>
      <c r="B46" s="29">
        <v>10</v>
      </c>
      <c r="C46" s="30" t="s">
        <v>847</v>
      </c>
      <c r="D46" s="29" t="s">
        <v>31</v>
      </c>
      <c r="E46" s="31" t="s">
        <v>848</v>
      </c>
      <c r="F46" s="32" t="s">
        <v>481</v>
      </c>
      <c r="G46" s="33">
        <v>2217.5999999999999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60">
      <c r="A47" s="29" t="s">
        <v>34</v>
      </c>
      <c r="B47" s="36"/>
      <c r="C47" s="37"/>
      <c r="D47" s="37"/>
      <c r="E47" s="31" t="s">
        <v>849</v>
      </c>
      <c r="F47" s="37"/>
      <c r="G47" s="37"/>
      <c r="H47" s="37"/>
      <c r="I47" s="37"/>
      <c r="J47" s="38"/>
    </row>
    <row r="48">
      <c r="A48" s="29" t="s">
        <v>55</v>
      </c>
      <c r="B48" s="36"/>
      <c r="C48" s="37"/>
      <c r="D48" s="37"/>
      <c r="E48" s="39" t="s">
        <v>850</v>
      </c>
      <c r="F48" s="37"/>
      <c r="G48" s="37"/>
      <c r="H48" s="37"/>
      <c r="I48" s="37"/>
      <c r="J48" s="38"/>
    </row>
    <row r="49" ht="375">
      <c r="A49" s="29" t="s">
        <v>36</v>
      </c>
      <c r="B49" s="36"/>
      <c r="C49" s="37"/>
      <c r="D49" s="37"/>
      <c r="E49" s="31" t="s">
        <v>805</v>
      </c>
      <c r="F49" s="37"/>
      <c r="G49" s="37"/>
      <c r="H49" s="37"/>
      <c r="I49" s="37"/>
      <c r="J49" s="38"/>
    </row>
    <row r="50">
      <c r="A50" s="23" t="s">
        <v>26</v>
      </c>
      <c r="B50" s="24"/>
      <c r="C50" s="25" t="s">
        <v>176</v>
      </c>
      <c r="D50" s="26"/>
      <c r="E50" s="23" t="s">
        <v>177</v>
      </c>
      <c r="F50" s="26"/>
      <c r="G50" s="26"/>
      <c r="H50" s="26"/>
      <c r="I50" s="27">
        <f>SUMIFS(I51:I57,A51:A57,"P")</f>
        <v>0</v>
      </c>
      <c r="J50" s="28"/>
    </row>
    <row r="51">
      <c r="A51" s="29" t="s">
        <v>29</v>
      </c>
      <c r="B51" s="29">
        <v>11</v>
      </c>
      <c r="C51" s="30" t="s">
        <v>802</v>
      </c>
      <c r="D51" s="29" t="s">
        <v>31</v>
      </c>
      <c r="E51" s="31" t="s">
        <v>803</v>
      </c>
      <c r="F51" s="32" t="s">
        <v>98</v>
      </c>
      <c r="G51" s="33">
        <v>13.936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5">
      <c r="A52" s="29" t="s">
        <v>34</v>
      </c>
      <c r="B52" s="36"/>
      <c r="C52" s="37"/>
      <c r="D52" s="37"/>
      <c r="E52" s="31" t="s">
        <v>851</v>
      </c>
      <c r="F52" s="37"/>
      <c r="G52" s="37"/>
      <c r="H52" s="37"/>
      <c r="I52" s="37"/>
      <c r="J52" s="38"/>
    </row>
    <row r="53" ht="375">
      <c r="A53" s="29" t="s">
        <v>36</v>
      </c>
      <c r="B53" s="36"/>
      <c r="C53" s="37"/>
      <c r="D53" s="37"/>
      <c r="E53" s="31" t="s">
        <v>805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568</v>
      </c>
      <c r="D54" s="29" t="s">
        <v>31</v>
      </c>
      <c r="E54" s="31" t="s">
        <v>569</v>
      </c>
      <c r="F54" s="32" t="s">
        <v>112</v>
      </c>
      <c r="G54" s="33">
        <v>26.010000000000002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45">
      <c r="A55" s="29" t="s">
        <v>34</v>
      </c>
      <c r="B55" s="36"/>
      <c r="C55" s="37"/>
      <c r="D55" s="37"/>
      <c r="E55" s="31" t="s">
        <v>852</v>
      </c>
      <c r="F55" s="37"/>
      <c r="G55" s="37"/>
      <c r="H55" s="37"/>
      <c r="I55" s="37"/>
      <c r="J55" s="38"/>
    </row>
    <row r="56">
      <c r="A56" s="29" t="s">
        <v>55</v>
      </c>
      <c r="B56" s="36"/>
      <c r="C56" s="37"/>
      <c r="D56" s="37"/>
      <c r="E56" s="39" t="s">
        <v>826</v>
      </c>
      <c r="F56" s="37"/>
      <c r="G56" s="37"/>
      <c r="H56" s="37"/>
      <c r="I56" s="37"/>
      <c r="J56" s="38"/>
    </row>
    <row r="57" ht="75">
      <c r="A57" s="29" t="s">
        <v>36</v>
      </c>
      <c r="B57" s="36"/>
      <c r="C57" s="37"/>
      <c r="D57" s="37"/>
      <c r="E57" s="31" t="s">
        <v>571</v>
      </c>
      <c r="F57" s="37"/>
      <c r="G57" s="37"/>
      <c r="H57" s="37"/>
      <c r="I57" s="37"/>
      <c r="J57" s="38"/>
    </row>
    <row r="58">
      <c r="A58" s="23" t="s">
        <v>26</v>
      </c>
      <c r="B58" s="24"/>
      <c r="C58" s="25" t="s">
        <v>183</v>
      </c>
      <c r="D58" s="26"/>
      <c r="E58" s="23" t="s">
        <v>184</v>
      </c>
      <c r="F58" s="26"/>
      <c r="G58" s="26"/>
      <c r="H58" s="26"/>
      <c r="I58" s="27">
        <f>SUMIFS(I59:I78,A59:A78,"P")</f>
        <v>0</v>
      </c>
      <c r="J58" s="28"/>
    </row>
    <row r="59">
      <c r="A59" s="29" t="s">
        <v>29</v>
      </c>
      <c r="B59" s="29">
        <v>13</v>
      </c>
      <c r="C59" s="30" t="s">
        <v>853</v>
      </c>
      <c r="D59" s="29" t="s">
        <v>31</v>
      </c>
      <c r="E59" s="31" t="s">
        <v>854</v>
      </c>
      <c r="F59" s="32" t="s">
        <v>148</v>
      </c>
      <c r="G59" s="33">
        <v>17.5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34</v>
      </c>
      <c r="B60" s="36"/>
      <c r="C60" s="37"/>
      <c r="D60" s="37"/>
      <c r="E60" s="31" t="s">
        <v>855</v>
      </c>
      <c r="F60" s="37"/>
      <c r="G60" s="37"/>
      <c r="H60" s="37"/>
      <c r="I60" s="37"/>
      <c r="J60" s="38"/>
    </row>
    <row r="61">
      <c r="A61" s="29" t="s">
        <v>55</v>
      </c>
      <c r="B61" s="36"/>
      <c r="C61" s="37"/>
      <c r="D61" s="37"/>
      <c r="E61" s="39" t="s">
        <v>856</v>
      </c>
      <c r="F61" s="37"/>
      <c r="G61" s="37"/>
      <c r="H61" s="37"/>
      <c r="I61" s="37"/>
      <c r="J61" s="38"/>
    </row>
    <row r="62" ht="60">
      <c r="A62" s="29" t="s">
        <v>36</v>
      </c>
      <c r="B62" s="36"/>
      <c r="C62" s="37"/>
      <c r="D62" s="37"/>
      <c r="E62" s="31" t="s">
        <v>857</v>
      </c>
      <c r="F62" s="37"/>
      <c r="G62" s="37"/>
      <c r="H62" s="37"/>
      <c r="I62" s="37"/>
      <c r="J62" s="38"/>
    </row>
    <row r="63">
      <c r="A63" s="29" t="s">
        <v>29</v>
      </c>
      <c r="B63" s="29">
        <v>14</v>
      </c>
      <c r="C63" s="30" t="s">
        <v>858</v>
      </c>
      <c r="D63" s="29" t="s">
        <v>31</v>
      </c>
      <c r="E63" s="31" t="s">
        <v>859</v>
      </c>
      <c r="F63" s="32" t="s">
        <v>112</v>
      </c>
      <c r="G63" s="33">
        <v>5.4000000000000004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30">
      <c r="A64" s="29" t="s">
        <v>34</v>
      </c>
      <c r="B64" s="36"/>
      <c r="C64" s="37"/>
      <c r="D64" s="37"/>
      <c r="E64" s="31" t="s">
        <v>860</v>
      </c>
      <c r="F64" s="37"/>
      <c r="G64" s="37"/>
      <c r="H64" s="37"/>
      <c r="I64" s="37"/>
      <c r="J64" s="38"/>
    </row>
    <row r="65">
      <c r="A65" s="29" t="s">
        <v>55</v>
      </c>
      <c r="B65" s="36"/>
      <c r="C65" s="37"/>
      <c r="D65" s="37"/>
      <c r="E65" s="39" t="s">
        <v>861</v>
      </c>
      <c r="F65" s="37"/>
      <c r="G65" s="37"/>
      <c r="H65" s="37"/>
      <c r="I65" s="37"/>
      <c r="J65" s="38"/>
    </row>
    <row r="66" ht="120">
      <c r="A66" s="29" t="s">
        <v>36</v>
      </c>
      <c r="B66" s="36"/>
      <c r="C66" s="37"/>
      <c r="D66" s="37"/>
      <c r="E66" s="31" t="s">
        <v>862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863</v>
      </c>
      <c r="D67" s="29" t="s">
        <v>31</v>
      </c>
      <c r="E67" s="31" t="s">
        <v>864</v>
      </c>
      <c r="F67" s="32" t="s">
        <v>148</v>
      </c>
      <c r="G67" s="33">
        <v>18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31" t="s">
        <v>865</v>
      </c>
      <c r="F68" s="37"/>
      <c r="G68" s="37"/>
      <c r="H68" s="37"/>
      <c r="I68" s="37"/>
      <c r="J68" s="38"/>
    </row>
    <row r="69">
      <c r="A69" s="29" t="s">
        <v>55</v>
      </c>
      <c r="B69" s="36"/>
      <c r="C69" s="37"/>
      <c r="D69" s="37"/>
      <c r="E69" s="39" t="s">
        <v>866</v>
      </c>
      <c r="F69" s="37"/>
      <c r="G69" s="37"/>
      <c r="H69" s="37"/>
      <c r="I69" s="37"/>
      <c r="J69" s="38"/>
    </row>
    <row r="70" ht="120">
      <c r="A70" s="29" t="s">
        <v>36</v>
      </c>
      <c r="B70" s="36"/>
      <c r="C70" s="37"/>
      <c r="D70" s="37"/>
      <c r="E70" s="31" t="s">
        <v>862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603</v>
      </c>
      <c r="D71" s="29" t="s">
        <v>31</v>
      </c>
      <c r="E71" s="31" t="s">
        <v>604</v>
      </c>
      <c r="F71" s="32" t="s">
        <v>148</v>
      </c>
      <c r="G71" s="33">
        <v>72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45">
      <c r="A72" s="29" t="s">
        <v>34</v>
      </c>
      <c r="B72" s="36"/>
      <c r="C72" s="37"/>
      <c r="D72" s="37"/>
      <c r="E72" s="31" t="s">
        <v>867</v>
      </c>
      <c r="F72" s="37"/>
      <c r="G72" s="37"/>
      <c r="H72" s="37"/>
      <c r="I72" s="37"/>
      <c r="J72" s="38"/>
    </row>
    <row r="73">
      <c r="A73" s="29" t="s">
        <v>55</v>
      </c>
      <c r="B73" s="36"/>
      <c r="C73" s="37"/>
      <c r="D73" s="37"/>
      <c r="E73" s="39" t="s">
        <v>868</v>
      </c>
      <c r="F73" s="37"/>
      <c r="G73" s="37"/>
      <c r="H73" s="37"/>
      <c r="I73" s="37"/>
      <c r="J73" s="38"/>
    </row>
    <row r="74" ht="180">
      <c r="A74" s="29" t="s">
        <v>36</v>
      </c>
      <c r="B74" s="36"/>
      <c r="C74" s="37"/>
      <c r="D74" s="37"/>
      <c r="E74" s="31" t="s">
        <v>607</v>
      </c>
      <c r="F74" s="37"/>
      <c r="G74" s="37"/>
      <c r="H74" s="37"/>
      <c r="I74" s="37"/>
      <c r="J74" s="38"/>
    </row>
    <row r="75">
      <c r="A75" s="29" t="s">
        <v>29</v>
      </c>
      <c r="B75" s="29">
        <v>17</v>
      </c>
      <c r="C75" s="30" t="s">
        <v>603</v>
      </c>
      <c r="D75" s="29" t="s">
        <v>102</v>
      </c>
      <c r="E75" s="31" t="s">
        <v>604</v>
      </c>
      <c r="F75" s="32" t="s">
        <v>148</v>
      </c>
      <c r="G75" s="33">
        <v>24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45">
      <c r="A76" s="29" t="s">
        <v>34</v>
      </c>
      <c r="B76" s="36"/>
      <c r="C76" s="37"/>
      <c r="D76" s="37"/>
      <c r="E76" s="31" t="s">
        <v>869</v>
      </c>
      <c r="F76" s="37"/>
      <c r="G76" s="37"/>
      <c r="H76" s="37"/>
      <c r="I76" s="37"/>
      <c r="J76" s="38"/>
    </row>
    <row r="77">
      <c r="A77" s="29" t="s">
        <v>55</v>
      </c>
      <c r="B77" s="36"/>
      <c r="C77" s="37"/>
      <c r="D77" s="37"/>
      <c r="E77" s="39" t="s">
        <v>870</v>
      </c>
      <c r="F77" s="37"/>
      <c r="G77" s="37"/>
      <c r="H77" s="37"/>
      <c r="I77" s="37"/>
      <c r="J77" s="38"/>
    </row>
    <row r="78" ht="180">
      <c r="A78" s="29" t="s">
        <v>36</v>
      </c>
      <c r="B78" s="36"/>
      <c r="C78" s="37"/>
      <c r="D78" s="37"/>
      <c r="E78" s="31" t="s">
        <v>607</v>
      </c>
      <c r="F78" s="37"/>
      <c r="G78" s="37"/>
      <c r="H78" s="37"/>
      <c r="I78" s="37"/>
      <c r="J78" s="38"/>
    </row>
    <row r="79">
      <c r="A79" s="23" t="s">
        <v>26</v>
      </c>
      <c r="B79" s="24"/>
      <c r="C79" s="25" t="s">
        <v>239</v>
      </c>
      <c r="D79" s="26"/>
      <c r="E79" s="23" t="s">
        <v>240</v>
      </c>
      <c r="F79" s="26"/>
      <c r="G79" s="26"/>
      <c r="H79" s="26"/>
      <c r="I79" s="27">
        <f>SUMIFS(I80:I90,A80:A90,"P")</f>
        <v>0</v>
      </c>
      <c r="J79" s="28"/>
    </row>
    <row r="80">
      <c r="A80" s="29" t="s">
        <v>29</v>
      </c>
      <c r="B80" s="29">
        <v>18</v>
      </c>
      <c r="C80" s="30" t="s">
        <v>871</v>
      </c>
      <c r="D80" s="29" t="s">
        <v>31</v>
      </c>
      <c r="E80" s="31" t="s">
        <v>872</v>
      </c>
      <c r="F80" s="32" t="s">
        <v>481</v>
      </c>
      <c r="G80" s="33">
        <v>240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45">
      <c r="A81" s="29" t="s">
        <v>34</v>
      </c>
      <c r="B81" s="36"/>
      <c r="C81" s="37"/>
      <c r="D81" s="37"/>
      <c r="E81" s="31" t="s">
        <v>873</v>
      </c>
      <c r="F81" s="37"/>
      <c r="G81" s="37"/>
      <c r="H81" s="37"/>
      <c r="I81" s="37"/>
      <c r="J81" s="38"/>
    </row>
    <row r="82">
      <c r="A82" s="29" t="s">
        <v>55</v>
      </c>
      <c r="B82" s="36"/>
      <c r="C82" s="37"/>
      <c r="D82" s="37"/>
      <c r="E82" s="39" t="s">
        <v>874</v>
      </c>
      <c r="F82" s="37"/>
      <c r="G82" s="37"/>
      <c r="H82" s="37"/>
      <c r="I82" s="37"/>
      <c r="J82" s="38"/>
    </row>
    <row r="83" ht="409.5">
      <c r="A83" s="29" t="s">
        <v>36</v>
      </c>
      <c r="B83" s="36"/>
      <c r="C83" s="37"/>
      <c r="D83" s="37"/>
      <c r="E83" s="31" t="s">
        <v>875</v>
      </c>
      <c r="F83" s="37"/>
      <c r="G83" s="37"/>
      <c r="H83" s="37"/>
      <c r="I83" s="37"/>
      <c r="J83" s="38"/>
    </row>
    <row r="84">
      <c r="A84" s="29" t="s">
        <v>29</v>
      </c>
      <c r="B84" s="29">
        <v>19</v>
      </c>
      <c r="C84" s="30" t="s">
        <v>876</v>
      </c>
      <c r="D84" s="29" t="s">
        <v>31</v>
      </c>
      <c r="E84" s="31" t="s">
        <v>877</v>
      </c>
      <c r="F84" s="32" t="s">
        <v>112</v>
      </c>
      <c r="G84" s="33">
        <v>3.7599999999999998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30">
      <c r="A85" s="29" t="s">
        <v>34</v>
      </c>
      <c r="B85" s="36"/>
      <c r="C85" s="37"/>
      <c r="D85" s="37"/>
      <c r="E85" s="31" t="s">
        <v>878</v>
      </c>
      <c r="F85" s="37"/>
      <c r="G85" s="37"/>
      <c r="H85" s="37"/>
      <c r="I85" s="37"/>
      <c r="J85" s="38"/>
    </row>
    <row r="86" ht="30">
      <c r="A86" s="29" t="s">
        <v>36</v>
      </c>
      <c r="B86" s="36"/>
      <c r="C86" s="37"/>
      <c r="D86" s="37"/>
      <c r="E86" s="31" t="s">
        <v>762</v>
      </c>
      <c r="F86" s="37"/>
      <c r="G86" s="37"/>
      <c r="H86" s="37"/>
      <c r="I86" s="37"/>
      <c r="J86" s="38"/>
    </row>
    <row r="87">
      <c r="A87" s="29" t="s">
        <v>29</v>
      </c>
      <c r="B87" s="29">
        <v>20</v>
      </c>
      <c r="C87" s="30" t="s">
        <v>763</v>
      </c>
      <c r="D87" s="29" t="s">
        <v>31</v>
      </c>
      <c r="E87" s="31" t="s">
        <v>764</v>
      </c>
      <c r="F87" s="32" t="s">
        <v>98</v>
      </c>
      <c r="G87" s="33">
        <v>7.5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45">
      <c r="A88" s="29" t="s">
        <v>34</v>
      </c>
      <c r="B88" s="36"/>
      <c r="C88" s="37"/>
      <c r="D88" s="37"/>
      <c r="E88" s="31" t="s">
        <v>879</v>
      </c>
      <c r="F88" s="37"/>
      <c r="G88" s="37"/>
      <c r="H88" s="37"/>
      <c r="I88" s="37"/>
      <c r="J88" s="38"/>
    </row>
    <row r="89">
      <c r="A89" s="29" t="s">
        <v>55</v>
      </c>
      <c r="B89" s="36"/>
      <c r="C89" s="37"/>
      <c r="D89" s="37"/>
      <c r="E89" s="39" t="s">
        <v>880</v>
      </c>
      <c r="F89" s="37"/>
      <c r="G89" s="37"/>
      <c r="H89" s="37"/>
      <c r="I89" s="37"/>
      <c r="J89" s="38"/>
    </row>
    <row r="90" ht="30">
      <c r="A90" s="29" t="s">
        <v>36</v>
      </c>
      <c r="B90" s="40"/>
      <c r="C90" s="41"/>
      <c r="D90" s="41"/>
      <c r="E90" s="31" t="s">
        <v>762</v>
      </c>
      <c r="F90" s="41"/>
      <c r="G90" s="41"/>
      <c r="H90" s="41"/>
      <c r="I90" s="41"/>
      <c r="J9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881</v>
      </c>
      <c r="I3" s="16">
        <f>SUMIFS(I8:I44,A8:A44,"SD")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881</v>
      </c>
      <c r="D4" s="13"/>
      <c r="E4" s="14" t="s">
        <v>882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108</v>
      </c>
      <c r="D8" s="26"/>
      <c r="E8" s="23" t="s">
        <v>109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2</v>
      </c>
      <c r="C9" s="30" t="s">
        <v>141</v>
      </c>
      <c r="D9" s="29" t="s">
        <v>31</v>
      </c>
      <c r="E9" s="31" t="s">
        <v>142</v>
      </c>
      <c r="F9" s="32" t="s">
        <v>112</v>
      </c>
      <c r="G9" s="33">
        <v>30.271999999999998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60">
      <c r="A10" s="29" t="s">
        <v>34</v>
      </c>
      <c r="B10" s="36"/>
      <c r="C10" s="37"/>
      <c r="D10" s="37"/>
      <c r="E10" s="31" t="s">
        <v>883</v>
      </c>
      <c r="F10" s="37"/>
      <c r="G10" s="37"/>
      <c r="H10" s="37"/>
      <c r="I10" s="37"/>
      <c r="J10" s="38"/>
    </row>
    <row r="11">
      <c r="A11" s="29" t="s">
        <v>55</v>
      </c>
      <c r="B11" s="36"/>
      <c r="C11" s="37"/>
      <c r="D11" s="37"/>
      <c r="E11" s="39" t="s">
        <v>884</v>
      </c>
      <c r="F11" s="37"/>
      <c r="G11" s="37"/>
      <c r="H11" s="37"/>
      <c r="I11" s="37"/>
      <c r="J11" s="38"/>
    </row>
    <row r="12" ht="375">
      <c r="A12" s="29" t="s">
        <v>36</v>
      </c>
      <c r="B12" s="36"/>
      <c r="C12" s="37"/>
      <c r="D12" s="37"/>
      <c r="E12" s="31" t="s">
        <v>145</v>
      </c>
      <c r="F12" s="37"/>
      <c r="G12" s="37"/>
      <c r="H12" s="37"/>
      <c r="I12" s="37"/>
      <c r="J12" s="38"/>
    </row>
    <row r="13">
      <c r="A13" s="29" t="s">
        <v>29</v>
      </c>
      <c r="B13" s="29">
        <v>3</v>
      </c>
      <c r="C13" s="30" t="s">
        <v>885</v>
      </c>
      <c r="D13" s="29" t="s">
        <v>31</v>
      </c>
      <c r="E13" s="31" t="s">
        <v>886</v>
      </c>
      <c r="F13" s="32" t="s">
        <v>112</v>
      </c>
      <c r="G13" s="33">
        <v>20.812000000000001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5">
      <c r="A14" s="29" t="s">
        <v>34</v>
      </c>
      <c r="B14" s="36"/>
      <c r="C14" s="37"/>
      <c r="D14" s="37"/>
      <c r="E14" s="31" t="s">
        <v>887</v>
      </c>
      <c r="F14" s="37"/>
      <c r="G14" s="37"/>
      <c r="H14" s="37"/>
      <c r="I14" s="37"/>
      <c r="J14" s="38"/>
    </row>
    <row r="15">
      <c r="A15" s="29" t="s">
        <v>55</v>
      </c>
      <c r="B15" s="36"/>
      <c r="C15" s="37"/>
      <c r="D15" s="37"/>
      <c r="E15" s="39" t="s">
        <v>888</v>
      </c>
      <c r="F15" s="37"/>
      <c r="G15" s="37"/>
      <c r="H15" s="37"/>
      <c r="I15" s="37"/>
      <c r="J15" s="38"/>
    </row>
    <row r="16" ht="300">
      <c r="A16" s="29" t="s">
        <v>36</v>
      </c>
      <c r="B16" s="36"/>
      <c r="C16" s="37"/>
      <c r="D16" s="37"/>
      <c r="E16" s="31" t="s">
        <v>889</v>
      </c>
      <c r="F16" s="37"/>
      <c r="G16" s="37"/>
      <c r="H16" s="37"/>
      <c r="I16" s="37"/>
      <c r="J16" s="38"/>
    </row>
    <row r="17">
      <c r="A17" s="29" t="s">
        <v>29</v>
      </c>
      <c r="B17" s="29">
        <v>4</v>
      </c>
      <c r="C17" s="30" t="s">
        <v>433</v>
      </c>
      <c r="D17" s="29" t="s">
        <v>31</v>
      </c>
      <c r="E17" s="31" t="s">
        <v>434</v>
      </c>
      <c r="F17" s="32" t="s">
        <v>112</v>
      </c>
      <c r="G17" s="33">
        <v>9.4600000000000009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45">
      <c r="A18" s="29" t="s">
        <v>34</v>
      </c>
      <c r="B18" s="36"/>
      <c r="C18" s="37"/>
      <c r="D18" s="37"/>
      <c r="E18" s="31" t="s">
        <v>890</v>
      </c>
      <c r="F18" s="37"/>
      <c r="G18" s="37"/>
      <c r="H18" s="37"/>
      <c r="I18" s="37"/>
      <c r="J18" s="38"/>
    </row>
    <row r="19">
      <c r="A19" s="29" t="s">
        <v>55</v>
      </c>
      <c r="B19" s="36"/>
      <c r="C19" s="37"/>
      <c r="D19" s="37"/>
      <c r="E19" s="39" t="s">
        <v>891</v>
      </c>
      <c r="F19" s="37"/>
      <c r="G19" s="37"/>
      <c r="H19" s="37"/>
      <c r="I19" s="37"/>
      <c r="J19" s="38"/>
    </row>
    <row r="20" ht="300">
      <c r="A20" s="29" t="s">
        <v>36</v>
      </c>
      <c r="B20" s="36"/>
      <c r="C20" s="37"/>
      <c r="D20" s="37"/>
      <c r="E20" s="31" t="s">
        <v>437</v>
      </c>
      <c r="F20" s="37"/>
      <c r="G20" s="37"/>
      <c r="H20" s="37"/>
      <c r="I20" s="37"/>
      <c r="J20" s="38"/>
    </row>
    <row r="21">
      <c r="A21" s="23" t="s">
        <v>26</v>
      </c>
      <c r="B21" s="24"/>
      <c r="C21" s="25" t="s">
        <v>641</v>
      </c>
      <c r="D21" s="26"/>
      <c r="E21" s="23" t="s">
        <v>642</v>
      </c>
      <c r="F21" s="26"/>
      <c r="G21" s="26"/>
      <c r="H21" s="26"/>
      <c r="I21" s="27">
        <f>SUMIFS(I22:I24,A22:A24,"P")</f>
        <v>0</v>
      </c>
      <c r="J21" s="28"/>
    </row>
    <row r="22">
      <c r="A22" s="29" t="s">
        <v>29</v>
      </c>
      <c r="B22" s="29">
        <v>5</v>
      </c>
      <c r="C22" s="30" t="s">
        <v>892</v>
      </c>
      <c r="D22" s="29" t="s">
        <v>31</v>
      </c>
      <c r="E22" s="31" t="s">
        <v>893</v>
      </c>
      <c r="F22" s="32" t="s">
        <v>236</v>
      </c>
      <c r="G22" s="33">
        <v>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34</v>
      </c>
      <c r="B23" s="36"/>
      <c r="C23" s="37"/>
      <c r="D23" s="37"/>
      <c r="E23" s="31" t="s">
        <v>894</v>
      </c>
      <c r="F23" s="37"/>
      <c r="G23" s="37"/>
      <c r="H23" s="37"/>
      <c r="I23" s="37"/>
      <c r="J23" s="38"/>
    </row>
    <row r="24" ht="285">
      <c r="A24" s="29" t="s">
        <v>36</v>
      </c>
      <c r="B24" s="36"/>
      <c r="C24" s="37"/>
      <c r="D24" s="37"/>
      <c r="E24" s="31" t="s">
        <v>895</v>
      </c>
      <c r="F24" s="37"/>
      <c r="G24" s="37"/>
      <c r="H24" s="37"/>
      <c r="I24" s="37"/>
      <c r="J24" s="38"/>
    </row>
    <row r="25">
      <c r="A25" s="23" t="s">
        <v>26</v>
      </c>
      <c r="B25" s="24"/>
      <c r="C25" s="25" t="s">
        <v>227</v>
      </c>
      <c r="D25" s="26"/>
      <c r="E25" s="23" t="s">
        <v>228</v>
      </c>
      <c r="F25" s="26"/>
      <c r="G25" s="26"/>
      <c r="H25" s="26"/>
      <c r="I25" s="27">
        <f>SUMIFS(I26:I36,A26:A36,"P")</f>
        <v>0</v>
      </c>
      <c r="J25" s="28"/>
    </row>
    <row r="26">
      <c r="A26" s="29" t="s">
        <v>29</v>
      </c>
      <c r="B26" s="29">
        <v>6</v>
      </c>
      <c r="C26" s="30" t="s">
        <v>896</v>
      </c>
      <c r="D26" s="29" t="s">
        <v>31</v>
      </c>
      <c r="E26" s="31" t="s">
        <v>897</v>
      </c>
      <c r="F26" s="32" t="s">
        <v>128</v>
      </c>
      <c r="G26" s="33">
        <v>49.799999999999997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5">
      <c r="A27" s="29" t="s">
        <v>34</v>
      </c>
      <c r="B27" s="36"/>
      <c r="C27" s="37"/>
      <c r="D27" s="37"/>
      <c r="E27" s="31" t="s">
        <v>898</v>
      </c>
      <c r="F27" s="37"/>
      <c r="G27" s="37"/>
      <c r="H27" s="37"/>
      <c r="I27" s="37"/>
      <c r="J27" s="38"/>
    </row>
    <row r="28" ht="330">
      <c r="A28" s="29" t="s">
        <v>36</v>
      </c>
      <c r="B28" s="36"/>
      <c r="C28" s="37"/>
      <c r="D28" s="37"/>
      <c r="E28" s="31" t="s">
        <v>899</v>
      </c>
      <c r="F28" s="37"/>
      <c r="G28" s="37"/>
      <c r="H28" s="37"/>
      <c r="I28" s="37"/>
      <c r="J28" s="38"/>
    </row>
    <row r="29">
      <c r="A29" s="29" t="s">
        <v>29</v>
      </c>
      <c r="B29" s="29">
        <v>7</v>
      </c>
      <c r="C29" s="30" t="s">
        <v>896</v>
      </c>
      <c r="D29" s="29" t="s">
        <v>102</v>
      </c>
      <c r="E29" s="31" t="s">
        <v>897</v>
      </c>
      <c r="F29" s="32" t="s">
        <v>128</v>
      </c>
      <c r="G29" s="33">
        <v>17.199999999999999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60">
      <c r="A30" s="29" t="s">
        <v>34</v>
      </c>
      <c r="B30" s="36"/>
      <c r="C30" s="37"/>
      <c r="D30" s="37"/>
      <c r="E30" s="31" t="s">
        <v>900</v>
      </c>
      <c r="F30" s="37"/>
      <c r="G30" s="37"/>
      <c r="H30" s="37"/>
      <c r="I30" s="37"/>
      <c r="J30" s="38"/>
    </row>
    <row r="31">
      <c r="A31" s="29" t="s">
        <v>55</v>
      </c>
      <c r="B31" s="36"/>
      <c r="C31" s="37"/>
      <c r="D31" s="37"/>
      <c r="E31" s="39" t="s">
        <v>901</v>
      </c>
      <c r="F31" s="37"/>
      <c r="G31" s="37"/>
      <c r="H31" s="37"/>
      <c r="I31" s="37"/>
      <c r="J31" s="38"/>
    </row>
    <row r="32" ht="330">
      <c r="A32" s="29" t="s">
        <v>36</v>
      </c>
      <c r="B32" s="36"/>
      <c r="C32" s="37"/>
      <c r="D32" s="37"/>
      <c r="E32" s="31" t="s">
        <v>899</v>
      </c>
      <c r="F32" s="37"/>
      <c r="G32" s="37"/>
      <c r="H32" s="37"/>
      <c r="I32" s="37"/>
      <c r="J32" s="38"/>
    </row>
    <row r="33">
      <c r="A33" s="29" t="s">
        <v>29</v>
      </c>
      <c r="B33" s="29">
        <v>8</v>
      </c>
      <c r="C33" s="30" t="s">
        <v>902</v>
      </c>
      <c r="D33" s="29" t="s">
        <v>31</v>
      </c>
      <c r="E33" s="31" t="s">
        <v>903</v>
      </c>
      <c r="F33" s="32" t="s">
        <v>128</v>
      </c>
      <c r="G33" s="33">
        <v>17.199999999999999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45">
      <c r="A34" s="29" t="s">
        <v>34</v>
      </c>
      <c r="B34" s="36"/>
      <c r="C34" s="37"/>
      <c r="D34" s="37"/>
      <c r="E34" s="31" t="s">
        <v>904</v>
      </c>
      <c r="F34" s="37"/>
      <c r="G34" s="37"/>
      <c r="H34" s="37"/>
      <c r="I34" s="37"/>
      <c r="J34" s="38"/>
    </row>
    <row r="35">
      <c r="A35" s="29" t="s">
        <v>55</v>
      </c>
      <c r="B35" s="36"/>
      <c r="C35" s="37"/>
      <c r="D35" s="37"/>
      <c r="E35" s="39" t="s">
        <v>901</v>
      </c>
      <c r="F35" s="37"/>
      <c r="G35" s="37"/>
      <c r="H35" s="37"/>
      <c r="I35" s="37"/>
      <c r="J35" s="38"/>
    </row>
    <row r="36" ht="315">
      <c r="A36" s="29" t="s">
        <v>36</v>
      </c>
      <c r="B36" s="36"/>
      <c r="C36" s="37"/>
      <c r="D36" s="37"/>
      <c r="E36" s="31" t="s">
        <v>905</v>
      </c>
      <c r="F36" s="37"/>
      <c r="G36" s="37"/>
      <c r="H36" s="37"/>
      <c r="I36" s="37"/>
      <c r="J36" s="38"/>
    </row>
    <row r="37">
      <c r="A37" s="23" t="s">
        <v>26</v>
      </c>
      <c r="B37" s="24"/>
      <c r="C37" s="25" t="s">
        <v>239</v>
      </c>
      <c r="D37" s="26"/>
      <c r="E37" s="23" t="s">
        <v>240</v>
      </c>
      <c r="F37" s="26"/>
      <c r="G37" s="26"/>
      <c r="H37" s="26"/>
      <c r="I37" s="27">
        <f>SUMIFS(I38:I44,A38:A44,"P")</f>
        <v>0</v>
      </c>
      <c r="J37" s="28"/>
    </row>
    <row r="38">
      <c r="A38" s="29" t="s">
        <v>29</v>
      </c>
      <c r="B38" s="29">
        <v>9</v>
      </c>
      <c r="C38" s="30" t="s">
        <v>737</v>
      </c>
      <c r="D38" s="29" t="s">
        <v>31</v>
      </c>
      <c r="E38" s="31" t="s">
        <v>738</v>
      </c>
      <c r="F38" s="32" t="s">
        <v>481</v>
      </c>
      <c r="G38" s="33">
        <v>195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34</v>
      </c>
      <c r="B39" s="36"/>
      <c r="C39" s="37"/>
      <c r="D39" s="37"/>
      <c r="E39" s="31" t="s">
        <v>906</v>
      </c>
      <c r="F39" s="37"/>
      <c r="G39" s="37"/>
      <c r="H39" s="37"/>
      <c r="I39" s="37"/>
      <c r="J39" s="38"/>
    </row>
    <row r="40">
      <c r="A40" s="29" t="s">
        <v>55</v>
      </c>
      <c r="B40" s="36"/>
      <c r="C40" s="37"/>
      <c r="D40" s="37"/>
      <c r="E40" s="39" t="s">
        <v>907</v>
      </c>
      <c r="F40" s="37"/>
      <c r="G40" s="37"/>
      <c r="H40" s="37"/>
      <c r="I40" s="37"/>
      <c r="J40" s="38"/>
    </row>
    <row r="41" ht="409.5">
      <c r="A41" s="29" t="s">
        <v>36</v>
      </c>
      <c r="B41" s="36"/>
      <c r="C41" s="37"/>
      <c r="D41" s="37"/>
      <c r="E41" s="31" t="s">
        <v>741</v>
      </c>
      <c r="F41" s="37"/>
      <c r="G41" s="37"/>
      <c r="H41" s="37"/>
      <c r="I41" s="37"/>
      <c r="J41" s="38"/>
    </row>
    <row r="42">
      <c r="A42" s="29" t="s">
        <v>29</v>
      </c>
      <c r="B42" s="29">
        <v>10</v>
      </c>
      <c r="C42" s="30" t="s">
        <v>908</v>
      </c>
      <c r="D42" s="29" t="s">
        <v>31</v>
      </c>
      <c r="E42" s="31" t="s">
        <v>909</v>
      </c>
      <c r="F42" s="32" t="s">
        <v>128</v>
      </c>
      <c r="G42" s="33">
        <v>67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5">
      <c r="A43" s="29" t="s">
        <v>34</v>
      </c>
      <c r="B43" s="36"/>
      <c r="C43" s="37"/>
      <c r="D43" s="37"/>
      <c r="E43" s="31" t="s">
        <v>910</v>
      </c>
      <c r="F43" s="37"/>
      <c r="G43" s="37"/>
      <c r="H43" s="37"/>
      <c r="I43" s="37"/>
      <c r="J43" s="38"/>
    </row>
    <row r="44" ht="45">
      <c r="A44" s="29" t="s">
        <v>36</v>
      </c>
      <c r="B44" s="40"/>
      <c r="C44" s="41"/>
      <c r="D44" s="41"/>
      <c r="E44" s="31" t="s">
        <v>789</v>
      </c>
      <c r="F44" s="41"/>
      <c r="G44" s="41"/>
      <c r="H44" s="41"/>
      <c r="I44" s="41"/>
      <c r="J44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Nováková Veronika</dc:creator>
  <cp:lastModifiedBy>Nováková Veronika</cp:lastModifiedBy>
  <dcterms:created xsi:type="dcterms:W3CDTF">2024-03-06T10:46:50Z</dcterms:created>
  <dcterms:modified xsi:type="dcterms:W3CDTF">2024-03-06T10:46:51Z</dcterms:modified>
</cp:coreProperties>
</file>