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16" yWindow="65416" windowWidth="29040" windowHeight="15720" activeTab="1"/>
  </bookViews>
  <sheets>
    <sheet name="Pokyny pro vyplnění" sheetId="13" r:id="rId1"/>
    <sheet name="souhrn" sheetId="4" r:id="rId2"/>
    <sheet name="Klubovna" sheetId="19" r:id="rId3"/>
    <sheet name="Chodba" sheetId="18" r:id="rId4"/>
    <sheet name="117" sheetId="15" r:id="rId5"/>
    <sheet name="Stupačka" sheetId="17" r:id="rId6"/>
    <sheet name="202" sheetId="21" r:id="rId7"/>
    <sheet name="203" sheetId="22" r:id="rId8"/>
    <sheet name="230" sheetId="23" r:id="rId9"/>
    <sheet name="301" sheetId="24" r:id="rId10"/>
    <sheet name="312" sheetId="26" r:id="rId11"/>
    <sheet name="336" sheetId="27" r:id="rId12"/>
    <sheet name="402" sheetId="28" r:id="rId13"/>
    <sheet name="409" sheetId="29" r:id="rId14"/>
    <sheet name="411" sheetId="30" r:id="rId15"/>
    <sheet name="430" sheetId="31" r:id="rId16"/>
    <sheet name="431" sheetId="32" r:id="rId17"/>
    <sheet name="611" sheetId="33" r:id="rId18"/>
    <sheet name="614" sheetId="34" r:id="rId19"/>
  </sheets>
  <externalReferences>
    <externalReference r:id="rId22"/>
    <externalReference r:id="rId23"/>
  </externalReferences>
  <definedNames>
    <definedName name="CisloRozpoctu">'[1]Krycí list'!$C$2</definedName>
    <definedName name="cislostavby">'[1]Krycí list'!$A$7</definedName>
    <definedName name="DPHSni">'[2]Stavba'!$G$24</definedName>
    <definedName name="DPHZakl">'[2]Stavba'!$G$26</definedName>
    <definedName name="Mena">'[2]Stavba'!$J$29</definedName>
    <definedName name="NazevRozpoctu">'[1]Krycí list'!$D$2</definedName>
    <definedName name="nazevstavby">'[1]Krycí list'!$C$7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'[2]Stavba'!$G$23</definedName>
    <definedName name="ZakladDPHZakl">'[2]Stavba'!$G$25</definedName>
    <definedName name="Zaokrouhleni">'[2]Stavba'!$G$27</definedName>
  </definedNames>
  <calcPr calcId="191029"/>
  <extLst/>
</workbook>
</file>

<file path=xl/sharedStrings.xml><?xml version="1.0" encoding="utf-8"?>
<sst xmlns="http://schemas.openxmlformats.org/spreadsheetml/2006/main" count="638" uniqueCount="111">
  <si>
    <t>popis prací</t>
  </si>
  <si>
    <t>IČ:</t>
  </si>
  <si>
    <t>DIČ:</t>
  </si>
  <si>
    <t>Celková cena bez DPH:</t>
  </si>
  <si>
    <t>chodba 100</t>
  </si>
  <si>
    <t>Pořadí</t>
  </si>
  <si>
    <t>Název</t>
  </si>
  <si>
    <t>Počet MJ</t>
  </si>
  <si>
    <t>MJ</t>
  </si>
  <si>
    <t>m</t>
  </si>
  <si>
    <t>KO LIŠTA PLAST LH 40X20 2M/24M</t>
  </si>
  <si>
    <t>ks</t>
  </si>
  <si>
    <t>Tvarovky, drobný instalační a spojovací materiál</t>
  </si>
  <si>
    <t>kpl</t>
  </si>
  <si>
    <t>KV CYKY-J 3X2,5 (C)</t>
  </si>
  <si>
    <t>KV CYKY-J 3X1,5 (c)</t>
  </si>
  <si>
    <t>JISTIČ 16A/1 B</t>
  </si>
  <si>
    <t>Trubka ohebná půměr 50</t>
  </si>
  <si>
    <t>Ostatní podružný materiál</t>
  </si>
  <si>
    <t>Elektroinstalační práce</t>
  </si>
  <si>
    <t>Dopravné</t>
  </si>
  <si>
    <t>CELKEM BEZ DPH</t>
  </si>
  <si>
    <t>KO LIŠTA PLAST LH 40X40 2M/16M</t>
  </si>
  <si>
    <t>KABEL FTP6A LSOH</t>
  </si>
  <si>
    <t>stupačka</t>
  </si>
  <si>
    <t>Výměna ohebné trubky ve stupačce mezi patry. V každém patře ukončeno podomítkovou krabicí.</t>
  </si>
  <si>
    <t>Položkový rozpočet</t>
  </si>
  <si>
    <t>Celková cena v Kč</t>
  </si>
  <si>
    <t>Jedn. cena v Kč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</si>
  <si>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</si>
  <si>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</si>
  <si>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Souhrn nákladů</t>
  </si>
  <si>
    <t>místnost</t>
  </si>
  <si>
    <t>Zhotovitel:</t>
  </si>
  <si>
    <t>Tel:</t>
  </si>
  <si>
    <t>Email:</t>
  </si>
  <si>
    <t>Objednatel:</t>
  </si>
  <si>
    <t xml:space="preserve">Kotlářská 9  </t>
  </si>
  <si>
    <t>Brno 611 53</t>
  </si>
  <si>
    <t>00566381</t>
  </si>
  <si>
    <t>Cena v Kč bez DPH</t>
  </si>
  <si>
    <t>DPH 21%:</t>
  </si>
  <si>
    <t>Celková cena vč. DPH:</t>
  </si>
  <si>
    <t>V případě, že jsou v rozpisu dodávek a materiálu použity obchodní názvy materiálů, výrobků nebo zařízení, názvy firem nebo jmen a příjmení, jedná se o příklad specifikující kvalitativní, případně estetický požadavek objednavatele na konkrétní předmět či část zakázky a uchazeč je oprávněn navrhnout obdobný výrobek, materiál nebo zařízení kvalitativně nebo technicky stejných či vyšších parametrů.</t>
  </si>
  <si>
    <t>Obchodní akademie a vyšší odborná škola Brno, Kotlářská, příspěvková organizace</t>
  </si>
  <si>
    <t>neplátce DPH</t>
  </si>
  <si>
    <t>JISTIČ 10A/1 B</t>
  </si>
  <si>
    <t>KO LIŠTA PLAST LH 80X60 2M/16M</t>
  </si>
  <si>
    <t>Místnost 117</t>
  </si>
  <si>
    <t>VYPÍNAČ Č.5 vč rámečku</t>
  </si>
  <si>
    <t>VYPÍNAČ Č.1 vč rámečku</t>
  </si>
  <si>
    <t>Stupačka</t>
  </si>
  <si>
    <t>Krabice odbočná</t>
  </si>
  <si>
    <t>KO LIŠTA PLAST LHD 20X20 2M/24M</t>
  </si>
  <si>
    <t>Dvojzásuvka 230V/16A vyosená vč. krabice</t>
  </si>
  <si>
    <t>VYPÍNAČ Č.6 vč rámečku</t>
  </si>
  <si>
    <t>klubovna</t>
  </si>
  <si>
    <t>Svítidlo přisazené, bílé, 2X LED trubice ( 2500LM 4000K G13 120CM ),MŘÍŽKA AL, vzhledově stejné jako svítidlo MODUS LLX236ALEP 2</t>
  </si>
  <si>
    <t>Místnost 202</t>
  </si>
  <si>
    <t>ELC SVORKOVNICE EKVIPOTENCIALNI</t>
  </si>
  <si>
    <t>JISTIČ 16A/1 C</t>
  </si>
  <si>
    <t>Vodič CYA H07V-K 10 ŽLUTO/ZELENÁ</t>
  </si>
  <si>
    <t xml:space="preserve">KV CYKY-J 3X2,5 © </t>
  </si>
  <si>
    <t>Vyvazovací panel 19" 1U BK plastový CMP4</t>
  </si>
  <si>
    <t>19" modulární neosazený patch panel Solarix 24 portů černý 1U</t>
  </si>
  <si>
    <t>KO LIŠTA PLAST LH 100X60 2M/16M</t>
  </si>
  <si>
    <t>?</t>
  </si>
  <si>
    <t>Rychlozařezávací keystone CAT6A STP RJ45</t>
  </si>
  <si>
    <t>El.otvírání dvěří  - úprava</t>
  </si>
  <si>
    <t xml:space="preserve">Datová zásuvka pod omítku 2xRJ45 CAT6A stíněná vč.keystonů </t>
  </si>
  <si>
    <t>Místnost 203</t>
  </si>
  <si>
    <t>Místnost 230</t>
  </si>
  <si>
    <t>Místnost 301</t>
  </si>
  <si>
    <t>DVOJRÁMEČEK VODOROVNÝ BÍLÁ</t>
  </si>
  <si>
    <t>TROJRÁMEČEK VODOROVNÝ BÍLÁ</t>
  </si>
  <si>
    <t>ČTYŘRÁMEČEK VODOROVNÝ BÍLÁ</t>
  </si>
  <si>
    <t>PĚTIRÁMEČEK VODOROVNÝ BÍLÁ</t>
  </si>
  <si>
    <t>2CKA006400A0399 PŘÍSTROJ NABÍJECÍ USB-A + USB-C 6475 U-500 vč.krytu</t>
  </si>
  <si>
    <t>ZÁSUVKA 1-NÁS. CLONKY BÍLÁ</t>
  </si>
  <si>
    <t>LED světlo 1200x300 mm zavěšené, chromatičnost 4000 K</t>
  </si>
  <si>
    <t>Místnost 312</t>
  </si>
  <si>
    <t>Místnost 402</t>
  </si>
  <si>
    <t>El.otvírání dvěří  - komplet</t>
  </si>
  <si>
    <t>Místnost 409</t>
  </si>
  <si>
    <t xml:space="preserve"> 2CKA006400A0399 PŘÍSTROJ NABÍJECÍ USB-A + USB-C 6475 U-500 vč.krytu</t>
  </si>
  <si>
    <t>Místnost 411</t>
  </si>
  <si>
    <t>Místnost 430</t>
  </si>
  <si>
    <t>Místnost 431</t>
  </si>
  <si>
    <t>Místnost 611</t>
  </si>
  <si>
    <t>Úprava stávající kabeláže světelného obvodu a rozmístění světel. Výměna 2 ks dvojzásuvek,  1 ks vypínače ( 1 x č.5 ). Svítidla stávající.</t>
  </si>
  <si>
    <t>TANGO VYPÍNAČ Č.1/1 vč rámečku</t>
  </si>
  <si>
    <t>Místnost 614</t>
  </si>
  <si>
    <t>Výměna nevyhovujících zásuvkových obvodů ( 2 zásuvkové obvody ) pro mikrovlnné trouby v chodbě 100 u výtahu, včetně jističů a silového přívodu vedeného z rozvaděče PR0-2. Vedeno v liště. Výměna 2 ks dvojzásuvek.</t>
  </si>
  <si>
    <t>KO LIŠTA PLAST LH 20X20 2M/24M</t>
  </si>
  <si>
    <t>Výměna nevyhovující kabeláže světelného a zásuvkového obvodu ( 2 zásuvkové obvody ) včetně nevyhovujícího přívodu z rozvaděče RM-KI včetně jističů. Světelný obvod rozdělit na 2 řady. Na chodbě vedeno v liště v podhledu, v místnosti zasekáno. 6 ks dvojzásuvek,  3 ks vypínače ( 1 x č.1, 2 x č.6 ). Výměna 3 ks ( dvoutrubicové svítidlo, délka 120 cm, včetně LED trubic ).</t>
  </si>
  <si>
    <t>Výměna nevyhovující kabeláže světelného a zásuvkového obvodu včetně nevyhovujícího přívodu z rozvaděče RM-KI 1-1 včetně jističů. Na chodbě vedeno v liště v místnosti zasekáno. 5 ks dvojzásuvek,  1 ks vypínače ( 1 x č.1 ). Svítidlo stávající. 4 zásuvkovéh obvody ( 2 x rack, 1 x klimatizace, 1 x zásuvky na stěnách ). Oprava připojení uzemnění k podlahové krytině.
Úprava propojení datové kabeláže do racků v místnostech 105 ( 2 ks - kabel stávající ), 206 ( 6ks - výměna kabelu, 307 ( 2 ks - kabel stávající ), 407 ( 2 ks - kabel stávající ), 803 ( 2 ks - kabel stávající ). V místnosti 230 ukončeno v racku. 
V místnosti 230 výměna racku.</t>
  </si>
  <si>
    <t>Výměna nevyhovující kabeláže světelného a zásuvkového obvodu včetně nevyhovujícího přívodu z rozvaděče RK-KI 1-3 včetně jističů. Na chodbě vedeno v liště v místnosti zasekáno. 1 ks dvojzásuvek,  1 ks vypínače ( 1 x č.1 ). Výměna 1 ks ( dvoutrubicové svítidlo, délka 120 cm, včetně LED trubic ).</t>
  </si>
  <si>
    <t>Výměna nevyhovující kabeláže světelného a zásuvkového obvodu včetně nevyhovujícího přívodu z rozvaděče RM-KI 1-2 včetně jističů. Na chodbě vedeno v liště v místnosti zasekáno. 3 zásuvkové obvody. 3 ks dvojzásuvek, 11 ks jednozásuvek, 1 ks jednozásuvka s napaječem USB 1 ks vypínače ( 1 x č.5 ). Výměna 3 ks světel, nově LED světla 1200x300 mm zavěšená, rozdělená do dvou světelných okruhů, chromatičnost 4000 K. Úprava datové kabeláže včetně výměny datové zásuvky. Oprava elektrického otevírače dveří. Výměna telefonní zásuvky.</t>
  </si>
  <si>
    <t>Výměna nevyhovující kabeláže světelného a zásuvkového obvodu včetně nevyhovujícího přívodu z rozvaděče RM-KI 1-2 včetně jističů. Na chodbě vedeno v liště v místnosti zasekáno. 2 zásuvkové obvody. 5 ks dvojzásuvek,  1 ks vypínače ( 1 x č.1 ). Svítidlo stávající. 2 zásuvkové obvody. Svítidla stávající.</t>
  </si>
  <si>
    <t>Výměna nevyhovující kabeláže světelného a zásuvkového obvodu včetně nevyhovujícího přívodu z rozvaděče RM-KI 1-3 včetně jističů. Na chodbě vedeno v liště v místnosti zasekáno. 2 zásuvkové obvody. 4 ks dvojzásuvek,  4 ks jednozásuvek, 1 ks vypínače ( 1 x č.1 ). Svítidla stávající. Výměna datových zásuvek 2 ks.</t>
  </si>
  <si>
    <t>Výměna nevyhovující kabeláže světelného a zásuvkového obvodu včetně nevyhovujícího přívodu z rozvaděče RM-KI 1-3 včetně jističů. Na chodbě vedeno v liště v místnosti zasekáno. 3 zásuvkovéh obvody. 3 ks dvojzásuvek, 11 ks jednozásuvek, 1 ks jednozásuvka s napaječem USB, 1 ks vypínače ( 1 x č.5 ). Výměna 3 ks světel, nově LED světla 1200x300 mm zavěšená, rozdělená do dvou světelných okruhů, chromatičnost 4000 K. Úprava datové kabeláže včetně výměny datových zásuvek 2ks. Oprava elektrického otevírače dveří.</t>
  </si>
  <si>
    <t>Výměna nevyhovující kabeláže světelného a zásuvkového obvodu včetně nevyhovujícího přívodu z rozvaděče RM-KI 1-3 včetně jističů. Na chodbě vedeno v liště v místnosti zasekáno. 2 zásuvkové obvody. 4 ks dvojzásuvek,  2 ks jednozásuvek, 1 ks vypínače ( 1 x č.1 ). Svítidla stávající. Výměna datových zásuvek 1 ks.</t>
  </si>
  <si>
    <t xml:space="preserve">Výměna nevyhovující kabeláže zásuvkového obvodu včetně nevyhovujícího přívodu z rozvaděče RS2 včetně jističe. Na chodbě vedeno v liště v místnosti zasekáno. 2 zásuvkové obvody. 6 ks dvojzásuvek,  2 ks vypínače ( 2 x č.1 ). Svítidlo stávající. </t>
  </si>
  <si>
    <t>Místnost 336</t>
  </si>
  <si>
    <t>Výměna nevyhovující kabeláže světelného a zásuvkového obvodu včetně nevyhovujícího přívodu z rozvaděče PR1-0 včetně jističů. Světelný obvod rozdělit na 3 řady. Na chodbě vedeno v liště v místnosti zasekáno, mezi svítidly možno v liště. 3 ks dvojzásuvek,  2 ks vypínače ( 1 x č.1, 1 x č.5 ). Svítidla stávající.</t>
  </si>
  <si>
    <t>Výměna nevyhovující kabeláže světelného a zásuvkového obvodu včetně nevyhovujícího přívodu z rozvaděče RM-KI 1-1 včetně jističů. Světelný obvod rozdělit na 4 okruhy. Na chodbě vedeno v liště v místnosti zasekáno, mezi svítidly možno v liště. 2 ks dvojzásuvek,  2 ks vypínače ( 2 x č.5 ). Svítidla stávající.</t>
  </si>
  <si>
    <t>Rozvaděč 42U, 800x1000, skleněné dveře</t>
  </si>
  <si>
    <t>Výměna nevyhovující kabeláže světelného a zásuvkového obvodu včetně nevyhovujícího přívodu z rozvaděče PR1-2 včetně jističů. Světelný obvod rozdělit na 3 řady. Na chodbě vedeno v liště v místnosti zasekáno, mezi svítidly možno v liště. 3 ks dvojzásuvek,  2 ks vypínače ( 1 x č.1, 1 x č.5 ). Svítidla stávající.</t>
  </si>
  <si>
    <t>Výměna nevyhovující kabeláže světelného a zásuvkového obvodu včetně nevyhovujícího přívodu z rozvaděče PR1-3 včetně jističů. Světelný obvod rozdělit na 3 řady. Na chodbě vedeno v liště v místnosti zasekáno, mezi svítidly možno v liště. 3 ks dvojzásuvek,  2 ks vypínače ( 1 x č.1, 1 x č.5 ). Svítidla stávající.</t>
  </si>
  <si>
    <t>revize elektro</t>
  </si>
  <si>
    <t>celkově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</si>
</sst>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u val="single"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/>
      <top style="thin"/>
      <bottom style="thin"/>
    </border>
    <border>
      <left/>
      <right/>
      <top style="double"/>
      <bottom/>
    </border>
    <border>
      <left style="thin"/>
      <right style="thin"/>
      <top/>
      <bottom/>
    </border>
    <border>
      <left style="hair"/>
      <right/>
      <top style="medium"/>
      <bottom style="double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medium"/>
      <top/>
      <bottom/>
    </border>
    <border>
      <left style="hair"/>
      <right style="medium"/>
      <top style="thin"/>
      <bottom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medium"/>
      <bottom style="double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3" fillId="0" borderId="2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64" fontId="5" fillId="0" borderId="5" xfId="0" applyNumberFormat="1" applyFont="1" applyBorder="1"/>
    <xf numFmtId="0" fontId="3" fillId="0" borderId="6" xfId="0" applyFont="1" applyBorder="1" applyAlignment="1">
      <alignment horizontal="center" vertical="center"/>
    </xf>
    <xf numFmtId="164" fontId="2" fillId="0" borderId="7" xfId="0" applyNumberFormat="1" applyFont="1" applyBorder="1"/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6" fillId="0" borderId="0" xfId="20" applyFont="1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0" xfId="20" applyFont="1" applyAlignment="1">
      <alignment horizontal="left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0" fontId="7" fillId="0" borderId="12" xfId="20" applyFont="1" applyFill="1" applyBorder="1" applyProtection="1">
      <alignment/>
      <protection/>
    </xf>
    <xf numFmtId="0" fontId="12" fillId="0" borderId="0" xfId="21" applyFont="1">
      <alignment/>
      <protection/>
    </xf>
    <xf numFmtId="0" fontId="7" fillId="0" borderId="0" xfId="21" applyFont="1">
      <alignment/>
      <protection/>
    </xf>
    <xf numFmtId="0" fontId="13" fillId="0" borderId="0" xfId="21">
      <alignment/>
      <protection/>
    </xf>
    <xf numFmtId="0" fontId="14" fillId="0" borderId="0" xfId="21" applyFont="1">
      <alignment/>
      <protection/>
    </xf>
    <xf numFmtId="0" fontId="2" fillId="0" borderId="13" xfId="0" applyFont="1" applyBorder="1" applyAlignment="1">
      <alignment horizontal="left" vertic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0" borderId="0" xfId="21" applyFont="1">
      <alignment/>
      <protection/>
    </xf>
    <xf numFmtId="0" fontId="3" fillId="0" borderId="1" xfId="0" applyFont="1" applyBorder="1" applyAlignment="1">
      <alignment horizontal="center" vertical="center"/>
    </xf>
    <xf numFmtId="4" fontId="17" fillId="0" borderId="0" xfId="20" applyNumberFormat="1" applyFont="1">
      <alignment/>
      <protection/>
    </xf>
    <xf numFmtId="0" fontId="17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7" fillId="0" borderId="12" xfId="20" applyFont="1" applyBorder="1">
      <alignment/>
      <protection/>
    </xf>
    <xf numFmtId="4" fontId="7" fillId="0" borderId="12" xfId="20" applyNumberFormat="1" applyFont="1" applyBorder="1">
      <alignment/>
      <protection/>
    </xf>
    <xf numFmtId="0" fontId="7" fillId="0" borderId="14" xfId="20" applyFont="1" applyBorder="1">
      <alignment/>
      <protection/>
    </xf>
    <xf numFmtId="4" fontId="7" fillId="0" borderId="14" xfId="20" applyNumberFormat="1" applyFont="1" applyBorder="1">
      <alignment/>
      <protection/>
    </xf>
    <xf numFmtId="0" fontId="12" fillId="0" borderId="0" xfId="20" applyFont="1">
      <alignment/>
      <protection/>
    </xf>
    <xf numFmtId="4" fontId="12" fillId="0" borderId="0" xfId="20" applyNumberFormat="1" applyFont="1">
      <alignment/>
      <protection/>
    </xf>
    <xf numFmtId="0" fontId="18" fillId="0" borderId="0" xfId="20" applyFont="1" applyAlignment="1">
      <alignment horizontal="center"/>
      <protection/>
    </xf>
    <xf numFmtId="0" fontId="18" fillId="0" borderId="0" xfId="20" applyFont="1">
      <alignment/>
      <protection/>
    </xf>
    <xf numFmtId="0" fontId="1" fillId="0" borderId="0" xfId="23" applyAlignment="1">
      <alignment horizontal="center"/>
      <protection/>
    </xf>
    <xf numFmtId="0" fontId="1" fillId="0" borderId="0" xfId="23">
      <alignment/>
      <protection/>
    </xf>
    <xf numFmtId="0" fontId="7" fillId="0" borderId="0" xfId="23" applyFont="1">
      <alignment/>
      <protection/>
    </xf>
    <xf numFmtId="0" fontId="1" fillId="0" borderId="0" xfId="24">
      <alignment/>
      <protection/>
    </xf>
    <xf numFmtId="0" fontId="1" fillId="0" borderId="0" xfId="24" applyAlignment="1">
      <alignment horizontal="center"/>
      <protection/>
    </xf>
    <xf numFmtId="0" fontId="7" fillId="0" borderId="0" xfId="24" applyFont="1">
      <alignment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7" xfId="20" applyFont="1" applyBorder="1" applyAlignment="1">
      <alignment horizontal="center"/>
      <protection/>
    </xf>
    <xf numFmtId="0" fontId="12" fillId="0" borderId="18" xfId="20" applyFont="1" applyBorder="1" applyAlignment="1">
      <alignment horizontal="center"/>
      <protection/>
    </xf>
    <xf numFmtId="0" fontId="7" fillId="0" borderId="12" xfId="20" applyFont="1" applyBorder="1" applyAlignment="1">
      <alignment horizontal="center"/>
      <protection/>
    </xf>
    <xf numFmtId="0" fontId="7" fillId="0" borderId="14" xfId="20" applyFont="1" applyBorder="1" applyAlignment="1">
      <alignment horizontal="center"/>
      <protection/>
    </xf>
    <xf numFmtId="0" fontId="7" fillId="0" borderId="12" xfId="24" applyFont="1" applyBorder="1">
      <alignment/>
      <protection/>
    </xf>
    <xf numFmtId="4" fontId="7" fillId="0" borderId="12" xfId="24" applyNumberFormat="1" applyFont="1" applyBorder="1">
      <alignment/>
      <protection/>
    </xf>
    <xf numFmtId="0" fontId="7" fillId="0" borderId="14" xfId="24" applyFont="1" applyBorder="1">
      <alignment/>
      <protection/>
    </xf>
    <xf numFmtId="4" fontId="7" fillId="0" borderId="14" xfId="24" applyNumberFormat="1" applyFont="1" applyBorder="1">
      <alignment/>
      <protection/>
    </xf>
    <xf numFmtId="0" fontId="7" fillId="0" borderId="0" xfId="24" applyFont="1" applyAlignment="1">
      <alignment horizontal="center"/>
      <protection/>
    </xf>
    <xf numFmtId="0" fontId="12" fillId="0" borderId="0" xfId="24" applyFont="1">
      <alignment/>
      <protection/>
    </xf>
    <xf numFmtId="4" fontId="12" fillId="0" borderId="0" xfId="24" applyNumberFormat="1" applyFont="1">
      <alignment/>
      <protection/>
    </xf>
    <xf numFmtId="0" fontId="12" fillId="0" borderId="17" xfId="24" applyFont="1" applyBorder="1" applyAlignment="1">
      <alignment horizontal="center"/>
      <protection/>
    </xf>
    <xf numFmtId="0" fontId="12" fillId="0" borderId="18" xfId="24" applyFont="1" applyBorder="1" applyAlignment="1">
      <alignment horizontal="center"/>
      <protection/>
    </xf>
    <xf numFmtId="0" fontId="7" fillId="0" borderId="12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12" fillId="0" borderId="17" xfId="23" applyFont="1" applyBorder="1" applyAlignment="1">
      <alignment horizontal="center"/>
      <protection/>
    </xf>
    <xf numFmtId="0" fontId="12" fillId="0" borderId="18" xfId="23" applyFont="1" applyBorder="1" applyAlignment="1">
      <alignment horizontal="center"/>
      <protection/>
    </xf>
    <xf numFmtId="0" fontId="7" fillId="0" borderId="12" xfId="23" applyFont="1" applyBorder="1" applyAlignment="1">
      <alignment horizontal="center"/>
      <protection/>
    </xf>
    <xf numFmtId="4" fontId="7" fillId="0" borderId="12" xfId="23" applyNumberFormat="1" applyFont="1" applyBorder="1">
      <alignment/>
      <protection/>
    </xf>
    <xf numFmtId="0" fontId="7" fillId="0" borderId="12" xfId="23" applyFont="1" applyBorder="1">
      <alignment/>
      <protection/>
    </xf>
    <xf numFmtId="0" fontId="7" fillId="0" borderId="14" xfId="23" applyFont="1" applyBorder="1" applyAlignment="1">
      <alignment horizontal="center"/>
      <protection/>
    </xf>
    <xf numFmtId="0" fontId="7" fillId="0" borderId="14" xfId="23" applyFont="1" applyBorder="1">
      <alignment/>
      <protection/>
    </xf>
    <xf numFmtId="4" fontId="7" fillId="0" borderId="14" xfId="23" applyNumberFormat="1" applyFont="1" applyBorder="1">
      <alignment/>
      <protection/>
    </xf>
    <xf numFmtId="0" fontId="7" fillId="0" borderId="0" xfId="23" applyFont="1" applyAlignment="1">
      <alignment horizontal="center"/>
      <protection/>
    </xf>
    <xf numFmtId="0" fontId="12" fillId="0" borderId="0" xfId="23" applyFont="1">
      <alignment/>
      <protection/>
    </xf>
    <xf numFmtId="4" fontId="12" fillId="0" borderId="0" xfId="23" applyNumberFormat="1" applyFont="1">
      <alignment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wrapText="1"/>
      <protection/>
    </xf>
    <xf numFmtId="4" fontId="7" fillId="0" borderId="12" xfId="20" applyNumberFormat="1" applyFont="1" applyBorder="1" applyAlignment="1">
      <alignment vertical="center"/>
      <protection/>
    </xf>
    <xf numFmtId="0" fontId="7" fillId="0" borderId="12" xfId="20" applyFont="1" applyBorder="1" applyAlignment="1">
      <alignment vertical="center"/>
      <protection/>
    </xf>
    <xf numFmtId="0" fontId="1" fillId="0" borderId="0" xfId="25">
      <alignment/>
      <protection/>
    </xf>
    <xf numFmtId="0" fontId="1" fillId="0" borderId="0" xfId="25" applyAlignment="1">
      <alignment horizontal="center"/>
      <protection/>
    </xf>
    <xf numFmtId="0" fontId="7" fillId="0" borderId="0" xfId="25" applyFont="1">
      <alignment/>
      <protection/>
    </xf>
    <xf numFmtId="0" fontId="12" fillId="0" borderId="17" xfId="25" applyFont="1" applyBorder="1" applyAlignment="1">
      <alignment horizontal="center"/>
      <protection/>
    </xf>
    <xf numFmtId="0" fontId="12" fillId="0" borderId="18" xfId="25" applyFont="1" applyBorder="1" applyAlignment="1">
      <alignment horizontal="center"/>
      <protection/>
    </xf>
    <xf numFmtId="0" fontId="7" fillId="0" borderId="12" xfId="25" applyFont="1" applyBorder="1" applyAlignment="1">
      <alignment horizontal="center"/>
      <protection/>
    </xf>
    <xf numFmtId="0" fontId="7" fillId="0" borderId="12" xfId="25" applyFont="1" applyBorder="1">
      <alignment/>
      <protection/>
    </xf>
    <xf numFmtId="4" fontId="7" fillId="0" borderId="12" xfId="25" applyNumberFormat="1" applyFont="1" applyBorder="1">
      <alignment/>
      <protection/>
    </xf>
    <xf numFmtId="0" fontId="7" fillId="0" borderId="14" xfId="25" applyFont="1" applyBorder="1" applyAlignment="1">
      <alignment horizontal="center"/>
      <protection/>
    </xf>
    <xf numFmtId="0" fontId="7" fillId="0" borderId="14" xfId="25" applyFont="1" applyBorder="1">
      <alignment/>
      <protection/>
    </xf>
    <xf numFmtId="4" fontId="7" fillId="0" borderId="14" xfId="25" applyNumberFormat="1" applyFont="1" applyBorder="1">
      <alignment/>
      <protection/>
    </xf>
    <xf numFmtId="0" fontId="7" fillId="0" borderId="0" xfId="25" applyFont="1" applyAlignment="1">
      <alignment horizontal="center"/>
      <protection/>
    </xf>
    <xf numFmtId="0" fontId="12" fillId="0" borderId="0" xfId="25" applyFont="1">
      <alignment/>
      <protection/>
    </xf>
    <xf numFmtId="4" fontId="12" fillId="0" borderId="0" xfId="25" applyNumberFormat="1" applyFont="1">
      <alignment/>
      <protection/>
    </xf>
    <xf numFmtId="4" fontId="17" fillId="0" borderId="0" xfId="24" applyNumberFormat="1" applyFont="1">
      <alignment/>
      <protection/>
    </xf>
    <xf numFmtId="0" fontId="17" fillId="0" borderId="0" xfId="24" applyFont="1">
      <alignment/>
      <protection/>
    </xf>
    <xf numFmtId="4" fontId="1" fillId="0" borderId="14" xfId="24" applyNumberFormat="1" applyBorder="1">
      <alignment/>
      <protection/>
    </xf>
    <xf numFmtId="0" fontId="1" fillId="0" borderId="14" xfId="24" applyBorder="1">
      <alignment/>
      <protection/>
    </xf>
    <xf numFmtId="4" fontId="1" fillId="0" borderId="12" xfId="24" applyNumberFormat="1" applyBorder="1">
      <alignment/>
      <protection/>
    </xf>
    <xf numFmtId="0" fontId="1" fillId="0" borderId="12" xfId="24" applyBorder="1">
      <alignment/>
      <protection/>
    </xf>
    <xf numFmtId="0" fontId="17" fillId="0" borderId="17" xfId="24" applyFont="1" applyBorder="1" applyAlignment="1">
      <alignment horizontal="center"/>
      <protection/>
    </xf>
    <xf numFmtId="0" fontId="17" fillId="0" borderId="18" xfId="24" applyFont="1" applyBorder="1" applyAlignment="1">
      <alignment horizontal="center"/>
      <protection/>
    </xf>
    <xf numFmtId="0" fontId="1" fillId="0" borderId="12" xfId="24" applyBorder="1" applyAlignment="1">
      <alignment horizontal="center"/>
      <protection/>
    </xf>
    <xf numFmtId="0" fontId="1" fillId="0" borderId="14" xfId="24" applyBorder="1" applyAlignment="1">
      <alignment horizontal="center"/>
      <protection/>
    </xf>
    <xf numFmtId="0" fontId="7" fillId="0" borderId="0" xfId="24" applyFont="1" applyAlignment="1">
      <alignment horizontal="left"/>
      <protection/>
    </xf>
    <xf numFmtId="0" fontId="7" fillId="0" borderId="0" xfId="24" applyFont="1" applyBorder="1">
      <alignment/>
      <protection/>
    </xf>
    <xf numFmtId="4" fontId="1" fillId="0" borderId="14" xfId="20" applyNumberFormat="1" applyBorder="1">
      <alignment/>
      <protection/>
    </xf>
    <xf numFmtId="0" fontId="1" fillId="0" borderId="14" xfId="20" applyBorder="1">
      <alignment/>
      <protection/>
    </xf>
    <xf numFmtId="4" fontId="1" fillId="0" borderId="12" xfId="20" applyNumberFormat="1" applyBorder="1">
      <alignment/>
      <protection/>
    </xf>
    <xf numFmtId="0" fontId="1" fillId="0" borderId="12" xfId="20" applyBorder="1">
      <alignment/>
      <protection/>
    </xf>
    <xf numFmtId="0" fontId="1" fillId="0" borderId="0" xfId="26">
      <alignment/>
      <protection/>
    </xf>
    <xf numFmtId="0" fontId="1" fillId="0" borderId="0" xfId="26" applyAlignment="1">
      <alignment horizontal="center"/>
      <protection/>
    </xf>
    <xf numFmtId="0" fontId="7" fillId="0" borderId="0" xfId="26" applyFont="1">
      <alignment/>
      <protection/>
    </xf>
    <xf numFmtId="0" fontId="12" fillId="0" borderId="17" xfId="26" applyFont="1" applyBorder="1" applyAlignment="1">
      <alignment horizontal="center"/>
      <protection/>
    </xf>
    <xf numFmtId="0" fontId="12" fillId="0" borderId="18" xfId="26" applyFont="1" applyBorder="1" applyAlignment="1">
      <alignment horizontal="center"/>
      <protection/>
    </xf>
    <xf numFmtId="0" fontId="7" fillId="0" borderId="12" xfId="26" applyFont="1" applyBorder="1" applyAlignment="1">
      <alignment horizontal="center"/>
      <protection/>
    </xf>
    <xf numFmtId="0" fontId="7" fillId="0" borderId="12" xfId="26" applyFont="1" applyBorder="1">
      <alignment/>
      <protection/>
    </xf>
    <xf numFmtId="4" fontId="7" fillId="0" borderId="12" xfId="26" applyNumberFormat="1" applyFont="1" applyBorder="1">
      <alignment/>
      <protection/>
    </xf>
    <xf numFmtId="0" fontId="7" fillId="0" borderId="14" xfId="26" applyFont="1" applyBorder="1" applyAlignment="1">
      <alignment horizontal="center"/>
      <protection/>
    </xf>
    <xf numFmtId="0" fontId="7" fillId="0" borderId="14" xfId="26" applyFont="1" applyBorder="1">
      <alignment/>
      <protection/>
    </xf>
    <xf numFmtId="4" fontId="7" fillId="0" borderId="14" xfId="26" applyNumberFormat="1" applyFont="1" applyBorder="1">
      <alignment/>
      <protection/>
    </xf>
    <xf numFmtId="0" fontId="7" fillId="0" borderId="0" xfId="26" applyFont="1" applyAlignment="1">
      <alignment horizontal="center"/>
      <protection/>
    </xf>
    <xf numFmtId="0" fontId="12" fillId="0" borderId="0" xfId="26" applyFont="1">
      <alignment/>
      <protection/>
    </xf>
    <xf numFmtId="4" fontId="12" fillId="0" borderId="0" xfId="26" applyNumberFormat="1" applyFont="1">
      <alignment/>
      <protection/>
    </xf>
    <xf numFmtId="165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0" fontId="7" fillId="0" borderId="12" xfId="25" applyFont="1" applyFill="1" applyBorder="1" applyAlignment="1">
      <alignment horizontal="center"/>
      <protection/>
    </xf>
    <xf numFmtId="0" fontId="7" fillId="0" borderId="12" xfId="24" applyFont="1" applyFill="1" applyBorder="1" applyAlignment="1">
      <alignment horizontal="center"/>
      <protection/>
    </xf>
    <xf numFmtId="0" fontId="17" fillId="0" borderId="17" xfId="20" applyFont="1" applyBorder="1" applyAlignment="1">
      <alignment horizontal="center"/>
      <protection/>
    </xf>
    <xf numFmtId="0" fontId="17" fillId="0" borderId="18" xfId="20" applyFont="1" applyBorder="1" applyAlignment="1">
      <alignment horizontal="center"/>
      <protection/>
    </xf>
    <xf numFmtId="0" fontId="1" fillId="0" borderId="12" xfId="20" applyBorder="1" applyAlignment="1">
      <alignment horizontal="center"/>
      <protection/>
    </xf>
    <xf numFmtId="0" fontId="1" fillId="0" borderId="14" xfId="20" applyBorder="1" applyAlignment="1">
      <alignment horizontal="center"/>
      <protection/>
    </xf>
    <xf numFmtId="165" fontId="3" fillId="2" borderId="21" xfId="0" applyNumberFormat="1" applyFont="1" applyFill="1" applyBorder="1" applyAlignment="1">
      <alignment horizontal="right" vertical="center"/>
    </xf>
    <xf numFmtId="4" fontId="7" fillId="2" borderId="12" xfId="26" applyNumberFormat="1" applyFont="1" applyFill="1" applyBorder="1">
      <alignment/>
      <protection/>
    </xf>
    <xf numFmtId="4" fontId="1" fillId="2" borderId="12" xfId="20" applyNumberFormat="1" applyFill="1" applyBorder="1">
      <alignment/>
      <protection/>
    </xf>
    <xf numFmtId="4" fontId="7" fillId="2" borderId="12" xfId="24" applyNumberFormat="1" applyFont="1" applyFill="1" applyBorder="1">
      <alignment/>
      <protection/>
    </xf>
    <xf numFmtId="4" fontId="1" fillId="2" borderId="14" xfId="20" applyNumberFormat="1" applyFill="1" applyBorder="1">
      <alignment/>
      <protection/>
    </xf>
    <xf numFmtId="4" fontId="7" fillId="2" borderId="12" xfId="20" applyNumberFormat="1" applyFont="1" applyFill="1" applyBorder="1">
      <alignment/>
      <protection/>
    </xf>
    <xf numFmtId="4" fontId="7" fillId="2" borderId="14" xfId="20" applyNumberFormat="1" applyFont="1" applyFill="1" applyBorder="1">
      <alignment/>
      <protection/>
    </xf>
    <xf numFmtId="4" fontId="7" fillId="2" borderId="14" xfId="26" applyNumberFormat="1" applyFont="1" applyFill="1" applyBorder="1">
      <alignment/>
      <protection/>
    </xf>
    <xf numFmtId="4" fontId="7" fillId="2" borderId="14" xfId="24" applyNumberFormat="1" applyFont="1" applyFill="1" applyBorder="1">
      <alignment/>
      <protection/>
    </xf>
    <xf numFmtId="4" fontId="7" fillId="2" borderId="12" xfId="20" applyNumberFormat="1" applyFont="1" applyFill="1" applyBorder="1" applyAlignment="1">
      <alignment vertical="center"/>
      <protection/>
    </xf>
    <xf numFmtId="4" fontId="1" fillId="2" borderId="12" xfId="24" applyNumberFormat="1" applyFill="1" applyBorder="1">
      <alignment/>
      <protection/>
    </xf>
    <xf numFmtId="4" fontId="1" fillId="2" borderId="14" xfId="24" applyNumberFormat="1" applyFill="1" applyBorder="1">
      <alignment/>
      <protection/>
    </xf>
    <xf numFmtId="4" fontId="7" fillId="2" borderId="12" xfId="25" applyNumberFormat="1" applyFont="1" applyFill="1" applyBorder="1">
      <alignment/>
      <protection/>
    </xf>
    <xf numFmtId="4" fontId="7" fillId="2" borderId="14" xfId="25" applyNumberFormat="1" applyFont="1" applyFill="1" applyBorder="1">
      <alignment/>
      <protection/>
    </xf>
    <xf numFmtId="4" fontId="7" fillId="2" borderId="12" xfId="23" applyNumberFormat="1" applyFont="1" applyFill="1" applyBorder="1">
      <alignment/>
      <protection/>
    </xf>
    <xf numFmtId="4" fontId="7" fillId="2" borderId="14" xfId="23" applyNumberFormat="1" applyFont="1" applyFill="1" applyBorder="1">
      <alignment/>
      <protection/>
    </xf>
    <xf numFmtId="0" fontId="7" fillId="3" borderId="0" xfId="21" applyFont="1" applyFill="1" applyAlignment="1">
      <alignment horizontal="left" wrapText="1"/>
      <protection/>
    </xf>
    <xf numFmtId="0" fontId="7" fillId="0" borderId="0" xfId="21" applyFont="1" applyAlignment="1">
      <alignment horizontal="left" vertical="top" wrapText="1"/>
      <protection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2 3" xfId="24"/>
    <cellStyle name="Normální 2 2 2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tohal\Documents\&#353;kola\Spr&#225;va%20budov\Stavby\2022-v&#253;m&#283;na%20historick&#253;ch%20oken\Projektov&#225;%20dokumentace\E_2_VYKAZ-VYMER-STAVBY\OA-BRNO--OKNA-VYMENA---10-2022__01_OA-v&#253;m&#283;na%20oken_SVV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OUHRN"/>
      <sheetName val="Stavba"/>
      <sheetName val="VzorPolozky"/>
      <sheetName val="Rozpočet Pol"/>
      <sheetName val="VON"/>
      <sheetName val="VON-Z"/>
    </sheetNames>
    <sheetDataSet>
      <sheetData sheetId="0" refreshError="1"/>
      <sheetData sheetId="1" refreshError="1"/>
      <sheetData sheetId="2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 topLeftCell="A1">
      <selection activeCell="A5" sqref="A5"/>
    </sheetView>
  </sheetViews>
  <sheetFormatPr defaultColWidth="9.140625" defaultRowHeight="15"/>
  <cols>
    <col min="1" max="16384" width="9.140625" style="39" customWidth="1"/>
  </cols>
  <sheetData>
    <row r="1" spans="1:7" ht="15">
      <c r="A1" s="37" t="s">
        <v>29</v>
      </c>
      <c r="B1" s="38"/>
      <c r="C1" s="38"/>
      <c r="D1" s="38"/>
      <c r="E1" s="38"/>
      <c r="F1" s="38"/>
      <c r="G1" s="38"/>
    </row>
    <row r="2" spans="1:7" ht="57.75" customHeight="1">
      <c r="A2" s="171" t="s">
        <v>30</v>
      </c>
      <c r="B2" s="171"/>
      <c r="C2" s="171"/>
      <c r="D2" s="171"/>
      <c r="E2" s="171"/>
      <c r="F2" s="171"/>
      <c r="G2" s="171"/>
    </row>
    <row r="3" spans="1:11" ht="15">
      <c r="A3" s="38"/>
      <c r="B3" s="38"/>
      <c r="C3" s="38"/>
      <c r="D3" s="38"/>
      <c r="E3" s="38"/>
      <c r="F3" s="38"/>
      <c r="G3" s="38"/>
      <c r="H3" s="49"/>
      <c r="I3" s="49"/>
      <c r="J3" s="49"/>
      <c r="K3" s="49"/>
    </row>
    <row r="4" spans="1:11" ht="72" customHeight="1">
      <c r="A4" s="172" t="s">
        <v>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7" ht="14.25">
      <c r="A5" s="40"/>
      <c r="B5" s="40"/>
      <c r="C5" s="40"/>
      <c r="D5" s="40"/>
      <c r="E5" s="40"/>
      <c r="F5" s="40"/>
      <c r="G5" s="40"/>
    </row>
    <row r="6" spans="1:7" ht="14.25">
      <c r="A6" s="40"/>
      <c r="B6" s="40"/>
      <c r="C6" s="40"/>
      <c r="D6" s="40"/>
      <c r="E6" s="40"/>
      <c r="F6" s="40"/>
      <c r="G6" s="40"/>
    </row>
    <row r="7" spans="1:7" ht="14.25">
      <c r="A7" s="40"/>
      <c r="B7" s="40"/>
      <c r="C7" s="40"/>
      <c r="D7" s="40"/>
      <c r="E7" s="40"/>
      <c r="F7" s="40"/>
      <c r="G7" s="40"/>
    </row>
    <row r="8" spans="1:7" ht="14.25">
      <c r="A8" s="40"/>
      <c r="B8" s="40"/>
      <c r="C8" s="40"/>
      <c r="D8" s="40"/>
      <c r="E8" s="40"/>
      <c r="F8" s="40"/>
      <c r="G8" s="40"/>
    </row>
    <row r="9" spans="1:7" ht="14.25">
      <c r="A9" s="40"/>
      <c r="B9" s="40"/>
      <c r="C9" s="40"/>
      <c r="D9" s="40"/>
      <c r="E9" s="40"/>
      <c r="F9" s="40"/>
      <c r="G9" s="40"/>
    </row>
    <row r="10" spans="1:7" ht="14.25">
      <c r="A10" s="40"/>
      <c r="B10" s="40"/>
      <c r="C10" s="40"/>
      <c r="D10" s="40"/>
      <c r="E10" s="40"/>
      <c r="F10" s="40"/>
      <c r="G10" s="40"/>
    </row>
    <row r="11" spans="1:7" ht="14.25">
      <c r="A11" s="40"/>
      <c r="B11" s="40"/>
      <c r="C11" s="40"/>
      <c r="D11" s="40"/>
      <c r="E11" s="40"/>
      <c r="F11" s="40"/>
      <c r="G11" s="40"/>
    </row>
  </sheetData>
  <mergeCells count="2">
    <mergeCell ref="A2:G2"/>
    <mergeCell ref="A4: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D7B9-6116-43DA-825E-658D8CE491CF}">
  <sheetPr>
    <pageSetUpPr fitToPage="1"/>
  </sheetPr>
  <dimension ref="A1:F29"/>
  <sheetViews>
    <sheetView workbookViewId="0" topLeftCell="A1">
      <selection activeCell="E6" sqref="E6:E27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72</v>
      </c>
      <c r="B3" s="29"/>
      <c r="C3" s="34"/>
      <c r="D3" s="33"/>
      <c r="E3" s="33"/>
      <c r="F3" s="33"/>
    </row>
    <row r="5" spans="1:6" ht="15">
      <c r="A5" s="82" t="s">
        <v>5</v>
      </c>
      <c r="B5" s="83" t="s">
        <v>6</v>
      </c>
      <c r="C5" s="83" t="s">
        <v>7</v>
      </c>
      <c r="D5" s="83" t="s">
        <v>8</v>
      </c>
      <c r="E5" s="83" t="s">
        <v>28</v>
      </c>
      <c r="F5" s="83" t="s">
        <v>27</v>
      </c>
    </row>
    <row r="6" spans="1:6" ht="15">
      <c r="A6" s="84">
        <v>1</v>
      </c>
      <c r="B6" s="75" t="s">
        <v>47</v>
      </c>
      <c r="C6" s="76">
        <v>30</v>
      </c>
      <c r="D6" s="75" t="s">
        <v>9</v>
      </c>
      <c r="E6" s="158"/>
      <c r="F6" s="76">
        <f aca="true" t="shared" si="0" ref="F6:F27">C6*E6</f>
        <v>0</v>
      </c>
    </row>
    <row r="7" spans="1:6" ht="15">
      <c r="A7" s="84">
        <v>2</v>
      </c>
      <c r="B7" s="75" t="s">
        <v>93</v>
      </c>
      <c r="C7" s="76">
        <v>10</v>
      </c>
      <c r="D7" s="75" t="s">
        <v>9</v>
      </c>
      <c r="E7" s="158"/>
      <c r="F7" s="76">
        <f t="shared" si="0"/>
        <v>0</v>
      </c>
    </row>
    <row r="8" spans="1:6" ht="15">
      <c r="A8" s="84">
        <v>3</v>
      </c>
      <c r="B8" s="75" t="s">
        <v>12</v>
      </c>
      <c r="C8" s="76">
        <v>1</v>
      </c>
      <c r="D8" s="75" t="s">
        <v>13</v>
      </c>
      <c r="E8" s="158"/>
      <c r="F8" s="76">
        <f t="shared" si="0"/>
        <v>0</v>
      </c>
    </row>
    <row r="9" spans="1:6" ht="15">
      <c r="A9" s="84">
        <v>4</v>
      </c>
      <c r="B9" s="75" t="s">
        <v>23</v>
      </c>
      <c r="C9" s="76">
        <v>30</v>
      </c>
      <c r="D9" s="75" t="s">
        <v>9</v>
      </c>
      <c r="E9" s="158"/>
      <c r="F9" s="76">
        <f t="shared" si="0"/>
        <v>0</v>
      </c>
    </row>
    <row r="10" spans="1:6" ht="15">
      <c r="A10" s="84">
        <v>5</v>
      </c>
      <c r="B10" s="75" t="s">
        <v>69</v>
      </c>
      <c r="C10" s="76">
        <v>2</v>
      </c>
      <c r="D10" s="75" t="s">
        <v>11</v>
      </c>
      <c r="E10" s="158"/>
      <c r="F10" s="76">
        <f t="shared" si="0"/>
        <v>0</v>
      </c>
    </row>
    <row r="11" spans="1:6" ht="15">
      <c r="A11" s="84">
        <v>6</v>
      </c>
      <c r="B11" s="75" t="s">
        <v>14</v>
      </c>
      <c r="C11" s="76">
        <v>140</v>
      </c>
      <c r="D11" s="75" t="s">
        <v>9</v>
      </c>
      <c r="E11" s="158"/>
      <c r="F11" s="76">
        <f t="shared" si="0"/>
        <v>0</v>
      </c>
    </row>
    <row r="12" spans="1:6" ht="15">
      <c r="A12" s="84">
        <v>7</v>
      </c>
      <c r="B12" s="75" t="s">
        <v>15</v>
      </c>
      <c r="C12" s="76">
        <v>30</v>
      </c>
      <c r="D12" s="75" t="s">
        <v>9</v>
      </c>
      <c r="E12" s="158"/>
      <c r="F12" s="76">
        <f t="shared" si="0"/>
        <v>0</v>
      </c>
    </row>
    <row r="13" spans="1:6" ht="15">
      <c r="A13" s="84">
        <v>8</v>
      </c>
      <c r="B13" s="75" t="s">
        <v>49</v>
      </c>
      <c r="C13" s="76">
        <v>1</v>
      </c>
      <c r="D13" s="75" t="s">
        <v>11</v>
      </c>
      <c r="E13" s="158"/>
      <c r="F13" s="76">
        <f t="shared" si="0"/>
        <v>0</v>
      </c>
    </row>
    <row r="14" spans="1:6" ht="15">
      <c r="A14" s="84">
        <v>9</v>
      </c>
      <c r="B14" s="75" t="s">
        <v>73</v>
      </c>
      <c r="C14" s="76">
        <v>1</v>
      </c>
      <c r="D14" s="75" t="s">
        <v>11</v>
      </c>
      <c r="E14" s="158"/>
      <c r="F14" s="76">
        <f t="shared" si="0"/>
        <v>0</v>
      </c>
    </row>
    <row r="15" spans="1:6" ht="15">
      <c r="A15" s="84">
        <v>10</v>
      </c>
      <c r="B15" s="75" t="s">
        <v>74</v>
      </c>
      <c r="C15" s="76">
        <v>1</v>
      </c>
      <c r="D15" s="75" t="s">
        <v>11</v>
      </c>
      <c r="E15" s="158"/>
      <c r="F15" s="76">
        <f t="shared" si="0"/>
        <v>0</v>
      </c>
    </row>
    <row r="16" spans="1:6" ht="15">
      <c r="A16" s="84">
        <v>11</v>
      </c>
      <c r="B16" s="75" t="s">
        <v>75</v>
      </c>
      <c r="C16" s="76">
        <v>1</v>
      </c>
      <c r="D16" s="75" t="s">
        <v>11</v>
      </c>
      <c r="E16" s="158"/>
      <c r="F16" s="76">
        <f t="shared" si="0"/>
        <v>0</v>
      </c>
    </row>
    <row r="17" spans="1:6" ht="15">
      <c r="A17" s="84">
        <v>12</v>
      </c>
      <c r="B17" s="75" t="s">
        <v>76</v>
      </c>
      <c r="C17" s="76">
        <v>1</v>
      </c>
      <c r="D17" s="75" t="s">
        <v>11</v>
      </c>
      <c r="E17" s="158"/>
      <c r="F17" s="76">
        <f t="shared" si="0"/>
        <v>0</v>
      </c>
    </row>
    <row r="18" spans="1:6" ht="15">
      <c r="A18" s="84">
        <v>13</v>
      </c>
      <c r="B18" s="126" t="s">
        <v>77</v>
      </c>
      <c r="C18" s="76">
        <v>1</v>
      </c>
      <c r="D18" s="75" t="s">
        <v>11</v>
      </c>
      <c r="E18" s="158"/>
      <c r="F18" s="76">
        <f t="shared" si="0"/>
        <v>0</v>
      </c>
    </row>
    <row r="19" spans="1:6" ht="15">
      <c r="A19" s="84">
        <v>14</v>
      </c>
      <c r="B19" s="75" t="s">
        <v>78</v>
      </c>
      <c r="C19" s="76">
        <v>11</v>
      </c>
      <c r="D19" s="75" t="s">
        <v>11</v>
      </c>
      <c r="E19" s="158"/>
      <c r="F19" s="76">
        <f t="shared" si="0"/>
        <v>0</v>
      </c>
    </row>
    <row r="20" spans="1:6" ht="15">
      <c r="A20" s="84">
        <v>15</v>
      </c>
      <c r="B20" s="36" t="s">
        <v>54</v>
      </c>
      <c r="C20" s="76">
        <v>3</v>
      </c>
      <c r="D20" s="75" t="s">
        <v>11</v>
      </c>
      <c r="E20" s="158"/>
      <c r="F20" s="76">
        <f t="shared" si="0"/>
        <v>0</v>
      </c>
    </row>
    <row r="21" spans="1:6" ht="15">
      <c r="A21" s="84">
        <v>16</v>
      </c>
      <c r="B21" s="75" t="s">
        <v>79</v>
      </c>
      <c r="C21" s="76">
        <v>3</v>
      </c>
      <c r="D21" s="75" t="s">
        <v>11</v>
      </c>
      <c r="E21" s="158"/>
      <c r="F21" s="76">
        <f t="shared" si="0"/>
        <v>0</v>
      </c>
    </row>
    <row r="22" spans="1:6" ht="15">
      <c r="A22" s="84">
        <v>17</v>
      </c>
      <c r="B22" s="75" t="s">
        <v>16</v>
      </c>
      <c r="C22" s="76">
        <v>3</v>
      </c>
      <c r="D22" s="75" t="s">
        <v>11</v>
      </c>
      <c r="E22" s="158"/>
      <c r="F22" s="76">
        <f t="shared" si="0"/>
        <v>0</v>
      </c>
    </row>
    <row r="23" spans="1:6" ht="15">
      <c r="A23" s="84">
        <v>18</v>
      </c>
      <c r="B23" s="75" t="s">
        <v>46</v>
      </c>
      <c r="C23" s="76">
        <v>1</v>
      </c>
      <c r="D23" s="75" t="s">
        <v>11</v>
      </c>
      <c r="E23" s="158"/>
      <c r="F23" s="76">
        <f t="shared" si="0"/>
        <v>0</v>
      </c>
    </row>
    <row r="24" spans="1:6" ht="15">
      <c r="A24" s="84">
        <v>19</v>
      </c>
      <c r="B24" s="75" t="s">
        <v>68</v>
      </c>
      <c r="C24" s="76">
        <v>1</v>
      </c>
      <c r="D24" s="75" t="s">
        <v>11</v>
      </c>
      <c r="E24" s="158"/>
      <c r="F24" s="76">
        <f t="shared" si="0"/>
        <v>0</v>
      </c>
    </row>
    <row r="25" spans="1:6" ht="15">
      <c r="A25" s="84">
        <v>20</v>
      </c>
      <c r="B25" s="75" t="s">
        <v>18</v>
      </c>
      <c r="C25" s="76">
        <v>1</v>
      </c>
      <c r="D25" s="75" t="s">
        <v>11</v>
      </c>
      <c r="E25" s="158"/>
      <c r="F25" s="76">
        <f t="shared" si="0"/>
        <v>0</v>
      </c>
    </row>
    <row r="26" spans="1:6" ht="15">
      <c r="A26" s="84">
        <v>21</v>
      </c>
      <c r="B26" s="75" t="s">
        <v>19</v>
      </c>
      <c r="C26" s="76">
        <v>1</v>
      </c>
      <c r="D26" s="75" t="s">
        <v>13</v>
      </c>
      <c r="E26" s="158"/>
      <c r="F26" s="76">
        <f t="shared" si="0"/>
        <v>0</v>
      </c>
    </row>
    <row r="27" spans="1:6" ht="15">
      <c r="A27" s="85">
        <v>22</v>
      </c>
      <c r="B27" s="77" t="s">
        <v>20</v>
      </c>
      <c r="C27" s="78">
        <v>1</v>
      </c>
      <c r="D27" s="77" t="s">
        <v>11</v>
      </c>
      <c r="E27" s="163"/>
      <c r="F27" s="78">
        <f t="shared" si="0"/>
        <v>0</v>
      </c>
    </row>
    <row r="28" spans="1:6" ht="15">
      <c r="A28" s="79"/>
      <c r="B28" s="68"/>
      <c r="C28" s="68"/>
      <c r="D28" s="68"/>
      <c r="E28" s="68"/>
      <c r="F28" s="68"/>
    </row>
    <row r="29" spans="1:6" ht="15">
      <c r="A29" s="79"/>
      <c r="B29" s="80" t="s">
        <v>21</v>
      </c>
      <c r="C29" s="80"/>
      <c r="D29" s="80"/>
      <c r="E29" s="80"/>
      <c r="F29" s="81">
        <f>SUM(F6:F28)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592C-2431-4E92-A267-B74C9CB24107}">
  <sheetPr>
    <pageSetUpPr fitToPage="1"/>
  </sheetPr>
  <dimension ref="A1:F20"/>
  <sheetViews>
    <sheetView workbookViewId="0" topLeftCell="A1">
      <selection activeCell="E6" sqref="E6:E18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80</v>
      </c>
      <c r="B3" s="29"/>
      <c r="C3" s="34"/>
      <c r="D3" s="33"/>
      <c r="E3" s="33"/>
      <c r="F3" s="33"/>
    </row>
    <row r="5" spans="1:6" ht="15">
      <c r="A5" s="82" t="s">
        <v>5</v>
      </c>
      <c r="B5" s="83" t="s">
        <v>6</v>
      </c>
      <c r="C5" s="83" t="s">
        <v>7</v>
      </c>
      <c r="D5" s="83" t="s">
        <v>8</v>
      </c>
      <c r="E5" s="83" t="s">
        <v>28</v>
      </c>
      <c r="F5" s="83" t="s">
        <v>27</v>
      </c>
    </row>
    <row r="6" spans="1:6" ht="15">
      <c r="A6" s="84">
        <v>1</v>
      </c>
      <c r="B6" s="75" t="s">
        <v>47</v>
      </c>
      <c r="C6" s="76">
        <v>16</v>
      </c>
      <c r="D6" s="75" t="s">
        <v>9</v>
      </c>
      <c r="E6" s="158"/>
      <c r="F6" s="76">
        <f aca="true" t="shared" si="0" ref="F6:F18">C6*E6</f>
        <v>0</v>
      </c>
    </row>
    <row r="7" spans="1:6" ht="15">
      <c r="A7" s="84">
        <v>2</v>
      </c>
      <c r="B7" s="75" t="s">
        <v>93</v>
      </c>
      <c r="C7" s="76">
        <v>6</v>
      </c>
      <c r="D7" s="75" t="s">
        <v>9</v>
      </c>
      <c r="E7" s="158"/>
      <c r="F7" s="76">
        <f t="shared" si="0"/>
        <v>0</v>
      </c>
    </row>
    <row r="8" spans="1:6" ht="15">
      <c r="A8" s="84">
        <v>3</v>
      </c>
      <c r="B8" s="75" t="s">
        <v>12</v>
      </c>
      <c r="C8" s="76">
        <v>1</v>
      </c>
      <c r="D8" s="75" t="s">
        <v>13</v>
      </c>
      <c r="E8" s="158"/>
      <c r="F8" s="76">
        <f t="shared" si="0"/>
        <v>0</v>
      </c>
    </row>
    <row r="9" spans="1:6" ht="15">
      <c r="A9" s="84">
        <v>4</v>
      </c>
      <c r="B9" s="75" t="s">
        <v>14</v>
      </c>
      <c r="C9" s="76">
        <v>50</v>
      </c>
      <c r="D9" s="75" t="s">
        <v>9</v>
      </c>
      <c r="E9" s="158"/>
      <c r="F9" s="76">
        <f t="shared" si="0"/>
        <v>0</v>
      </c>
    </row>
    <row r="10" spans="1:6" ht="15">
      <c r="A10" s="84">
        <v>5</v>
      </c>
      <c r="B10" s="75" t="s">
        <v>15</v>
      </c>
      <c r="C10" s="76">
        <v>40</v>
      </c>
      <c r="D10" s="75" t="s">
        <v>9</v>
      </c>
      <c r="E10" s="158"/>
      <c r="F10" s="76">
        <f t="shared" si="0"/>
        <v>0</v>
      </c>
    </row>
    <row r="11" spans="1:6" ht="15">
      <c r="A11" s="84">
        <v>6</v>
      </c>
      <c r="B11" s="75" t="s">
        <v>49</v>
      </c>
      <c r="C11" s="76">
        <v>1</v>
      </c>
      <c r="D11" s="75" t="s">
        <v>11</v>
      </c>
      <c r="E11" s="158"/>
      <c r="F11" s="76">
        <f t="shared" si="0"/>
        <v>0</v>
      </c>
    </row>
    <row r="12" spans="1:6" ht="15">
      <c r="A12" s="84">
        <v>7</v>
      </c>
      <c r="B12" s="75" t="s">
        <v>50</v>
      </c>
      <c r="C12" s="76">
        <v>1</v>
      </c>
      <c r="D12" s="75" t="s">
        <v>11</v>
      </c>
      <c r="E12" s="158"/>
      <c r="F12" s="76">
        <f t="shared" si="0"/>
        <v>0</v>
      </c>
    </row>
    <row r="13" spans="1:6" ht="15">
      <c r="A13" s="84">
        <v>8</v>
      </c>
      <c r="B13" s="36" t="s">
        <v>54</v>
      </c>
      <c r="C13" s="76">
        <v>2</v>
      </c>
      <c r="D13" s="75" t="s">
        <v>11</v>
      </c>
      <c r="E13" s="158"/>
      <c r="F13" s="76">
        <f t="shared" si="0"/>
        <v>0</v>
      </c>
    </row>
    <row r="14" spans="1:6" ht="15">
      <c r="A14" s="84">
        <v>9</v>
      </c>
      <c r="B14" s="75" t="s">
        <v>16</v>
      </c>
      <c r="C14" s="76">
        <v>1</v>
      </c>
      <c r="D14" s="75" t="s">
        <v>11</v>
      </c>
      <c r="E14" s="158"/>
      <c r="F14" s="76">
        <f t="shared" si="0"/>
        <v>0</v>
      </c>
    </row>
    <row r="15" spans="1:6" ht="15">
      <c r="A15" s="84">
        <v>10</v>
      </c>
      <c r="B15" s="75" t="s">
        <v>46</v>
      </c>
      <c r="C15" s="76">
        <v>1</v>
      </c>
      <c r="D15" s="75" t="s">
        <v>11</v>
      </c>
      <c r="E15" s="158"/>
      <c r="F15" s="76">
        <f t="shared" si="0"/>
        <v>0</v>
      </c>
    </row>
    <row r="16" spans="1:6" ht="15">
      <c r="A16" s="84">
        <v>11</v>
      </c>
      <c r="B16" s="75" t="s">
        <v>18</v>
      </c>
      <c r="C16" s="76">
        <v>1</v>
      </c>
      <c r="D16" s="75" t="s">
        <v>11</v>
      </c>
      <c r="E16" s="158"/>
      <c r="F16" s="76">
        <f t="shared" si="0"/>
        <v>0</v>
      </c>
    </row>
    <row r="17" spans="1:6" ht="15">
      <c r="A17" s="84">
        <v>12</v>
      </c>
      <c r="B17" s="75" t="s">
        <v>19</v>
      </c>
      <c r="C17" s="76">
        <v>1</v>
      </c>
      <c r="D17" s="75" t="s">
        <v>13</v>
      </c>
      <c r="E17" s="158"/>
      <c r="F17" s="76">
        <f t="shared" si="0"/>
        <v>0</v>
      </c>
    </row>
    <row r="18" spans="1:6" ht="15">
      <c r="A18" s="85">
        <v>13</v>
      </c>
      <c r="B18" s="77" t="s">
        <v>20</v>
      </c>
      <c r="C18" s="78">
        <v>1</v>
      </c>
      <c r="D18" s="77" t="s">
        <v>11</v>
      </c>
      <c r="E18" s="163"/>
      <c r="F18" s="78">
        <f t="shared" si="0"/>
        <v>0</v>
      </c>
    </row>
    <row r="19" spans="1:6" ht="15">
      <c r="A19" s="79"/>
      <c r="B19" s="68"/>
      <c r="C19" s="68"/>
      <c r="D19" s="68"/>
      <c r="E19" s="68"/>
      <c r="F19" s="68"/>
    </row>
    <row r="20" spans="1:6" ht="15">
      <c r="A20" s="79"/>
      <c r="B20" s="80" t="s">
        <v>21</v>
      </c>
      <c r="C20" s="80"/>
      <c r="D20" s="80"/>
      <c r="E20" s="80"/>
      <c r="F20" s="81">
        <f>SUM(F6:F19)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EAD5-F2AA-4367-9155-FD203D4EF99D}">
  <sheetPr>
    <pageSetUpPr fitToPage="1"/>
  </sheetPr>
  <dimension ref="A1:F20"/>
  <sheetViews>
    <sheetView workbookViewId="0" topLeftCell="A1">
      <selection activeCell="E8" sqref="E8:E18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103</v>
      </c>
      <c r="B3" s="29"/>
      <c r="C3" s="34"/>
      <c r="D3" s="33"/>
      <c r="E3" s="33"/>
      <c r="F3" s="33"/>
    </row>
    <row r="7" spans="1:6" ht="15">
      <c r="A7" s="121" t="s">
        <v>5</v>
      </c>
      <c r="B7" s="122" t="s">
        <v>6</v>
      </c>
      <c r="C7" s="122" t="s">
        <v>7</v>
      </c>
      <c r="D7" s="122" t="s">
        <v>8</v>
      </c>
      <c r="E7" s="122" t="s">
        <v>28</v>
      </c>
      <c r="F7" s="122" t="s">
        <v>27</v>
      </c>
    </row>
    <row r="8" spans="1:6" ht="15">
      <c r="A8" s="123">
        <v>1</v>
      </c>
      <c r="B8" s="120" t="s">
        <v>10</v>
      </c>
      <c r="C8" s="119">
        <v>10</v>
      </c>
      <c r="D8" s="120" t="s">
        <v>9</v>
      </c>
      <c r="E8" s="165"/>
      <c r="F8" s="119">
        <f aca="true" t="shared" si="0" ref="F8:F18">C8*E8</f>
        <v>0</v>
      </c>
    </row>
    <row r="9" spans="1:6" ht="15">
      <c r="A9" s="123">
        <v>2</v>
      </c>
      <c r="B9" s="120" t="s">
        <v>12</v>
      </c>
      <c r="C9" s="119">
        <v>1</v>
      </c>
      <c r="D9" s="120" t="s">
        <v>13</v>
      </c>
      <c r="E9" s="165"/>
      <c r="F9" s="119">
        <f t="shared" si="0"/>
        <v>0</v>
      </c>
    </row>
    <row r="10" spans="1:6" ht="15">
      <c r="A10" s="123">
        <v>3</v>
      </c>
      <c r="B10" s="120" t="s">
        <v>14</v>
      </c>
      <c r="C10" s="119">
        <v>70</v>
      </c>
      <c r="D10" s="120" t="s">
        <v>9</v>
      </c>
      <c r="E10" s="165"/>
      <c r="F10" s="119">
        <f t="shared" si="0"/>
        <v>0</v>
      </c>
    </row>
    <row r="11" spans="1:6" ht="15">
      <c r="A11" s="123">
        <v>4</v>
      </c>
      <c r="B11" s="120" t="s">
        <v>15</v>
      </c>
      <c r="C11" s="119">
        <v>40</v>
      </c>
      <c r="D11" s="120" t="s">
        <v>9</v>
      </c>
      <c r="E11" s="165"/>
      <c r="F11" s="119">
        <f t="shared" si="0"/>
        <v>0</v>
      </c>
    </row>
    <row r="12" spans="1:6" ht="15">
      <c r="A12" s="123">
        <v>5</v>
      </c>
      <c r="B12" s="120" t="s">
        <v>50</v>
      </c>
      <c r="C12" s="119">
        <v>1</v>
      </c>
      <c r="D12" s="120" t="s">
        <v>11</v>
      </c>
      <c r="E12" s="165"/>
      <c r="F12" s="119">
        <f t="shared" si="0"/>
        <v>0</v>
      </c>
    </row>
    <row r="13" spans="1:6" ht="15">
      <c r="A13" s="123">
        <v>6</v>
      </c>
      <c r="B13" s="36" t="s">
        <v>54</v>
      </c>
      <c r="C13" s="119">
        <v>5</v>
      </c>
      <c r="D13" s="120" t="s">
        <v>11</v>
      </c>
      <c r="E13" s="165"/>
      <c r="F13" s="119">
        <f t="shared" si="0"/>
        <v>0</v>
      </c>
    </row>
    <row r="14" spans="1:6" ht="15">
      <c r="A14" s="123">
        <v>7</v>
      </c>
      <c r="B14" s="120" t="s">
        <v>16</v>
      </c>
      <c r="C14" s="119">
        <v>2</v>
      </c>
      <c r="D14" s="120" t="s">
        <v>11</v>
      </c>
      <c r="E14" s="165"/>
      <c r="F14" s="119">
        <f t="shared" si="0"/>
        <v>0</v>
      </c>
    </row>
    <row r="15" spans="1:6" ht="15">
      <c r="A15" s="123">
        <v>8</v>
      </c>
      <c r="B15" s="120" t="s">
        <v>46</v>
      </c>
      <c r="C15" s="119">
        <v>1</v>
      </c>
      <c r="D15" s="120" t="s">
        <v>11</v>
      </c>
      <c r="E15" s="165"/>
      <c r="F15" s="119">
        <f t="shared" si="0"/>
        <v>0</v>
      </c>
    </row>
    <row r="16" spans="1:6" ht="15">
      <c r="A16" s="123">
        <v>9</v>
      </c>
      <c r="B16" s="120" t="s">
        <v>18</v>
      </c>
      <c r="C16" s="119">
        <v>1</v>
      </c>
      <c r="D16" s="120" t="s">
        <v>11</v>
      </c>
      <c r="E16" s="165"/>
      <c r="F16" s="119">
        <f t="shared" si="0"/>
        <v>0</v>
      </c>
    </row>
    <row r="17" spans="1:6" ht="15">
      <c r="A17" s="123">
        <v>10</v>
      </c>
      <c r="B17" s="120" t="s">
        <v>19</v>
      </c>
      <c r="C17" s="119">
        <v>1</v>
      </c>
      <c r="D17" s="120" t="s">
        <v>13</v>
      </c>
      <c r="E17" s="165"/>
      <c r="F17" s="119">
        <f t="shared" si="0"/>
        <v>0</v>
      </c>
    </row>
    <row r="18" spans="1:6" ht="15">
      <c r="A18" s="124">
        <v>11</v>
      </c>
      <c r="B18" s="118" t="s">
        <v>20</v>
      </c>
      <c r="C18" s="117">
        <v>1</v>
      </c>
      <c r="D18" s="118" t="s">
        <v>11</v>
      </c>
      <c r="E18" s="166"/>
      <c r="F18" s="117">
        <f t="shared" si="0"/>
        <v>0</v>
      </c>
    </row>
    <row r="20" spans="2:6" ht="15">
      <c r="B20" s="116" t="s">
        <v>21</v>
      </c>
      <c r="C20" s="116"/>
      <c r="D20" s="116"/>
      <c r="E20" s="116"/>
      <c r="F20" s="115">
        <f>SUM(F8:F19)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FB1C7-5218-4576-B318-6F7A61F801B8}">
  <sheetPr>
    <pageSetUpPr fitToPage="1"/>
  </sheetPr>
  <dimension ref="A1:F21"/>
  <sheetViews>
    <sheetView workbookViewId="0" topLeftCell="A1">
      <selection activeCell="E6" sqref="E6:E17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81</v>
      </c>
      <c r="B3" s="29"/>
      <c r="C3" s="34"/>
      <c r="D3" s="33"/>
      <c r="E3" s="33"/>
      <c r="F3" s="33"/>
    </row>
    <row r="5" spans="1:6" ht="15">
      <c r="A5" s="82" t="s">
        <v>5</v>
      </c>
      <c r="B5" s="83" t="s">
        <v>6</v>
      </c>
      <c r="C5" s="83" t="s">
        <v>7</v>
      </c>
      <c r="D5" s="83" t="s">
        <v>8</v>
      </c>
      <c r="E5" s="83" t="s">
        <v>28</v>
      </c>
      <c r="F5" s="83" t="s">
        <v>27</v>
      </c>
    </row>
    <row r="6" spans="1:6" ht="15">
      <c r="A6" s="84">
        <v>1</v>
      </c>
      <c r="B6" s="75" t="s">
        <v>47</v>
      </c>
      <c r="C6" s="76">
        <v>32</v>
      </c>
      <c r="D6" s="75" t="s">
        <v>9</v>
      </c>
      <c r="E6" s="158"/>
      <c r="F6" s="76">
        <f aca="true" t="shared" si="0" ref="F6:F11">C6*E6</f>
        <v>0</v>
      </c>
    </row>
    <row r="7" spans="1:6" ht="15">
      <c r="A7" s="84">
        <v>2</v>
      </c>
      <c r="B7" s="75" t="s">
        <v>12</v>
      </c>
      <c r="C7" s="76">
        <v>1</v>
      </c>
      <c r="D7" s="75" t="s">
        <v>13</v>
      </c>
      <c r="E7" s="158"/>
      <c r="F7" s="76">
        <f t="shared" si="0"/>
        <v>0</v>
      </c>
    </row>
    <row r="8" spans="1:6" ht="15">
      <c r="A8" s="84">
        <v>3</v>
      </c>
      <c r="B8" s="75" t="s">
        <v>14</v>
      </c>
      <c r="C8" s="76">
        <v>50</v>
      </c>
      <c r="D8" s="75" t="s">
        <v>9</v>
      </c>
      <c r="E8" s="158"/>
      <c r="F8" s="76">
        <f t="shared" si="0"/>
        <v>0</v>
      </c>
    </row>
    <row r="9" spans="1:6" ht="15">
      <c r="A9" s="84">
        <v>4</v>
      </c>
      <c r="B9" s="75" t="s">
        <v>15</v>
      </c>
      <c r="C9" s="76">
        <v>60</v>
      </c>
      <c r="D9" s="75" t="s">
        <v>9</v>
      </c>
      <c r="E9" s="158"/>
      <c r="F9" s="76">
        <f t="shared" si="0"/>
        <v>0</v>
      </c>
    </row>
    <row r="10" spans="1:6" ht="15">
      <c r="A10" s="84">
        <v>5</v>
      </c>
      <c r="B10" s="75" t="s">
        <v>50</v>
      </c>
      <c r="C10" s="76">
        <v>1</v>
      </c>
      <c r="D10" s="75" t="s">
        <v>11</v>
      </c>
      <c r="E10" s="158"/>
      <c r="F10" s="76">
        <f t="shared" si="0"/>
        <v>0</v>
      </c>
    </row>
    <row r="11" spans="1:6" ht="15">
      <c r="A11" s="84">
        <v>6</v>
      </c>
      <c r="B11" s="36" t="s">
        <v>54</v>
      </c>
      <c r="C11" s="76">
        <v>1</v>
      </c>
      <c r="D11" s="75" t="s">
        <v>11</v>
      </c>
      <c r="E11" s="158"/>
      <c r="F11" s="76">
        <f t="shared" si="0"/>
        <v>0</v>
      </c>
    </row>
    <row r="12" spans="1:6" s="28" customFormat="1" ht="30" customHeight="1">
      <c r="A12" s="84">
        <v>7</v>
      </c>
      <c r="B12" s="98" t="s">
        <v>57</v>
      </c>
      <c r="C12" s="99">
        <v>1</v>
      </c>
      <c r="D12" s="100" t="s">
        <v>11</v>
      </c>
      <c r="E12" s="164"/>
      <c r="F12" s="99">
        <f aca="true" t="shared" si="1" ref="F12">C12*E12</f>
        <v>0</v>
      </c>
    </row>
    <row r="13" spans="1:6" ht="15">
      <c r="A13" s="84">
        <v>8</v>
      </c>
      <c r="B13" s="75" t="s">
        <v>16</v>
      </c>
      <c r="C13" s="76">
        <v>1</v>
      </c>
      <c r="D13" s="75" t="s">
        <v>11</v>
      </c>
      <c r="E13" s="158"/>
      <c r="F13" s="76">
        <f aca="true" t="shared" si="2" ref="F13:F17">C13*E13</f>
        <v>0</v>
      </c>
    </row>
    <row r="14" spans="1:6" ht="15">
      <c r="A14" s="84">
        <v>9</v>
      </c>
      <c r="B14" s="75" t="s">
        <v>46</v>
      </c>
      <c r="C14" s="76">
        <v>1</v>
      </c>
      <c r="D14" s="75" t="s">
        <v>11</v>
      </c>
      <c r="E14" s="158"/>
      <c r="F14" s="76">
        <f t="shared" si="2"/>
        <v>0</v>
      </c>
    </row>
    <row r="15" spans="1:6" ht="15">
      <c r="A15" s="84">
        <v>10</v>
      </c>
      <c r="B15" s="75" t="s">
        <v>18</v>
      </c>
      <c r="C15" s="76">
        <v>1</v>
      </c>
      <c r="D15" s="75" t="s">
        <v>11</v>
      </c>
      <c r="E15" s="158"/>
      <c r="F15" s="76">
        <f t="shared" si="2"/>
        <v>0</v>
      </c>
    </row>
    <row r="16" spans="1:6" ht="15">
      <c r="A16" s="84">
        <v>11</v>
      </c>
      <c r="B16" s="75" t="s">
        <v>19</v>
      </c>
      <c r="C16" s="76">
        <v>1</v>
      </c>
      <c r="D16" s="75" t="s">
        <v>13</v>
      </c>
      <c r="E16" s="158"/>
      <c r="F16" s="76">
        <f t="shared" si="2"/>
        <v>0</v>
      </c>
    </row>
    <row r="17" spans="1:6" ht="15">
      <c r="A17" s="85">
        <v>12</v>
      </c>
      <c r="B17" s="77" t="s">
        <v>20</v>
      </c>
      <c r="C17" s="78">
        <v>1</v>
      </c>
      <c r="D17" s="77" t="s">
        <v>11</v>
      </c>
      <c r="E17" s="163"/>
      <c r="F17" s="78">
        <f t="shared" si="2"/>
        <v>0</v>
      </c>
    </row>
    <row r="18" spans="2:6" ht="15">
      <c r="B18" s="68"/>
      <c r="C18" s="68"/>
      <c r="D18" s="68"/>
      <c r="E18" s="68"/>
      <c r="F18" s="68"/>
    </row>
    <row r="19" spans="2:6" ht="15">
      <c r="B19" s="80" t="s">
        <v>21</v>
      </c>
      <c r="C19" s="80"/>
      <c r="D19" s="80"/>
      <c r="E19" s="80"/>
      <c r="F19" s="81">
        <f>SUM(F6:F18)</f>
        <v>0</v>
      </c>
    </row>
    <row r="20" spans="2:6" ht="15">
      <c r="B20" s="68"/>
      <c r="C20" s="68"/>
      <c r="D20" s="68"/>
      <c r="E20" s="68"/>
      <c r="F20" s="68"/>
    </row>
    <row r="21" spans="2:6" ht="15">
      <c r="B21" s="68"/>
      <c r="C21" s="68"/>
      <c r="D21" s="68"/>
      <c r="E21" s="68"/>
      <c r="F21" s="68"/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EFA7-E615-4BC2-AC90-200E91F7D6B7}">
  <sheetPr>
    <pageSetUpPr fitToPage="1"/>
  </sheetPr>
  <dimension ref="A1:F29"/>
  <sheetViews>
    <sheetView workbookViewId="0" topLeftCell="A1">
      <selection activeCell="E6" sqref="E6:E27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83</v>
      </c>
      <c r="B3" s="29"/>
      <c r="C3" s="34"/>
      <c r="D3" s="33"/>
      <c r="E3" s="33"/>
      <c r="F3" s="33"/>
    </row>
    <row r="5" spans="1:6" ht="15">
      <c r="A5" s="82" t="s">
        <v>5</v>
      </c>
      <c r="B5" s="83" t="s">
        <v>6</v>
      </c>
      <c r="C5" s="83" t="s">
        <v>7</v>
      </c>
      <c r="D5" s="83" t="s">
        <v>8</v>
      </c>
      <c r="E5" s="83" t="s">
        <v>28</v>
      </c>
      <c r="F5" s="83" t="s">
        <v>27</v>
      </c>
    </row>
    <row r="6" spans="1:6" ht="15">
      <c r="A6" s="84">
        <v>1</v>
      </c>
      <c r="B6" s="75" t="s">
        <v>47</v>
      </c>
      <c r="C6" s="76">
        <v>30</v>
      </c>
      <c r="D6" s="75" t="s">
        <v>9</v>
      </c>
      <c r="E6" s="158"/>
      <c r="F6" s="76">
        <f aca="true" t="shared" si="0" ref="F6:F27">C6*E6</f>
        <v>0</v>
      </c>
    </row>
    <row r="7" spans="1:6" ht="15">
      <c r="A7" s="84">
        <v>2</v>
      </c>
      <c r="B7" s="75" t="s">
        <v>93</v>
      </c>
      <c r="C7" s="76">
        <v>10</v>
      </c>
      <c r="D7" s="75" t="s">
        <v>9</v>
      </c>
      <c r="E7" s="158"/>
      <c r="F7" s="76">
        <f t="shared" si="0"/>
        <v>0</v>
      </c>
    </row>
    <row r="8" spans="1:6" ht="15">
      <c r="A8" s="84">
        <v>3</v>
      </c>
      <c r="B8" s="75" t="s">
        <v>12</v>
      </c>
      <c r="C8" s="76">
        <v>1</v>
      </c>
      <c r="D8" s="75" t="s">
        <v>13</v>
      </c>
      <c r="E8" s="158"/>
      <c r="F8" s="76">
        <f t="shared" si="0"/>
        <v>0</v>
      </c>
    </row>
    <row r="9" spans="1:6" ht="15">
      <c r="A9" s="84">
        <v>4</v>
      </c>
      <c r="B9" s="75" t="s">
        <v>23</v>
      </c>
      <c r="C9" s="76">
        <v>30</v>
      </c>
      <c r="D9" s="75" t="s">
        <v>9</v>
      </c>
      <c r="E9" s="158"/>
      <c r="F9" s="76">
        <f t="shared" si="0"/>
        <v>0</v>
      </c>
    </row>
    <row r="10" spans="1:6" ht="15">
      <c r="A10" s="84">
        <v>5</v>
      </c>
      <c r="B10" s="75" t="s">
        <v>69</v>
      </c>
      <c r="C10" s="76">
        <v>2</v>
      </c>
      <c r="D10" s="75" t="s">
        <v>11</v>
      </c>
      <c r="E10" s="158"/>
      <c r="F10" s="76">
        <f t="shared" si="0"/>
        <v>0</v>
      </c>
    </row>
    <row r="11" spans="1:6" ht="15">
      <c r="A11" s="84">
        <v>6</v>
      </c>
      <c r="B11" s="75" t="s">
        <v>14</v>
      </c>
      <c r="C11" s="76">
        <v>50</v>
      </c>
      <c r="D11" s="75" t="s">
        <v>9</v>
      </c>
      <c r="E11" s="158"/>
      <c r="F11" s="76">
        <f t="shared" si="0"/>
        <v>0</v>
      </c>
    </row>
    <row r="12" spans="1:6" ht="15">
      <c r="A12" s="84">
        <v>7</v>
      </c>
      <c r="B12" s="75" t="s">
        <v>15</v>
      </c>
      <c r="C12" s="76">
        <v>30</v>
      </c>
      <c r="D12" s="75" t="s">
        <v>9</v>
      </c>
      <c r="E12" s="158"/>
      <c r="F12" s="76">
        <f t="shared" si="0"/>
        <v>0</v>
      </c>
    </row>
    <row r="13" spans="1:6" ht="15">
      <c r="A13" s="84">
        <v>8</v>
      </c>
      <c r="B13" s="75" t="s">
        <v>49</v>
      </c>
      <c r="C13" s="76">
        <v>1</v>
      </c>
      <c r="D13" s="75" t="s">
        <v>11</v>
      </c>
      <c r="E13" s="158"/>
      <c r="F13" s="76">
        <f t="shared" si="0"/>
        <v>0</v>
      </c>
    </row>
    <row r="14" spans="1:6" ht="15">
      <c r="A14" s="84">
        <v>9</v>
      </c>
      <c r="B14" s="75" t="s">
        <v>73</v>
      </c>
      <c r="C14" s="76">
        <v>1</v>
      </c>
      <c r="D14" s="75" t="s">
        <v>11</v>
      </c>
      <c r="E14" s="158"/>
      <c r="F14" s="76">
        <f t="shared" si="0"/>
        <v>0</v>
      </c>
    </row>
    <row r="15" spans="1:6" ht="15">
      <c r="A15" s="84">
        <v>10</v>
      </c>
      <c r="B15" s="75" t="s">
        <v>74</v>
      </c>
      <c r="C15" s="76">
        <v>1</v>
      </c>
      <c r="D15" s="75" t="s">
        <v>11</v>
      </c>
      <c r="E15" s="158"/>
      <c r="F15" s="76">
        <f t="shared" si="0"/>
        <v>0</v>
      </c>
    </row>
    <row r="16" spans="1:6" ht="15">
      <c r="A16" s="84">
        <v>11</v>
      </c>
      <c r="B16" s="75" t="s">
        <v>75</v>
      </c>
      <c r="C16" s="76">
        <v>1</v>
      </c>
      <c r="D16" s="75" t="s">
        <v>11</v>
      </c>
      <c r="E16" s="158"/>
      <c r="F16" s="76">
        <f t="shared" si="0"/>
        <v>0</v>
      </c>
    </row>
    <row r="17" spans="1:6" ht="15">
      <c r="A17" s="84">
        <v>12</v>
      </c>
      <c r="B17" s="75" t="s">
        <v>76</v>
      </c>
      <c r="C17" s="76">
        <v>1</v>
      </c>
      <c r="D17" s="75" t="s">
        <v>11</v>
      </c>
      <c r="E17" s="158"/>
      <c r="F17" s="76">
        <f t="shared" si="0"/>
        <v>0</v>
      </c>
    </row>
    <row r="18" spans="1:6" ht="15">
      <c r="A18" s="84">
        <v>13</v>
      </c>
      <c r="B18" s="126" t="s">
        <v>84</v>
      </c>
      <c r="C18" s="76">
        <v>1</v>
      </c>
      <c r="D18" s="75" t="s">
        <v>11</v>
      </c>
      <c r="E18" s="158"/>
      <c r="F18" s="76">
        <f t="shared" si="0"/>
        <v>0</v>
      </c>
    </row>
    <row r="19" spans="1:6" ht="15">
      <c r="A19" s="84">
        <v>14</v>
      </c>
      <c r="B19" s="75" t="s">
        <v>78</v>
      </c>
      <c r="C19" s="76">
        <v>11</v>
      </c>
      <c r="D19" s="75" t="s">
        <v>11</v>
      </c>
      <c r="E19" s="158"/>
      <c r="F19" s="76">
        <f t="shared" si="0"/>
        <v>0</v>
      </c>
    </row>
    <row r="20" spans="1:6" ht="15">
      <c r="A20" s="84">
        <v>15</v>
      </c>
      <c r="B20" s="36" t="s">
        <v>54</v>
      </c>
      <c r="C20" s="76">
        <v>3</v>
      </c>
      <c r="D20" s="75" t="s">
        <v>11</v>
      </c>
      <c r="E20" s="158"/>
      <c r="F20" s="76">
        <f t="shared" si="0"/>
        <v>0</v>
      </c>
    </row>
    <row r="21" spans="1:6" ht="15">
      <c r="A21" s="84">
        <v>16</v>
      </c>
      <c r="B21" s="75" t="s">
        <v>79</v>
      </c>
      <c r="C21" s="76">
        <v>3</v>
      </c>
      <c r="D21" s="75" t="s">
        <v>11</v>
      </c>
      <c r="E21" s="158"/>
      <c r="F21" s="76">
        <f t="shared" si="0"/>
        <v>0</v>
      </c>
    </row>
    <row r="22" spans="1:6" ht="15">
      <c r="A22" s="84">
        <v>17</v>
      </c>
      <c r="B22" s="75" t="s">
        <v>16</v>
      </c>
      <c r="C22" s="76">
        <v>3</v>
      </c>
      <c r="D22" s="75" t="s">
        <v>11</v>
      </c>
      <c r="E22" s="158"/>
      <c r="F22" s="76">
        <f t="shared" si="0"/>
        <v>0</v>
      </c>
    </row>
    <row r="23" spans="1:6" ht="15">
      <c r="A23" s="84">
        <v>18</v>
      </c>
      <c r="B23" s="75" t="s">
        <v>46</v>
      </c>
      <c r="C23" s="76">
        <v>1</v>
      </c>
      <c r="D23" s="75" t="s">
        <v>11</v>
      </c>
      <c r="E23" s="158"/>
      <c r="F23" s="76">
        <f t="shared" si="0"/>
        <v>0</v>
      </c>
    </row>
    <row r="24" spans="1:6" ht="15">
      <c r="A24" s="84">
        <v>19</v>
      </c>
      <c r="B24" s="75" t="s">
        <v>82</v>
      </c>
      <c r="C24" s="76">
        <v>1</v>
      </c>
      <c r="D24" s="75" t="s">
        <v>11</v>
      </c>
      <c r="E24" s="158"/>
      <c r="F24" s="76">
        <f t="shared" si="0"/>
        <v>0</v>
      </c>
    </row>
    <row r="25" spans="1:6" ht="15">
      <c r="A25" s="84">
        <v>20</v>
      </c>
      <c r="B25" s="75" t="s">
        <v>18</v>
      </c>
      <c r="C25" s="76">
        <v>1</v>
      </c>
      <c r="D25" s="75" t="s">
        <v>11</v>
      </c>
      <c r="E25" s="158"/>
      <c r="F25" s="76">
        <f t="shared" si="0"/>
        <v>0</v>
      </c>
    </row>
    <row r="26" spans="1:6" ht="15">
      <c r="A26" s="84">
        <v>21</v>
      </c>
      <c r="B26" s="75" t="s">
        <v>19</v>
      </c>
      <c r="C26" s="76">
        <v>1</v>
      </c>
      <c r="D26" s="75" t="s">
        <v>13</v>
      </c>
      <c r="E26" s="158"/>
      <c r="F26" s="76">
        <f t="shared" si="0"/>
        <v>0</v>
      </c>
    </row>
    <row r="27" spans="1:6" ht="15">
      <c r="A27" s="85">
        <v>22</v>
      </c>
      <c r="B27" s="77" t="s">
        <v>20</v>
      </c>
      <c r="C27" s="78">
        <v>1</v>
      </c>
      <c r="D27" s="77" t="s">
        <v>11</v>
      </c>
      <c r="E27" s="163"/>
      <c r="F27" s="78">
        <f t="shared" si="0"/>
        <v>0</v>
      </c>
    </row>
    <row r="28" spans="1:6" ht="15">
      <c r="A28" s="79"/>
      <c r="B28" s="68"/>
      <c r="C28" s="68"/>
      <c r="D28" s="68"/>
      <c r="E28" s="68"/>
      <c r="F28" s="68"/>
    </row>
    <row r="29" spans="1:6" ht="15">
      <c r="A29" s="79"/>
      <c r="B29" s="80" t="s">
        <v>21</v>
      </c>
      <c r="C29" s="80"/>
      <c r="D29" s="80"/>
      <c r="E29" s="80"/>
      <c r="F29" s="81">
        <f>SUM(F6:F28)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2C74-2DD1-4389-8FD7-13CFEDFF7642}">
  <sheetPr>
    <pageSetUpPr fitToPage="1"/>
  </sheetPr>
  <dimension ref="A1:F21"/>
  <sheetViews>
    <sheetView workbookViewId="0" topLeftCell="A1">
      <selection activeCell="E6" sqref="E6:E18"/>
    </sheetView>
  </sheetViews>
  <sheetFormatPr defaultColWidth="9.140625" defaultRowHeight="15"/>
  <cols>
    <col min="1" max="1" width="7.140625" style="27" customWidth="1"/>
    <col min="2" max="2" width="63.00390625" style="28" customWidth="1"/>
    <col min="3" max="3" width="10.7109375" style="28" customWidth="1"/>
    <col min="4" max="4" width="5.7109375" style="28" customWidth="1"/>
    <col min="5" max="5" width="18.8515625" style="28" customWidth="1"/>
    <col min="6" max="6" width="21.421875" style="28" customWidth="1"/>
    <col min="7" max="16384" width="9.140625" style="28" customWidth="1"/>
  </cols>
  <sheetData>
    <row r="1" spans="1:6" ht="21">
      <c r="A1" s="32" t="s">
        <v>26</v>
      </c>
      <c r="B1" s="33"/>
      <c r="C1" s="33"/>
      <c r="D1" s="33"/>
      <c r="E1" s="33"/>
      <c r="F1" s="33"/>
    </row>
    <row r="2" spans="1:6" ht="15">
      <c r="A2" s="34"/>
      <c r="B2" s="33"/>
      <c r="C2" s="34"/>
      <c r="D2" s="33"/>
      <c r="E2" s="33"/>
      <c r="F2" s="33"/>
    </row>
    <row r="3" spans="1:6" ht="18.75">
      <c r="A3" s="35" t="s">
        <v>85</v>
      </c>
      <c r="B3" s="29"/>
      <c r="C3" s="34"/>
      <c r="D3" s="33"/>
      <c r="E3" s="33"/>
      <c r="F3" s="33"/>
    </row>
    <row r="5" spans="1:6" ht="15">
      <c r="A5" s="71" t="s">
        <v>5</v>
      </c>
      <c r="B5" s="72" t="s">
        <v>6</v>
      </c>
      <c r="C5" s="72" t="s">
        <v>7</v>
      </c>
      <c r="D5" s="72" t="s">
        <v>8</v>
      </c>
      <c r="E5" s="72" t="s">
        <v>28</v>
      </c>
      <c r="F5" s="72" t="s">
        <v>27</v>
      </c>
    </row>
    <row r="6" spans="1:6" ht="15">
      <c r="A6" s="73">
        <v>1</v>
      </c>
      <c r="B6" s="55" t="s">
        <v>47</v>
      </c>
      <c r="C6" s="56">
        <v>18</v>
      </c>
      <c r="D6" s="55" t="s">
        <v>9</v>
      </c>
      <c r="E6" s="160"/>
      <c r="F6" s="56">
        <f aca="true" t="shared" si="0" ref="F6:F18">C6*E6</f>
        <v>0</v>
      </c>
    </row>
    <row r="7" spans="1:6" ht="15">
      <c r="A7" s="73">
        <v>2</v>
      </c>
      <c r="B7" s="55" t="s">
        <v>93</v>
      </c>
      <c r="C7" s="56">
        <v>6</v>
      </c>
      <c r="D7" s="55" t="s">
        <v>9</v>
      </c>
      <c r="E7" s="160"/>
      <c r="F7" s="56">
        <f t="shared" si="0"/>
        <v>0</v>
      </c>
    </row>
    <row r="8" spans="1:6" ht="15">
      <c r="A8" s="73">
        <v>3</v>
      </c>
      <c r="B8" s="55" t="s">
        <v>12</v>
      </c>
      <c r="C8" s="56">
        <v>1</v>
      </c>
      <c r="D8" s="55" t="s">
        <v>13</v>
      </c>
      <c r="E8" s="160"/>
      <c r="F8" s="56">
        <f t="shared" si="0"/>
        <v>0</v>
      </c>
    </row>
    <row r="9" spans="1:6" ht="15">
      <c r="A9" s="73">
        <v>4</v>
      </c>
      <c r="B9" s="55" t="s">
        <v>14</v>
      </c>
      <c r="C9" s="56">
        <v>30</v>
      </c>
      <c r="D9" s="55" t="s">
        <v>9</v>
      </c>
      <c r="E9" s="160"/>
      <c r="F9" s="56">
        <f t="shared" si="0"/>
        <v>0</v>
      </c>
    </row>
    <row r="10" spans="1:6" ht="15">
      <c r="A10" s="73">
        <v>5</v>
      </c>
      <c r="B10" s="55" t="s">
        <v>15</v>
      </c>
      <c r="C10" s="56">
        <v>40</v>
      </c>
      <c r="D10" s="55" t="s">
        <v>9</v>
      </c>
      <c r="E10" s="160"/>
      <c r="F10" s="56">
        <f t="shared" si="0"/>
        <v>0</v>
      </c>
    </row>
    <row r="11" spans="1:6" ht="15">
      <c r="A11" s="73">
        <v>6</v>
      </c>
      <c r="B11" s="55" t="s">
        <v>49</v>
      </c>
      <c r="C11" s="56">
        <v>1</v>
      </c>
      <c r="D11" s="55" t="s">
        <v>11</v>
      </c>
      <c r="E11" s="160"/>
      <c r="F11" s="56">
        <f t="shared" si="0"/>
        <v>0</v>
      </c>
    </row>
    <row r="12" spans="1:6" ht="15">
      <c r="A12" s="73">
        <v>7</v>
      </c>
      <c r="B12" s="55" t="s">
        <v>50</v>
      </c>
      <c r="C12" s="56">
        <v>1</v>
      </c>
      <c r="D12" s="55" t="s">
        <v>11</v>
      </c>
      <c r="E12" s="160"/>
      <c r="F12" s="56">
        <f t="shared" si="0"/>
        <v>0</v>
      </c>
    </row>
    <row r="13" spans="1:6" ht="15">
      <c r="A13" s="73">
        <v>8</v>
      </c>
      <c r="B13" s="36" t="s">
        <v>54</v>
      </c>
      <c r="C13" s="56">
        <v>2</v>
      </c>
      <c r="D13" s="55" t="s">
        <v>11</v>
      </c>
      <c r="E13" s="160"/>
      <c r="F13" s="56">
        <f t="shared" si="0"/>
        <v>0</v>
      </c>
    </row>
    <row r="14" spans="1:6" ht="15">
      <c r="A14" s="73">
        <v>9</v>
      </c>
      <c r="B14" s="55" t="s">
        <v>16</v>
      </c>
      <c r="C14" s="56">
        <v>1</v>
      </c>
      <c r="D14" s="55" t="s">
        <v>11</v>
      </c>
      <c r="E14" s="160"/>
      <c r="F14" s="56">
        <f t="shared" si="0"/>
        <v>0</v>
      </c>
    </row>
    <row r="15" spans="1:6" ht="15">
      <c r="A15" s="73">
        <v>10</v>
      </c>
      <c r="B15" s="55" t="s">
        <v>46</v>
      </c>
      <c r="C15" s="56">
        <v>1</v>
      </c>
      <c r="D15" s="55" t="s">
        <v>11</v>
      </c>
      <c r="E15" s="160"/>
      <c r="F15" s="56">
        <f t="shared" si="0"/>
        <v>0</v>
      </c>
    </row>
    <row r="16" spans="1:6" ht="15">
      <c r="A16" s="73">
        <v>11</v>
      </c>
      <c r="B16" s="55" t="s">
        <v>18</v>
      </c>
      <c r="C16" s="56">
        <v>1</v>
      </c>
      <c r="D16" s="55" t="s">
        <v>11</v>
      </c>
      <c r="E16" s="160"/>
      <c r="F16" s="56">
        <f t="shared" si="0"/>
        <v>0</v>
      </c>
    </row>
    <row r="17" spans="1:6" ht="15">
      <c r="A17" s="73">
        <v>12</v>
      </c>
      <c r="B17" s="55" t="s">
        <v>19</v>
      </c>
      <c r="C17" s="56">
        <v>1</v>
      </c>
      <c r="D17" s="55" t="s">
        <v>13</v>
      </c>
      <c r="E17" s="160"/>
      <c r="F17" s="56">
        <f t="shared" si="0"/>
        <v>0</v>
      </c>
    </row>
    <row r="18" spans="1:6" ht="15">
      <c r="A18" s="74">
        <v>13</v>
      </c>
      <c r="B18" s="57" t="s">
        <v>20</v>
      </c>
      <c r="C18" s="58">
        <v>1</v>
      </c>
      <c r="D18" s="57" t="s">
        <v>11</v>
      </c>
      <c r="E18" s="161"/>
      <c r="F18" s="58">
        <f t="shared" si="0"/>
        <v>0</v>
      </c>
    </row>
    <row r="19" spans="1:6" ht="15">
      <c r="A19" s="54"/>
      <c r="B19" s="53"/>
      <c r="C19" s="53"/>
      <c r="D19" s="53"/>
      <c r="E19" s="53"/>
      <c r="F19" s="53"/>
    </row>
    <row r="20" spans="1:6" ht="15">
      <c r="A20" s="54"/>
      <c r="B20" s="59" t="s">
        <v>21</v>
      </c>
      <c r="C20" s="59"/>
      <c r="D20" s="59"/>
      <c r="E20" s="59"/>
      <c r="F20" s="60">
        <f>SUM(F6:F19)</f>
        <v>0</v>
      </c>
    </row>
    <row r="21" spans="1:6" ht="15">
      <c r="A21" s="54"/>
      <c r="B21" s="53"/>
      <c r="C21" s="53"/>
      <c r="D21" s="53"/>
      <c r="E21" s="53"/>
      <c r="F21" s="53"/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B627-0675-40A3-AA6F-3261BBF7AA42}">
  <sheetPr>
    <pageSetUpPr fitToPage="1"/>
  </sheetPr>
  <dimension ref="A1:F23"/>
  <sheetViews>
    <sheetView workbookViewId="0" topLeftCell="A1">
      <selection activeCell="E6" sqref="E6:E21"/>
    </sheetView>
  </sheetViews>
  <sheetFormatPr defaultColWidth="9.140625" defaultRowHeight="15"/>
  <cols>
    <col min="1" max="1" width="7.140625" style="27" customWidth="1"/>
    <col min="2" max="2" width="63.00390625" style="28" customWidth="1"/>
    <col min="3" max="3" width="10.7109375" style="28" customWidth="1"/>
    <col min="4" max="4" width="5.7109375" style="28" customWidth="1"/>
    <col min="5" max="5" width="18.8515625" style="28" customWidth="1"/>
    <col min="6" max="6" width="21.421875" style="28" customWidth="1"/>
    <col min="7" max="16384" width="9.140625" style="28" customWidth="1"/>
  </cols>
  <sheetData>
    <row r="1" spans="1:6" ht="21">
      <c r="A1" s="32" t="s">
        <v>26</v>
      </c>
      <c r="B1" s="33"/>
      <c r="C1" s="33"/>
      <c r="D1" s="33"/>
      <c r="E1" s="33"/>
      <c r="F1" s="33"/>
    </row>
    <row r="2" spans="1:6" ht="15">
      <c r="A2" s="34"/>
      <c r="B2" s="33"/>
      <c r="C2" s="34"/>
      <c r="D2" s="33"/>
      <c r="E2" s="33"/>
      <c r="F2" s="33"/>
    </row>
    <row r="3" spans="1:6" ht="18.75">
      <c r="A3" s="35" t="s">
        <v>86</v>
      </c>
      <c r="B3" s="29"/>
      <c r="C3" s="34"/>
      <c r="D3" s="33"/>
      <c r="E3" s="33"/>
      <c r="F3" s="33"/>
    </row>
    <row r="5" spans="1:6" ht="15">
      <c r="A5" s="71" t="s">
        <v>5</v>
      </c>
      <c r="B5" s="72" t="s">
        <v>6</v>
      </c>
      <c r="C5" s="72" t="s">
        <v>7</v>
      </c>
      <c r="D5" s="72" t="s">
        <v>8</v>
      </c>
      <c r="E5" s="72" t="s">
        <v>28</v>
      </c>
      <c r="F5" s="72" t="s">
        <v>27</v>
      </c>
    </row>
    <row r="6" spans="1:6" ht="15">
      <c r="A6" s="73">
        <v>1</v>
      </c>
      <c r="B6" s="120" t="s">
        <v>10</v>
      </c>
      <c r="C6" s="56">
        <v>10</v>
      </c>
      <c r="D6" s="55" t="s">
        <v>9</v>
      </c>
      <c r="E6" s="160"/>
      <c r="F6" s="56">
        <f aca="true" t="shared" si="0" ref="F6:F21">C6*E6</f>
        <v>0</v>
      </c>
    </row>
    <row r="7" spans="1:6" ht="15">
      <c r="A7" s="73">
        <v>2</v>
      </c>
      <c r="B7" s="55" t="s">
        <v>93</v>
      </c>
      <c r="C7" s="56">
        <v>10</v>
      </c>
      <c r="D7" s="55" t="s">
        <v>9</v>
      </c>
      <c r="E7" s="160"/>
      <c r="F7" s="56">
        <f t="shared" si="0"/>
        <v>0</v>
      </c>
    </row>
    <row r="8" spans="1:6" ht="15">
      <c r="A8" s="73">
        <v>3</v>
      </c>
      <c r="B8" s="55" t="s">
        <v>12</v>
      </c>
      <c r="C8" s="56">
        <v>1</v>
      </c>
      <c r="D8" s="55" t="s">
        <v>13</v>
      </c>
      <c r="E8" s="160"/>
      <c r="F8" s="56">
        <f t="shared" si="0"/>
        <v>0</v>
      </c>
    </row>
    <row r="9" spans="1:6" ht="15">
      <c r="A9" s="73">
        <v>4</v>
      </c>
      <c r="B9" s="55" t="s">
        <v>23</v>
      </c>
      <c r="C9" s="56">
        <v>30</v>
      </c>
      <c r="D9" s="55" t="s">
        <v>9</v>
      </c>
      <c r="E9" s="160"/>
      <c r="F9" s="56">
        <f t="shared" si="0"/>
        <v>0</v>
      </c>
    </row>
    <row r="10" spans="1:6" ht="15">
      <c r="A10" s="73">
        <v>5</v>
      </c>
      <c r="B10" s="55" t="s">
        <v>69</v>
      </c>
      <c r="C10" s="56">
        <v>2</v>
      </c>
      <c r="D10" s="55" t="s">
        <v>11</v>
      </c>
      <c r="E10" s="160"/>
      <c r="F10" s="56">
        <f t="shared" si="0"/>
        <v>0</v>
      </c>
    </row>
    <row r="11" spans="1:6" ht="15">
      <c r="A11" s="73">
        <v>6</v>
      </c>
      <c r="B11" s="55" t="s">
        <v>14</v>
      </c>
      <c r="C11" s="56">
        <v>50</v>
      </c>
      <c r="D11" s="55" t="s">
        <v>9</v>
      </c>
      <c r="E11" s="160"/>
      <c r="F11" s="56">
        <f t="shared" si="0"/>
        <v>0</v>
      </c>
    </row>
    <row r="12" spans="1:6" ht="15">
      <c r="A12" s="73">
        <v>7</v>
      </c>
      <c r="B12" s="55" t="s">
        <v>15</v>
      </c>
      <c r="C12" s="56">
        <v>35</v>
      </c>
      <c r="D12" s="55" t="s">
        <v>9</v>
      </c>
      <c r="E12" s="160"/>
      <c r="F12" s="56">
        <f t="shared" si="0"/>
        <v>0</v>
      </c>
    </row>
    <row r="13" spans="1:6" ht="15">
      <c r="A13" s="73">
        <v>8</v>
      </c>
      <c r="B13" s="55" t="s">
        <v>50</v>
      </c>
      <c r="C13" s="56">
        <v>1</v>
      </c>
      <c r="D13" s="55" t="s">
        <v>11</v>
      </c>
      <c r="E13" s="160"/>
      <c r="F13" s="56">
        <f t="shared" si="0"/>
        <v>0</v>
      </c>
    </row>
    <row r="14" spans="1:6" ht="15">
      <c r="A14" s="73">
        <v>9</v>
      </c>
      <c r="B14" s="55" t="s">
        <v>74</v>
      </c>
      <c r="C14" s="56">
        <v>2</v>
      </c>
      <c r="D14" s="55" t="s">
        <v>11</v>
      </c>
      <c r="E14" s="160"/>
      <c r="F14" s="56">
        <f t="shared" si="0"/>
        <v>0</v>
      </c>
    </row>
    <row r="15" spans="1:6" ht="15">
      <c r="A15" s="73">
        <v>10</v>
      </c>
      <c r="B15" s="75" t="s">
        <v>78</v>
      </c>
      <c r="C15" s="56">
        <v>4</v>
      </c>
      <c r="D15" s="55" t="s">
        <v>11</v>
      </c>
      <c r="E15" s="160"/>
      <c r="F15" s="56">
        <f t="shared" si="0"/>
        <v>0</v>
      </c>
    </row>
    <row r="16" spans="1:6" ht="15">
      <c r="A16" s="73">
        <v>11</v>
      </c>
      <c r="B16" s="36" t="s">
        <v>54</v>
      </c>
      <c r="C16" s="56">
        <v>4</v>
      </c>
      <c r="D16" s="55" t="s">
        <v>11</v>
      </c>
      <c r="E16" s="160"/>
      <c r="F16" s="56">
        <f t="shared" si="0"/>
        <v>0</v>
      </c>
    </row>
    <row r="17" spans="1:6" ht="15">
      <c r="A17" s="73">
        <v>12</v>
      </c>
      <c r="B17" s="55" t="s">
        <v>16</v>
      </c>
      <c r="C17" s="56">
        <v>2</v>
      </c>
      <c r="D17" s="55" t="s">
        <v>11</v>
      </c>
      <c r="E17" s="160"/>
      <c r="F17" s="56">
        <f t="shared" si="0"/>
        <v>0</v>
      </c>
    </row>
    <row r="18" spans="1:6" ht="15">
      <c r="A18" s="73">
        <v>13</v>
      </c>
      <c r="B18" s="55" t="s">
        <v>46</v>
      </c>
      <c r="C18" s="56">
        <v>1</v>
      </c>
      <c r="D18" s="55" t="s">
        <v>11</v>
      </c>
      <c r="E18" s="160"/>
      <c r="F18" s="56">
        <f t="shared" si="0"/>
        <v>0</v>
      </c>
    </row>
    <row r="19" spans="1:6" ht="15">
      <c r="A19" s="73">
        <v>14</v>
      </c>
      <c r="B19" s="55" t="s">
        <v>18</v>
      </c>
      <c r="C19" s="56">
        <v>1</v>
      </c>
      <c r="D19" s="55" t="s">
        <v>11</v>
      </c>
      <c r="E19" s="160"/>
      <c r="F19" s="56">
        <f t="shared" si="0"/>
        <v>0</v>
      </c>
    </row>
    <row r="20" spans="1:6" ht="15">
      <c r="A20" s="73">
        <v>15</v>
      </c>
      <c r="B20" s="55" t="s">
        <v>19</v>
      </c>
      <c r="C20" s="56">
        <v>1</v>
      </c>
      <c r="D20" s="55" t="s">
        <v>13</v>
      </c>
      <c r="E20" s="160"/>
      <c r="F20" s="56">
        <f t="shared" si="0"/>
        <v>0</v>
      </c>
    </row>
    <row r="21" spans="1:6" ht="15">
      <c r="A21" s="74">
        <v>16</v>
      </c>
      <c r="B21" s="57" t="s">
        <v>20</v>
      </c>
      <c r="C21" s="58">
        <v>1</v>
      </c>
      <c r="D21" s="57" t="s">
        <v>11</v>
      </c>
      <c r="E21" s="161"/>
      <c r="F21" s="58">
        <f t="shared" si="0"/>
        <v>0</v>
      </c>
    </row>
    <row r="22" spans="1:6" ht="15">
      <c r="A22" s="54"/>
      <c r="B22" s="53"/>
      <c r="C22" s="53"/>
      <c r="D22" s="53"/>
      <c r="E22" s="53"/>
      <c r="F22" s="53"/>
    </row>
    <row r="23" spans="1:6" ht="15">
      <c r="A23" s="54"/>
      <c r="B23" s="59" t="s">
        <v>21</v>
      </c>
      <c r="C23" s="59"/>
      <c r="D23" s="59"/>
      <c r="E23" s="59"/>
      <c r="F23" s="60">
        <f>SUM(F6:F22)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FEB56-245F-40C4-8A77-8202DD438E65}">
  <sheetPr>
    <pageSetUpPr fitToPage="1"/>
  </sheetPr>
  <dimension ref="A1:F22"/>
  <sheetViews>
    <sheetView workbookViewId="0" topLeftCell="A1">
      <selection activeCell="F9" sqref="F9"/>
    </sheetView>
  </sheetViews>
  <sheetFormatPr defaultColWidth="9.140625" defaultRowHeight="15"/>
  <cols>
    <col min="1" max="1" width="7.140625" style="132" customWidth="1"/>
    <col min="2" max="2" width="63.00390625" style="131" customWidth="1"/>
    <col min="3" max="3" width="10.7109375" style="131" customWidth="1"/>
    <col min="4" max="4" width="5.7109375" style="131" customWidth="1"/>
    <col min="5" max="5" width="18.8515625" style="131" customWidth="1"/>
    <col min="6" max="6" width="21.421875" style="131" customWidth="1"/>
    <col min="7" max="16384" width="9.140625" style="131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87</v>
      </c>
      <c r="B3" s="29"/>
      <c r="C3" s="34"/>
      <c r="D3" s="33"/>
      <c r="E3" s="33"/>
      <c r="F3" s="33"/>
    </row>
    <row r="5" spans="1:6" ht="15">
      <c r="A5" s="134" t="s">
        <v>5</v>
      </c>
      <c r="B5" s="135" t="s">
        <v>6</v>
      </c>
      <c r="C5" s="135" t="s">
        <v>7</v>
      </c>
      <c r="D5" s="135" t="s">
        <v>8</v>
      </c>
      <c r="E5" s="135" t="s">
        <v>28</v>
      </c>
      <c r="F5" s="135" t="s">
        <v>27</v>
      </c>
    </row>
    <row r="6" spans="1:6" ht="15">
      <c r="A6" s="136">
        <v>1</v>
      </c>
      <c r="B6" s="137" t="s">
        <v>10</v>
      </c>
      <c r="C6" s="138">
        <v>10</v>
      </c>
      <c r="D6" s="137" t="s">
        <v>9</v>
      </c>
      <c r="E6" s="156"/>
      <c r="F6" s="138">
        <f>C6*E6</f>
        <v>0</v>
      </c>
    </row>
    <row r="7" spans="1:6" ht="15">
      <c r="A7" s="136">
        <v>2</v>
      </c>
      <c r="B7" s="137" t="s">
        <v>12</v>
      </c>
      <c r="C7" s="138">
        <v>1</v>
      </c>
      <c r="D7" s="137" t="s">
        <v>13</v>
      </c>
      <c r="E7" s="156"/>
      <c r="F7" s="138">
        <f>C7*E7</f>
        <v>0</v>
      </c>
    </row>
    <row r="8" spans="1:6" ht="15">
      <c r="A8" s="136">
        <v>3</v>
      </c>
      <c r="B8" s="137" t="s">
        <v>14</v>
      </c>
      <c r="C8" s="138">
        <v>50</v>
      </c>
      <c r="D8" s="137" t="s">
        <v>9</v>
      </c>
      <c r="E8" s="156"/>
      <c r="F8" s="138">
        <f>C8*E8</f>
        <v>0</v>
      </c>
    </row>
    <row r="9" spans="1:6" ht="15">
      <c r="A9" s="136">
        <v>4</v>
      </c>
      <c r="B9" s="137" t="s">
        <v>15</v>
      </c>
      <c r="C9" s="138">
        <v>40</v>
      </c>
      <c r="D9" s="137" t="s">
        <v>9</v>
      </c>
      <c r="E9" s="156"/>
      <c r="F9" s="138">
        <f>C9*E9</f>
        <v>0</v>
      </c>
    </row>
    <row r="10" spans="1:6" ht="15">
      <c r="A10" s="136">
        <v>5</v>
      </c>
      <c r="B10" s="137" t="s">
        <v>23</v>
      </c>
      <c r="C10" s="138">
        <v>100</v>
      </c>
      <c r="D10" s="137" t="s">
        <v>9</v>
      </c>
      <c r="E10" s="156"/>
      <c r="F10" s="138">
        <f aca="true" t="shared" si="0" ref="F10:F11">C10*E10</f>
        <v>0</v>
      </c>
    </row>
    <row r="11" spans="1:6" ht="15">
      <c r="A11" s="136">
        <v>6</v>
      </c>
      <c r="B11" s="137" t="s">
        <v>50</v>
      </c>
      <c r="C11" s="138">
        <v>1</v>
      </c>
      <c r="D11" s="137" t="s">
        <v>11</v>
      </c>
      <c r="E11" s="156"/>
      <c r="F11" s="138">
        <f t="shared" si="0"/>
        <v>0</v>
      </c>
    </row>
    <row r="12" spans="1:6" s="28" customFormat="1" ht="15">
      <c r="A12" s="136">
        <v>7</v>
      </c>
      <c r="B12" s="55" t="s">
        <v>74</v>
      </c>
      <c r="C12" s="56">
        <v>1</v>
      </c>
      <c r="D12" s="55" t="s">
        <v>11</v>
      </c>
      <c r="E12" s="160"/>
      <c r="F12" s="56">
        <f aca="true" t="shared" si="1" ref="F12:F20">C12*E12</f>
        <v>0</v>
      </c>
    </row>
    <row r="13" spans="1:6" s="28" customFormat="1" ht="15">
      <c r="A13" s="136">
        <v>8</v>
      </c>
      <c r="B13" s="75" t="s">
        <v>78</v>
      </c>
      <c r="C13" s="56">
        <v>2</v>
      </c>
      <c r="D13" s="55" t="s">
        <v>11</v>
      </c>
      <c r="E13" s="160"/>
      <c r="F13" s="56">
        <f t="shared" si="1"/>
        <v>0</v>
      </c>
    </row>
    <row r="14" spans="1:6" ht="15">
      <c r="A14" s="136">
        <v>9</v>
      </c>
      <c r="B14" s="36" t="s">
        <v>54</v>
      </c>
      <c r="C14" s="138">
        <v>5</v>
      </c>
      <c r="D14" s="137" t="s">
        <v>11</v>
      </c>
      <c r="E14" s="156"/>
      <c r="F14" s="138">
        <f t="shared" si="1"/>
        <v>0</v>
      </c>
    </row>
    <row r="15" spans="1:6" ht="15">
      <c r="A15" s="136">
        <v>10</v>
      </c>
      <c r="B15" s="137" t="s">
        <v>69</v>
      </c>
      <c r="C15" s="138">
        <v>1</v>
      </c>
      <c r="D15" s="137" t="s">
        <v>11</v>
      </c>
      <c r="E15" s="156"/>
      <c r="F15" s="138">
        <f t="shared" si="1"/>
        <v>0</v>
      </c>
    </row>
    <row r="16" spans="1:6" ht="15">
      <c r="A16" s="136">
        <v>11</v>
      </c>
      <c r="B16" s="137" t="s">
        <v>16</v>
      </c>
      <c r="C16" s="138">
        <v>2</v>
      </c>
      <c r="D16" s="137" t="s">
        <v>11</v>
      </c>
      <c r="E16" s="156"/>
      <c r="F16" s="138">
        <f t="shared" si="1"/>
        <v>0</v>
      </c>
    </row>
    <row r="17" spans="1:6" ht="15">
      <c r="A17" s="136">
        <v>12</v>
      </c>
      <c r="B17" s="137" t="s">
        <v>46</v>
      </c>
      <c r="C17" s="138">
        <v>1</v>
      </c>
      <c r="D17" s="137" t="s">
        <v>11</v>
      </c>
      <c r="E17" s="156"/>
      <c r="F17" s="138">
        <f t="shared" si="1"/>
        <v>0</v>
      </c>
    </row>
    <row r="18" spans="1:6" ht="15">
      <c r="A18" s="136">
        <v>13</v>
      </c>
      <c r="B18" s="137" t="s">
        <v>18</v>
      </c>
      <c r="C18" s="138">
        <v>1</v>
      </c>
      <c r="D18" s="137" t="s">
        <v>11</v>
      </c>
      <c r="E18" s="156"/>
      <c r="F18" s="138">
        <f t="shared" si="1"/>
        <v>0</v>
      </c>
    </row>
    <row r="19" spans="1:6" ht="15">
      <c r="A19" s="136">
        <v>14</v>
      </c>
      <c r="B19" s="137" t="s">
        <v>19</v>
      </c>
      <c r="C19" s="138">
        <v>1</v>
      </c>
      <c r="D19" s="137" t="s">
        <v>13</v>
      </c>
      <c r="E19" s="156"/>
      <c r="F19" s="138">
        <f t="shared" si="1"/>
        <v>0</v>
      </c>
    </row>
    <row r="20" spans="1:6" ht="15">
      <c r="A20" s="139">
        <v>15</v>
      </c>
      <c r="B20" s="140" t="s">
        <v>20</v>
      </c>
      <c r="C20" s="141">
        <v>1</v>
      </c>
      <c r="D20" s="140" t="s">
        <v>11</v>
      </c>
      <c r="E20" s="162"/>
      <c r="F20" s="141">
        <f t="shared" si="1"/>
        <v>0</v>
      </c>
    </row>
    <row r="21" spans="1:6" ht="15">
      <c r="A21" s="142"/>
      <c r="B21" s="133"/>
      <c r="C21" s="133"/>
      <c r="D21" s="133"/>
      <c r="E21" s="133"/>
      <c r="F21" s="133"/>
    </row>
    <row r="22" spans="1:6" ht="15">
      <c r="A22" s="142"/>
      <c r="B22" s="143" t="s">
        <v>21</v>
      </c>
      <c r="C22" s="143"/>
      <c r="D22" s="143"/>
      <c r="E22" s="143"/>
      <c r="F22" s="144">
        <f>SUM(F6:F21)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7B3A-89BE-478D-994F-2F32A29D804A}">
  <sheetPr>
    <pageSetUpPr fitToPage="1"/>
  </sheetPr>
  <dimension ref="A1:F12"/>
  <sheetViews>
    <sheetView workbookViewId="0" topLeftCell="A1">
      <selection activeCell="E6" sqref="E6:E10"/>
    </sheetView>
  </sheetViews>
  <sheetFormatPr defaultColWidth="9.140625" defaultRowHeight="15"/>
  <cols>
    <col min="1" max="1" width="7.140625" style="27" customWidth="1"/>
    <col min="2" max="2" width="63.00390625" style="28" customWidth="1"/>
    <col min="3" max="3" width="10.7109375" style="28" customWidth="1"/>
    <col min="4" max="4" width="5.7109375" style="28" customWidth="1"/>
    <col min="5" max="5" width="18.8515625" style="28" customWidth="1"/>
    <col min="6" max="6" width="21.421875" style="28" customWidth="1"/>
    <col min="7" max="16384" width="9.140625" style="28" customWidth="1"/>
  </cols>
  <sheetData>
    <row r="1" spans="1:6" ht="21">
      <c r="A1" s="32" t="s">
        <v>26</v>
      </c>
      <c r="B1" s="33"/>
      <c r="C1" s="33"/>
      <c r="D1" s="33"/>
      <c r="E1" s="33"/>
      <c r="F1" s="33"/>
    </row>
    <row r="2" spans="1:6" ht="15">
      <c r="A2" s="34"/>
      <c r="B2" s="33"/>
      <c r="C2" s="34"/>
      <c r="D2" s="33"/>
      <c r="E2" s="33"/>
      <c r="F2" s="33"/>
    </row>
    <row r="3" spans="1:6" ht="18.75">
      <c r="A3" s="35" t="s">
        <v>88</v>
      </c>
      <c r="B3" s="29"/>
      <c r="C3" s="34"/>
      <c r="D3" s="33"/>
      <c r="E3" s="33"/>
      <c r="F3" s="33"/>
    </row>
    <row r="5" spans="1:6" ht="15">
      <c r="A5" s="71" t="s">
        <v>5</v>
      </c>
      <c r="B5" s="72" t="s">
        <v>6</v>
      </c>
      <c r="C5" s="72" t="s">
        <v>7</v>
      </c>
      <c r="D5" s="72" t="s">
        <v>8</v>
      </c>
      <c r="E5" s="72" t="s">
        <v>28</v>
      </c>
      <c r="F5" s="72" t="s">
        <v>27</v>
      </c>
    </row>
    <row r="6" spans="1:6" ht="15">
      <c r="A6" s="73">
        <v>1</v>
      </c>
      <c r="B6" s="55" t="s">
        <v>15</v>
      </c>
      <c r="C6" s="56">
        <v>10</v>
      </c>
      <c r="D6" s="55" t="s">
        <v>9</v>
      </c>
      <c r="E6" s="160"/>
      <c r="F6" s="56">
        <f>C6*E6</f>
        <v>0</v>
      </c>
    </row>
    <row r="7" spans="1:6" ht="15">
      <c r="A7" s="73">
        <v>2</v>
      </c>
      <c r="B7" s="55" t="s">
        <v>49</v>
      </c>
      <c r="C7" s="56">
        <v>1</v>
      </c>
      <c r="D7" s="55" t="s">
        <v>11</v>
      </c>
      <c r="E7" s="160"/>
      <c r="F7" s="56">
        <f>C7*E7</f>
        <v>0</v>
      </c>
    </row>
    <row r="8" spans="1:6" ht="15">
      <c r="A8" s="73">
        <v>3</v>
      </c>
      <c r="B8" s="36" t="s">
        <v>54</v>
      </c>
      <c r="C8" s="56">
        <v>2</v>
      </c>
      <c r="D8" s="55" t="s">
        <v>11</v>
      </c>
      <c r="E8" s="160"/>
      <c r="F8" s="56">
        <f>C8*E8</f>
        <v>0</v>
      </c>
    </row>
    <row r="9" spans="1:6" ht="15">
      <c r="A9" s="73">
        <v>4</v>
      </c>
      <c r="B9" s="55" t="s">
        <v>18</v>
      </c>
      <c r="C9" s="56">
        <v>1</v>
      </c>
      <c r="D9" s="55" t="s">
        <v>11</v>
      </c>
      <c r="E9" s="160"/>
      <c r="F9" s="56">
        <f>C9*E9</f>
        <v>0</v>
      </c>
    </row>
    <row r="10" spans="1:6" ht="15">
      <c r="A10" s="74">
        <v>5</v>
      </c>
      <c r="B10" s="57" t="s">
        <v>19</v>
      </c>
      <c r="C10" s="58">
        <v>1</v>
      </c>
      <c r="D10" s="57" t="s">
        <v>13</v>
      </c>
      <c r="E10" s="161"/>
      <c r="F10" s="58">
        <f>C10*E10</f>
        <v>0</v>
      </c>
    </row>
    <row r="11" spans="1:6" ht="15">
      <c r="A11" s="54"/>
      <c r="B11" s="53"/>
      <c r="C11" s="53"/>
      <c r="D11" s="53"/>
      <c r="E11" s="53"/>
      <c r="F11" s="53"/>
    </row>
    <row r="12" spans="1:6" ht="15">
      <c r="A12" s="54"/>
      <c r="B12" s="59" t="s">
        <v>21</v>
      </c>
      <c r="C12" s="59"/>
      <c r="D12" s="59"/>
      <c r="E12" s="59"/>
      <c r="F12" s="60">
        <f>SUM(F6:F11)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A9D9-EDB0-45F5-97EB-285695174020}">
  <sheetPr>
    <pageSetUpPr fitToPage="1"/>
  </sheetPr>
  <dimension ref="A1:F16"/>
  <sheetViews>
    <sheetView workbookViewId="0" topLeftCell="A1">
      <selection activeCell="E6" sqref="E6:E14"/>
    </sheetView>
  </sheetViews>
  <sheetFormatPr defaultColWidth="9.140625" defaultRowHeight="15"/>
  <cols>
    <col min="1" max="1" width="7.140625" style="27" customWidth="1"/>
    <col min="2" max="2" width="63.00390625" style="28" customWidth="1"/>
    <col min="3" max="3" width="10.7109375" style="28" customWidth="1"/>
    <col min="4" max="4" width="5.7109375" style="28" customWidth="1"/>
    <col min="5" max="5" width="18.8515625" style="28" customWidth="1"/>
    <col min="6" max="6" width="21.421875" style="28" customWidth="1"/>
    <col min="7" max="16384" width="9.140625" style="28" customWidth="1"/>
  </cols>
  <sheetData>
    <row r="1" spans="1:6" ht="21">
      <c r="A1" s="32" t="s">
        <v>26</v>
      </c>
      <c r="B1" s="33"/>
      <c r="C1" s="33"/>
      <c r="D1" s="33"/>
      <c r="E1" s="33"/>
      <c r="F1" s="33"/>
    </row>
    <row r="2" spans="1:6" ht="15">
      <c r="A2" s="34"/>
      <c r="B2" s="33"/>
      <c r="C2" s="34"/>
      <c r="D2" s="33"/>
      <c r="E2" s="33"/>
      <c r="F2" s="33"/>
    </row>
    <row r="3" spans="1:6" ht="18.75">
      <c r="A3" s="35" t="s">
        <v>91</v>
      </c>
      <c r="B3" s="29"/>
      <c r="C3" s="34"/>
      <c r="D3" s="33"/>
      <c r="E3" s="33"/>
      <c r="F3" s="33"/>
    </row>
    <row r="5" spans="1:6" ht="15">
      <c r="A5" s="151" t="s">
        <v>5</v>
      </c>
      <c r="B5" s="152" t="s">
        <v>6</v>
      </c>
      <c r="C5" s="152" t="s">
        <v>7</v>
      </c>
      <c r="D5" s="152" t="s">
        <v>8</v>
      </c>
      <c r="E5" s="152" t="s">
        <v>28</v>
      </c>
      <c r="F5" s="152" t="s">
        <v>27</v>
      </c>
    </row>
    <row r="6" spans="1:6" ht="15">
      <c r="A6" s="136">
        <v>1</v>
      </c>
      <c r="B6" s="137" t="s">
        <v>10</v>
      </c>
      <c r="C6" s="138">
        <v>12</v>
      </c>
      <c r="D6" s="137" t="s">
        <v>9</v>
      </c>
      <c r="E6" s="156"/>
      <c r="F6" s="138">
        <f>C6*E6</f>
        <v>0</v>
      </c>
    </row>
    <row r="7" spans="1:6" ht="15">
      <c r="A7" s="153">
        <v>2</v>
      </c>
      <c r="B7" s="130" t="s">
        <v>14</v>
      </c>
      <c r="C7" s="129">
        <v>40</v>
      </c>
      <c r="D7" s="130" t="s">
        <v>9</v>
      </c>
      <c r="E7" s="157"/>
      <c r="F7" s="129">
        <f aca="true" t="shared" si="0" ref="F7:F14">C7*E7</f>
        <v>0</v>
      </c>
    </row>
    <row r="8" spans="1:6" ht="15">
      <c r="A8" s="153">
        <v>3</v>
      </c>
      <c r="B8" s="130" t="s">
        <v>15</v>
      </c>
      <c r="C8" s="129">
        <v>20</v>
      </c>
      <c r="D8" s="130" t="s">
        <v>9</v>
      </c>
      <c r="E8" s="157"/>
      <c r="F8" s="129">
        <f t="shared" si="0"/>
        <v>0</v>
      </c>
    </row>
    <row r="9" spans="1:6" ht="15">
      <c r="A9" s="153">
        <v>4</v>
      </c>
      <c r="B9" s="130" t="s">
        <v>90</v>
      </c>
      <c r="C9" s="129">
        <v>2</v>
      </c>
      <c r="D9" s="130" t="s">
        <v>11</v>
      </c>
      <c r="E9" s="157"/>
      <c r="F9" s="129">
        <f t="shared" si="0"/>
        <v>0</v>
      </c>
    </row>
    <row r="10" spans="1:6" ht="15">
      <c r="A10" s="153">
        <v>5</v>
      </c>
      <c r="B10" s="36" t="s">
        <v>54</v>
      </c>
      <c r="C10" s="129">
        <v>6</v>
      </c>
      <c r="D10" s="130" t="s">
        <v>11</v>
      </c>
      <c r="E10" s="157"/>
      <c r="F10" s="129">
        <f t="shared" si="0"/>
        <v>0</v>
      </c>
    </row>
    <row r="11" spans="1:6" s="66" customFormat="1" ht="15">
      <c r="A11" s="153">
        <v>6</v>
      </c>
      <c r="B11" s="75" t="s">
        <v>16</v>
      </c>
      <c r="C11" s="76">
        <v>2</v>
      </c>
      <c r="D11" s="75" t="s">
        <v>11</v>
      </c>
      <c r="E11" s="158"/>
      <c r="F11" s="76">
        <f t="shared" si="0"/>
        <v>0</v>
      </c>
    </row>
    <row r="12" spans="1:6" ht="15">
      <c r="A12" s="153">
        <v>7</v>
      </c>
      <c r="B12" s="130" t="s">
        <v>18</v>
      </c>
      <c r="C12" s="129">
        <v>1</v>
      </c>
      <c r="D12" s="130" t="s">
        <v>11</v>
      </c>
      <c r="E12" s="157"/>
      <c r="F12" s="129">
        <f t="shared" si="0"/>
        <v>0</v>
      </c>
    </row>
    <row r="13" spans="1:6" ht="15">
      <c r="A13" s="153">
        <v>8</v>
      </c>
      <c r="B13" s="130" t="s">
        <v>19</v>
      </c>
      <c r="C13" s="129">
        <v>1</v>
      </c>
      <c r="D13" s="130" t="s">
        <v>13</v>
      </c>
      <c r="E13" s="157"/>
      <c r="F13" s="129">
        <f t="shared" si="0"/>
        <v>0</v>
      </c>
    </row>
    <row r="14" spans="1:6" ht="15">
      <c r="A14" s="154">
        <v>9</v>
      </c>
      <c r="B14" s="128" t="s">
        <v>20</v>
      </c>
      <c r="C14" s="127">
        <v>1</v>
      </c>
      <c r="D14" s="128" t="s">
        <v>11</v>
      </c>
      <c r="E14" s="159"/>
      <c r="F14" s="127">
        <f t="shared" si="0"/>
        <v>0</v>
      </c>
    </row>
    <row r="16" spans="2:6" ht="15">
      <c r="B16" s="52" t="s">
        <v>21</v>
      </c>
      <c r="C16" s="52"/>
      <c r="D16" s="52"/>
      <c r="E16" s="52"/>
      <c r="F16" s="51">
        <f>SUM(F7:F15)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abSelected="1" workbookViewId="0" topLeftCell="A1">
      <selection activeCell="H28" sqref="H28"/>
    </sheetView>
  </sheetViews>
  <sheetFormatPr defaultColWidth="9.140625" defaultRowHeight="15"/>
  <cols>
    <col min="1" max="1" width="13.140625" style="1" customWidth="1"/>
    <col min="2" max="2" width="40.8515625" style="1" customWidth="1"/>
    <col min="3" max="3" width="14.421875" style="1" customWidth="1"/>
    <col min="4" max="4" width="30.7109375" style="1" customWidth="1"/>
    <col min="5" max="5" width="18.7109375" style="0" customWidth="1"/>
    <col min="6" max="6" width="9.140625" style="0" customWidth="1"/>
  </cols>
  <sheetData>
    <row r="1" spans="1:5" ht="21">
      <c r="A1" s="46" t="s">
        <v>31</v>
      </c>
      <c r="B1" s="3"/>
      <c r="C1" s="3"/>
      <c r="D1" s="3"/>
      <c r="E1" s="4"/>
    </row>
    <row r="2" spans="1:5" ht="15.75">
      <c r="A2" s="2"/>
      <c r="B2" s="3"/>
      <c r="C2" s="3"/>
      <c r="D2" s="3"/>
      <c r="E2" s="5"/>
    </row>
    <row r="3" spans="1:5" ht="18.75">
      <c r="A3" s="45" t="s">
        <v>33</v>
      </c>
      <c r="B3" s="3"/>
      <c r="C3" s="45" t="s">
        <v>36</v>
      </c>
      <c r="D3" s="176" t="s">
        <v>44</v>
      </c>
      <c r="E3" s="176"/>
    </row>
    <row r="4" spans="1:5" ht="15.75" customHeight="1">
      <c r="A4" s="8"/>
      <c r="B4" s="48"/>
      <c r="C4" s="21"/>
      <c r="D4" s="176"/>
      <c r="E4" s="176"/>
    </row>
    <row r="5" spans="1:5" ht="15.75">
      <c r="A5" s="8"/>
      <c r="B5" s="48"/>
      <c r="C5" s="21"/>
      <c r="D5" s="176"/>
      <c r="E5" s="176"/>
    </row>
    <row r="6" spans="1:5" ht="15.75">
      <c r="A6" s="8"/>
      <c r="B6" s="48"/>
      <c r="C6" s="21"/>
      <c r="D6" s="42" t="s">
        <v>37</v>
      </c>
      <c r="E6" s="42"/>
    </row>
    <row r="7" spans="1:5" ht="15.75">
      <c r="A7" s="8"/>
      <c r="B7" s="48"/>
      <c r="C7" s="21"/>
      <c r="D7" s="42" t="s">
        <v>38</v>
      </c>
      <c r="E7" s="42"/>
    </row>
    <row r="8" spans="1:5" ht="15.75">
      <c r="A8" s="21" t="s">
        <v>1</v>
      </c>
      <c r="B8" s="47"/>
      <c r="C8" s="21" t="s">
        <v>1</v>
      </c>
      <c r="D8" s="43" t="s">
        <v>39</v>
      </c>
      <c r="E8" s="4"/>
    </row>
    <row r="9" spans="1:5" ht="15.75">
      <c r="A9" s="21" t="s">
        <v>2</v>
      </c>
      <c r="B9" s="47"/>
      <c r="C9" s="21" t="s">
        <v>2</v>
      </c>
      <c r="D9" s="44" t="s">
        <v>45</v>
      </c>
      <c r="E9" s="6"/>
    </row>
    <row r="10" spans="1:5" ht="15.75">
      <c r="A10" s="21" t="s">
        <v>35</v>
      </c>
      <c r="B10" s="47"/>
      <c r="C10" s="24"/>
      <c r="D10" s="24"/>
      <c r="E10" s="6"/>
    </row>
    <row r="11" spans="1:5" ht="15.75">
      <c r="A11" s="21" t="s">
        <v>34</v>
      </c>
      <c r="B11" s="48"/>
      <c r="C11" s="3"/>
      <c r="D11" s="3"/>
      <c r="E11" s="4"/>
    </row>
    <row r="12" spans="1:5" ht="16.5" thickBot="1">
      <c r="A12" s="2"/>
      <c r="B12" s="3"/>
      <c r="C12" s="3"/>
      <c r="D12" s="3"/>
      <c r="E12" s="4"/>
    </row>
    <row r="13" spans="1:5" ht="16.5" thickBot="1">
      <c r="A13" s="22" t="s">
        <v>32</v>
      </c>
      <c r="B13" s="177" t="s">
        <v>0</v>
      </c>
      <c r="C13" s="177"/>
      <c r="D13" s="41"/>
      <c r="E13" s="23" t="s">
        <v>40</v>
      </c>
    </row>
    <row r="14" spans="1:5" ht="79.5" customHeight="1" thickTop="1">
      <c r="A14" s="50" t="s">
        <v>56</v>
      </c>
      <c r="B14" s="173" t="s">
        <v>94</v>
      </c>
      <c r="C14" s="174"/>
      <c r="D14" s="175"/>
      <c r="E14" s="145">
        <f>Klubovna!F20</f>
        <v>0</v>
      </c>
    </row>
    <row r="15" spans="1:5" ht="50.25" customHeight="1">
      <c r="A15" s="69" t="s">
        <v>4</v>
      </c>
      <c r="B15" s="181" t="s">
        <v>92</v>
      </c>
      <c r="C15" s="182"/>
      <c r="D15" s="183"/>
      <c r="E15" s="146">
        <f>Chodba!F15</f>
        <v>0</v>
      </c>
    </row>
    <row r="16" spans="1:5" ht="75.75" customHeight="1">
      <c r="A16" s="70">
        <v>117</v>
      </c>
      <c r="B16" s="173" t="s">
        <v>104</v>
      </c>
      <c r="C16" s="174"/>
      <c r="D16" s="175"/>
      <c r="E16" s="147">
        <f>'117'!F20</f>
        <v>0</v>
      </c>
    </row>
    <row r="17" spans="1:5" ht="28.5" customHeight="1">
      <c r="A17" s="25" t="s">
        <v>24</v>
      </c>
      <c r="B17" s="178" t="s">
        <v>25</v>
      </c>
      <c r="C17" s="179"/>
      <c r="D17" s="180"/>
      <c r="E17" s="148">
        <f>Stupačka!F11</f>
        <v>0</v>
      </c>
    </row>
    <row r="18" spans="1:5" ht="75.75" customHeight="1">
      <c r="A18" s="70">
        <v>202</v>
      </c>
      <c r="B18" s="173" t="s">
        <v>105</v>
      </c>
      <c r="C18" s="174"/>
      <c r="D18" s="175"/>
      <c r="E18" s="147">
        <f>'202'!F19</f>
        <v>0</v>
      </c>
    </row>
    <row r="19" spans="1:5" ht="75.75" customHeight="1">
      <c r="A19" s="70">
        <v>203</v>
      </c>
      <c r="B19" s="173" t="s">
        <v>105</v>
      </c>
      <c r="C19" s="174"/>
      <c r="D19" s="175"/>
      <c r="E19" s="147">
        <f>'203'!F18</f>
        <v>0</v>
      </c>
    </row>
    <row r="20" spans="1:5" ht="148.5" customHeight="1">
      <c r="A20" s="70">
        <v>230</v>
      </c>
      <c r="B20" s="173" t="s">
        <v>95</v>
      </c>
      <c r="C20" s="174"/>
      <c r="D20" s="175"/>
      <c r="E20" s="147">
        <f>'230'!F27</f>
        <v>0</v>
      </c>
    </row>
    <row r="21" spans="1:5" ht="113.25" customHeight="1">
      <c r="A21" s="70">
        <v>301</v>
      </c>
      <c r="B21" s="173" t="s">
        <v>97</v>
      </c>
      <c r="C21" s="174"/>
      <c r="D21" s="175"/>
      <c r="E21" s="147">
        <f>'301'!F29</f>
        <v>0</v>
      </c>
    </row>
    <row r="22" spans="1:5" ht="75.75" customHeight="1">
      <c r="A22" s="70">
        <v>312</v>
      </c>
      <c r="B22" s="173" t="s">
        <v>107</v>
      </c>
      <c r="C22" s="174"/>
      <c r="D22" s="175"/>
      <c r="E22" s="147">
        <f>'312'!F20</f>
        <v>0</v>
      </c>
    </row>
    <row r="23" spans="1:5" ht="68.25" customHeight="1">
      <c r="A23" s="70">
        <v>336</v>
      </c>
      <c r="B23" s="173" t="s">
        <v>98</v>
      </c>
      <c r="C23" s="174"/>
      <c r="D23" s="175"/>
      <c r="E23" s="147">
        <f>'336'!F20</f>
        <v>0</v>
      </c>
    </row>
    <row r="24" spans="1:5" ht="75.75" customHeight="1">
      <c r="A24" s="70">
        <v>402</v>
      </c>
      <c r="B24" s="173" t="s">
        <v>96</v>
      </c>
      <c r="C24" s="174"/>
      <c r="D24" s="175"/>
      <c r="E24" s="147">
        <f>'402'!F19</f>
        <v>0</v>
      </c>
    </row>
    <row r="25" spans="1:5" ht="113.25" customHeight="1">
      <c r="A25" s="70">
        <v>409</v>
      </c>
      <c r="B25" s="173" t="s">
        <v>100</v>
      </c>
      <c r="C25" s="174"/>
      <c r="D25" s="175"/>
      <c r="E25" s="147">
        <f>'409'!F29</f>
        <v>0</v>
      </c>
    </row>
    <row r="26" spans="1:5" ht="75.75" customHeight="1">
      <c r="A26" s="70">
        <v>411</v>
      </c>
      <c r="B26" s="173" t="s">
        <v>108</v>
      </c>
      <c r="C26" s="174"/>
      <c r="D26" s="175"/>
      <c r="E26" s="147">
        <f>'411'!F20</f>
        <v>0</v>
      </c>
    </row>
    <row r="27" spans="1:5" ht="68.25" customHeight="1">
      <c r="A27" s="70">
        <v>430</v>
      </c>
      <c r="B27" s="173" t="s">
        <v>99</v>
      </c>
      <c r="C27" s="174"/>
      <c r="D27" s="175"/>
      <c r="E27" s="147">
        <f>'430'!F23</f>
        <v>0</v>
      </c>
    </row>
    <row r="28" spans="1:5" ht="68.25" customHeight="1">
      <c r="A28" s="70">
        <v>431</v>
      </c>
      <c r="B28" s="173" t="s">
        <v>101</v>
      </c>
      <c r="C28" s="174"/>
      <c r="D28" s="175"/>
      <c r="E28" s="147">
        <f>'431'!F22</f>
        <v>0</v>
      </c>
    </row>
    <row r="29" spans="1:5" ht="48" customHeight="1">
      <c r="A29" s="70">
        <v>611</v>
      </c>
      <c r="B29" s="173" t="s">
        <v>89</v>
      </c>
      <c r="C29" s="174"/>
      <c r="D29" s="175"/>
      <c r="E29" s="147">
        <f>'611'!F12</f>
        <v>0</v>
      </c>
    </row>
    <row r="30" spans="1:5" ht="68.25" customHeight="1">
      <c r="A30" s="70">
        <v>614</v>
      </c>
      <c r="B30" s="173" t="s">
        <v>102</v>
      </c>
      <c r="C30" s="174"/>
      <c r="D30" s="175"/>
      <c r="E30" s="147">
        <f>'614'!F16</f>
        <v>0</v>
      </c>
    </row>
    <row r="31" spans="1:5" ht="23.25" customHeight="1" thickBot="1">
      <c r="A31" s="50" t="s">
        <v>110</v>
      </c>
      <c r="B31" s="173" t="s">
        <v>109</v>
      </c>
      <c r="C31" s="174"/>
      <c r="D31" s="175"/>
      <c r="E31" s="155">
        <v>0</v>
      </c>
    </row>
    <row r="32" spans="1:5" ht="16.5" thickTop="1">
      <c r="A32" s="19"/>
      <c r="B32" s="184" t="s">
        <v>3</v>
      </c>
      <c r="C32" s="184"/>
      <c r="D32" s="26"/>
      <c r="E32" s="20">
        <f>SUM(E14:E31)</f>
        <v>0</v>
      </c>
    </row>
    <row r="33" spans="1:5" ht="15.75">
      <c r="A33" s="9"/>
      <c r="B33" s="7"/>
      <c r="C33" s="10" t="s">
        <v>41</v>
      </c>
      <c r="D33" s="10"/>
      <c r="E33" s="11">
        <f>E32*0.21</f>
        <v>0</v>
      </c>
    </row>
    <row r="34" spans="1:5" ht="15.75">
      <c r="A34" s="12"/>
      <c r="B34" s="13"/>
      <c r="C34" s="13"/>
      <c r="D34" s="13"/>
      <c r="E34" s="14"/>
    </row>
    <row r="35" spans="1:5" ht="18.75">
      <c r="A35" s="15"/>
      <c r="B35" s="16"/>
      <c r="C35" s="17" t="s">
        <v>42</v>
      </c>
      <c r="D35" s="17"/>
      <c r="E35" s="18">
        <f>SUM(E32:E33)</f>
        <v>0</v>
      </c>
    </row>
  </sheetData>
  <mergeCells count="21">
    <mergeCell ref="B24:D24"/>
    <mergeCell ref="B32:C32"/>
    <mergeCell ref="B25:D25"/>
    <mergeCell ref="B26:D26"/>
    <mergeCell ref="B27:D27"/>
    <mergeCell ref="B28:D28"/>
    <mergeCell ref="B29:D29"/>
    <mergeCell ref="B30:D30"/>
    <mergeCell ref="B31:D31"/>
    <mergeCell ref="D3:E5"/>
    <mergeCell ref="B13:C13"/>
    <mergeCell ref="B17:D17"/>
    <mergeCell ref="B16:D16"/>
    <mergeCell ref="B15:D15"/>
    <mergeCell ref="B14:D14"/>
    <mergeCell ref="B22:D22"/>
    <mergeCell ref="B23:D23"/>
    <mergeCell ref="B18:D18"/>
    <mergeCell ref="B19:D19"/>
    <mergeCell ref="B20:D20"/>
    <mergeCell ref="B21:D21"/>
  </mergeCell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C6BD5-DD39-4D8D-8A81-A9DCA21FBBA9}">
  <sheetPr>
    <pageSetUpPr fitToPage="1"/>
  </sheetPr>
  <dimension ref="A1:F20"/>
  <sheetViews>
    <sheetView workbookViewId="0" topLeftCell="A1">
      <selection activeCell="A4" sqref="A4"/>
    </sheetView>
  </sheetViews>
  <sheetFormatPr defaultColWidth="9.140625" defaultRowHeight="15"/>
  <cols>
    <col min="1" max="1" width="7.140625" style="27" customWidth="1"/>
    <col min="2" max="2" width="63.00390625" style="28" customWidth="1"/>
    <col min="3" max="3" width="10.7109375" style="28" customWidth="1"/>
    <col min="4" max="4" width="5.7109375" style="28" customWidth="1"/>
    <col min="5" max="5" width="18.8515625" style="28" customWidth="1"/>
    <col min="6" max="6" width="21.421875" style="28" customWidth="1"/>
    <col min="7" max="16384" width="9.140625" style="28" customWidth="1"/>
  </cols>
  <sheetData>
    <row r="1" ht="21">
      <c r="A1" s="32" t="s">
        <v>26</v>
      </c>
    </row>
    <row r="2" ht="15">
      <c r="B2" s="30"/>
    </row>
    <row r="3" spans="1:6" ht="18.75">
      <c r="A3" s="35" t="s">
        <v>56</v>
      </c>
      <c r="B3" s="31"/>
      <c r="C3" s="31"/>
      <c r="D3" s="31"/>
      <c r="E3" s="31"/>
      <c r="F3" s="31"/>
    </row>
    <row r="5" spans="1:6" ht="15">
      <c r="A5" s="71" t="s">
        <v>5</v>
      </c>
      <c r="B5" s="72" t="s">
        <v>6</v>
      </c>
      <c r="C5" s="72" t="s">
        <v>7</v>
      </c>
      <c r="D5" s="72" t="s">
        <v>8</v>
      </c>
      <c r="E5" s="72" t="s">
        <v>28</v>
      </c>
      <c r="F5" s="72" t="s">
        <v>27</v>
      </c>
    </row>
    <row r="6" spans="1:6" ht="15">
      <c r="A6" s="73">
        <v>1</v>
      </c>
      <c r="B6" s="55" t="s">
        <v>10</v>
      </c>
      <c r="C6" s="56">
        <v>40</v>
      </c>
      <c r="D6" s="55" t="s">
        <v>9</v>
      </c>
      <c r="E6" s="160"/>
      <c r="F6" s="56">
        <f>C6*E6</f>
        <v>0</v>
      </c>
    </row>
    <row r="7" spans="1:6" ht="15">
      <c r="A7" s="73">
        <v>2</v>
      </c>
      <c r="B7" s="55" t="s">
        <v>12</v>
      </c>
      <c r="C7" s="56">
        <v>1</v>
      </c>
      <c r="D7" s="55" t="s">
        <v>13</v>
      </c>
      <c r="E7" s="160"/>
      <c r="F7" s="56">
        <f aca="true" t="shared" si="0" ref="F7:F18">C7*E7</f>
        <v>0</v>
      </c>
    </row>
    <row r="8" spans="1:6" ht="15">
      <c r="A8" s="73">
        <v>3</v>
      </c>
      <c r="B8" s="55" t="s">
        <v>14</v>
      </c>
      <c r="C8" s="56">
        <v>100</v>
      </c>
      <c r="D8" s="55" t="s">
        <v>9</v>
      </c>
      <c r="E8" s="160"/>
      <c r="F8" s="56">
        <f t="shared" si="0"/>
        <v>0</v>
      </c>
    </row>
    <row r="9" spans="1:6" ht="15">
      <c r="A9" s="73">
        <v>4</v>
      </c>
      <c r="B9" s="55" t="s">
        <v>15</v>
      </c>
      <c r="C9" s="56">
        <v>60</v>
      </c>
      <c r="D9" s="55" t="s">
        <v>9</v>
      </c>
      <c r="E9" s="160"/>
      <c r="F9" s="56">
        <f t="shared" si="0"/>
        <v>0</v>
      </c>
    </row>
    <row r="10" spans="1:6" ht="15">
      <c r="A10" s="73">
        <v>5</v>
      </c>
      <c r="B10" s="55" t="s">
        <v>55</v>
      </c>
      <c r="C10" s="56">
        <v>2</v>
      </c>
      <c r="D10" s="55" t="s">
        <v>11</v>
      </c>
      <c r="E10" s="160"/>
      <c r="F10" s="56">
        <f t="shared" si="0"/>
        <v>0</v>
      </c>
    </row>
    <row r="11" spans="1:6" ht="15">
      <c r="A11" s="73">
        <v>6</v>
      </c>
      <c r="B11" s="55" t="s">
        <v>50</v>
      </c>
      <c r="C11" s="56">
        <v>1</v>
      </c>
      <c r="D11" s="55" t="s">
        <v>11</v>
      </c>
      <c r="E11" s="160"/>
      <c r="F11" s="56">
        <f t="shared" si="0"/>
        <v>0</v>
      </c>
    </row>
    <row r="12" spans="1:6" ht="15">
      <c r="A12" s="73">
        <v>7</v>
      </c>
      <c r="B12" s="36" t="s">
        <v>54</v>
      </c>
      <c r="C12" s="56">
        <v>6</v>
      </c>
      <c r="D12" s="55" t="s">
        <v>11</v>
      </c>
      <c r="E12" s="160"/>
      <c r="F12" s="56">
        <f t="shared" si="0"/>
        <v>0</v>
      </c>
    </row>
    <row r="13" spans="1:6" ht="15">
      <c r="A13" s="73">
        <v>8</v>
      </c>
      <c r="B13" s="55" t="s">
        <v>16</v>
      </c>
      <c r="C13" s="56">
        <v>2</v>
      </c>
      <c r="D13" s="55" t="s">
        <v>11</v>
      </c>
      <c r="E13" s="160"/>
      <c r="F13" s="56">
        <f t="shared" si="0"/>
        <v>0</v>
      </c>
    </row>
    <row r="14" spans="1:6" ht="15">
      <c r="A14" s="73">
        <v>9</v>
      </c>
      <c r="B14" s="55" t="s">
        <v>46</v>
      </c>
      <c r="C14" s="56">
        <v>1</v>
      </c>
      <c r="D14" s="55" t="s">
        <v>11</v>
      </c>
      <c r="E14" s="160"/>
      <c r="F14" s="56">
        <f t="shared" si="0"/>
        <v>0</v>
      </c>
    </row>
    <row r="15" spans="1:6" ht="30" customHeight="1">
      <c r="A15" s="97">
        <v>10</v>
      </c>
      <c r="B15" s="98" t="s">
        <v>57</v>
      </c>
      <c r="C15" s="99">
        <v>3</v>
      </c>
      <c r="D15" s="100" t="s">
        <v>11</v>
      </c>
      <c r="E15" s="164"/>
      <c r="F15" s="99">
        <f t="shared" si="0"/>
        <v>0</v>
      </c>
    </row>
    <row r="16" spans="1:6" ht="15">
      <c r="A16" s="73">
        <v>11</v>
      </c>
      <c r="B16" s="55" t="s">
        <v>18</v>
      </c>
      <c r="C16" s="56">
        <v>1</v>
      </c>
      <c r="D16" s="55" t="s">
        <v>11</v>
      </c>
      <c r="E16" s="160"/>
      <c r="F16" s="56">
        <f t="shared" si="0"/>
        <v>0</v>
      </c>
    </row>
    <row r="17" spans="1:6" ht="15">
      <c r="A17" s="73">
        <v>12</v>
      </c>
      <c r="B17" s="55" t="s">
        <v>19</v>
      </c>
      <c r="C17" s="56">
        <v>1</v>
      </c>
      <c r="D17" s="55" t="s">
        <v>13</v>
      </c>
      <c r="E17" s="160"/>
      <c r="F17" s="56">
        <f t="shared" si="0"/>
        <v>0</v>
      </c>
    </row>
    <row r="18" spans="1:6" ht="15">
      <c r="A18" s="74">
        <v>13</v>
      </c>
      <c r="B18" s="57" t="s">
        <v>20</v>
      </c>
      <c r="C18" s="58">
        <v>1</v>
      </c>
      <c r="D18" s="57" t="s">
        <v>11</v>
      </c>
      <c r="E18" s="161"/>
      <c r="F18" s="58">
        <f t="shared" si="0"/>
        <v>0</v>
      </c>
    </row>
    <row r="20" spans="2:6" ht="15">
      <c r="B20" s="52" t="s">
        <v>21</v>
      </c>
      <c r="C20" s="52"/>
      <c r="D20" s="52"/>
      <c r="E20" s="52"/>
      <c r="F20" s="51">
        <f>SUM(F6:F19)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9D25E-217F-4B6A-BA9B-BC11EDBF8AA0}">
  <sheetPr>
    <pageSetUpPr fitToPage="1"/>
  </sheetPr>
  <dimension ref="A1:F15"/>
  <sheetViews>
    <sheetView workbookViewId="0" topLeftCell="A1">
      <selection activeCell="E6" sqref="E6:E13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="28" customFormat="1" ht="21">
      <c r="A1" s="32" t="s">
        <v>26</v>
      </c>
    </row>
    <row r="2" spans="1:2" s="28" customFormat="1" ht="15">
      <c r="A2" s="27"/>
      <c r="B2" s="30"/>
    </row>
    <row r="3" spans="1:6" s="28" customFormat="1" ht="18.75">
      <c r="A3" s="35" t="s">
        <v>4</v>
      </c>
      <c r="B3" s="31"/>
      <c r="C3" s="31"/>
      <c r="D3" s="31"/>
      <c r="E3" s="31"/>
      <c r="F3" s="31"/>
    </row>
    <row r="5" spans="1:6" ht="15">
      <c r="A5" s="82" t="s">
        <v>5</v>
      </c>
      <c r="B5" s="83" t="s">
        <v>6</v>
      </c>
      <c r="C5" s="83" t="s">
        <v>7</v>
      </c>
      <c r="D5" s="83" t="s">
        <v>8</v>
      </c>
      <c r="E5" s="83" t="s">
        <v>28</v>
      </c>
      <c r="F5" s="83" t="s">
        <v>27</v>
      </c>
    </row>
    <row r="6" spans="1:6" ht="15">
      <c r="A6" s="84">
        <v>1</v>
      </c>
      <c r="B6" s="75" t="s">
        <v>53</v>
      </c>
      <c r="C6" s="76">
        <v>10</v>
      </c>
      <c r="D6" s="75" t="s">
        <v>9</v>
      </c>
      <c r="E6" s="158"/>
      <c r="F6" s="76">
        <f aca="true" t="shared" si="0" ref="F6:F13">C6*E6</f>
        <v>0</v>
      </c>
    </row>
    <row r="7" spans="1:6" ht="15">
      <c r="A7" s="84">
        <v>2</v>
      </c>
      <c r="B7" s="75" t="s">
        <v>12</v>
      </c>
      <c r="C7" s="76">
        <v>1</v>
      </c>
      <c r="D7" s="75" t="s">
        <v>13</v>
      </c>
      <c r="E7" s="158"/>
      <c r="F7" s="76">
        <f t="shared" si="0"/>
        <v>0</v>
      </c>
    </row>
    <row r="8" spans="1:6" ht="15">
      <c r="A8" s="84">
        <v>3</v>
      </c>
      <c r="B8" s="75" t="s">
        <v>14</v>
      </c>
      <c r="C8" s="76">
        <v>30</v>
      </c>
      <c r="D8" s="75" t="s">
        <v>9</v>
      </c>
      <c r="E8" s="158"/>
      <c r="F8" s="76">
        <f t="shared" si="0"/>
        <v>0</v>
      </c>
    </row>
    <row r="9" spans="1:6" ht="15">
      <c r="A9" s="84">
        <v>4</v>
      </c>
      <c r="B9" s="75" t="s">
        <v>54</v>
      </c>
      <c r="C9" s="76">
        <v>2</v>
      </c>
      <c r="D9" s="75" t="s">
        <v>11</v>
      </c>
      <c r="E9" s="158"/>
      <c r="F9" s="76">
        <f t="shared" si="0"/>
        <v>0</v>
      </c>
    </row>
    <row r="10" spans="1:6" ht="15">
      <c r="A10" s="84">
        <v>5</v>
      </c>
      <c r="B10" s="75" t="s">
        <v>16</v>
      </c>
      <c r="C10" s="76">
        <v>2</v>
      </c>
      <c r="D10" s="75" t="s">
        <v>11</v>
      </c>
      <c r="E10" s="158"/>
      <c r="F10" s="76">
        <f t="shared" si="0"/>
        <v>0</v>
      </c>
    </row>
    <row r="11" spans="1:6" ht="15">
      <c r="A11" s="84">
        <v>6</v>
      </c>
      <c r="B11" s="75" t="s">
        <v>18</v>
      </c>
      <c r="C11" s="76">
        <v>1</v>
      </c>
      <c r="D11" s="75" t="s">
        <v>11</v>
      </c>
      <c r="E11" s="158"/>
      <c r="F11" s="76">
        <f t="shared" si="0"/>
        <v>0</v>
      </c>
    </row>
    <row r="12" spans="1:6" ht="15">
      <c r="A12" s="84">
        <v>7</v>
      </c>
      <c r="B12" s="75" t="s">
        <v>19</v>
      </c>
      <c r="C12" s="76">
        <v>1</v>
      </c>
      <c r="D12" s="75" t="s">
        <v>13</v>
      </c>
      <c r="E12" s="158"/>
      <c r="F12" s="76">
        <f t="shared" si="0"/>
        <v>0</v>
      </c>
    </row>
    <row r="13" spans="1:6" ht="15">
      <c r="A13" s="85">
        <v>8</v>
      </c>
      <c r="B13" s="77" t="s">
        <v>20</v>
      </c>
      <c r="C13" s="78">
        <v>1</v>
      </c>
      <c r="D13" s="77" t="s">
        <v>11</v>
      </c>
      <c r="E13" s="163"/>
      <c r="F13" s="78">
        <f t="shared" si="0"/>
        <v>0</v>
      </c>
    </row>
    <row r="14" spans="1:6" ht="15">
      <c r="A14" s="79"/>
      <c r="B14" s="68"/>
      <c r="C14" s="68"/>
      <c r="D14" s="68"/>
      <c r="E14" s="68"/>
      <c r="F14" s="68"/>
    </row>
    <row r="15" spans="1:6" ht="15">
      <c r="A15" s="79"/>
      <c r="B15" s="80" t="s">
        <v>21</v>
      </c>
      <c r="C15" s="80"/>
      <c r="D15" s="80"/>
      <c r="E15" s="80"/>
      <c r="F15" s="81">
        <f>SUM(F6:F14)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FA3A-4AB0-4507-9164-6429CBB5C291}">
  <sheetPr>
    <pageSetUpPr fitToPage="1"/>
  </sheetPr>
  <dimension ref="A1:F22"/>
  <sheetViews>
    <sheetView workbookViewId="0" topLeftCell="A1">
      <selection activeCell="E6" sqref="E6:E18"/>
    </sheetView>
  </sheetViews>
  <sheetFormatPr defaultColWidth="9.140625" defaultRowHeight="15"/>
  <cols>
    <col min="1" max="1" width="7.140625" style="27" customWidth="1"/>
    <col min="2" max="2" width="63.00390625" style="28" customWidth="1"/>
    <col min="3" max="3" width="10.7109375" style="28" customWidth="1"/>
    <col min="4" max="4" width="5.7109375" style="28" customWidth="1"/>
    <col min="5" max="5" width="18.8515625" style="28" customWidth="1"/>
    <col min="6" max="6" width="21.421875" style="28" customWidth="1"/>
    <col min="7" max="16384" width="9.140625" style="28" customWidth="1"/>
  </cols>
  <sheetData>
    <row r="1" spans="1:6" ht="21">
      <c r="A1" s="32" t="s">
        <v>26</v>
      </c>
      <c r="B1" s="33"/>
      <c r="C1" s="33"/>
      <c r="D1" s="33"/>
      <c r="E1" s="33"/>
      <c r="F1" s="33"/>
    </row>
    <row r="2" spans="1:6" ht="15">
      <c r="A2" s="34"/>
      <c r="B2" s="33"/>
      <c r="C2" s="34"/>
      <c r="D2" s="33"/>
      <c r="E2" s="33"/>
      <c r="F2" s="33"/>
    </row>
    <row r="3" spans="1:6" ht="18.75">
      <c r="A3" s="35" t="s">
        <v>48</v>
      </c>
      <c r="B3" s="29"/>
      <c r="C3" s="34"/>
      <c r="D3" s="33"/>
      <c r="E3" s="33"/>
      <c r="F3" s="33"/>
    </row>
    <row r="4" spans="1:6" ht="15">
      <c r="A4" s="54"/>
      <c r="B4" s="53"/>
      <c r="C4" s="53"/>
      <c r="D4" s="53"/>
      <c r="E4" s="53"/>
      <c r="F4" s="53"/>
    </row>
    <row r="5" spans="1:6" ht="15">
      <c r="A5" s="71" t="s">
        <v>5</v>
      </c>
      <c r="B5" s="72" t="s">
        <v>6</v>
      </c>
      <c r="C5" s="72" t="s">
        <v>7</v>
      </c>
      <c r="D5" s="72" t="s">
        <v>8</v>
      </c>
      <c r="E5" s="72" t="s">
        <v>28</v>
      </c>
      <c r="F5" s="72" t="s">
        <v>27</v>
      </c>
    </row>
    <row r="6" spans="1:6" ht="15">
      <c r="A6" s="73">
        <v>1</v>
      </c>
      <c r="B6" s="55" t="s">
        <v>47</v>
      </c>
      <c r="C6" s="56">
        <v>7</v>
      </c>
      <c r="D6" s="55" t="s">
        <v>9</v>
      </c>
      <c r="E6" s="160"/>
      <c r="F6" s="56">
        <f aca="true" t="shared" si="0" ref="F6:F18">C6*E6</f>
        <v>0</v>
      </c>
    </row>
    <row r="7" spans="1:6" ht="15">
      <c r="A7" s="73">
        <v>2</v>
      </c>
      <c r="B7" s="55" t="s">
        <v>93</v>
      </c>
      <c r="C7" s="56">
        <v>6</v>
      </c>
      <c r="D7" s="55" t="s">
        <v>9</v>
      </c>
      <c r="E7" s="160"/>
      <c r="F7" s="56">
        <f t="shared" si="0"/>
        <v>0</v>
      </c>
    </row>
    <row r="8" spans="1:6" ht="15">
      <c r="A8" s="73">
        <v>3</v>
      </c>
      <c r="B8" s="55" t="s">
        <v>12</v>
      </c>
      <c r="C8" s="56">
        <v>1</v>
      </c>
      <c r="D8" s="55" t="s">
        <v>13</v>
      </c>
      <c r="E8" s="160"/>
      <c r="F8" s="56">
        <f t="shared" si="0"/>
        <v>0</v>
      </c>
    </row>
    <row r="9" spans="1:6" ht="15">
      <c r="A9" s="73">
        <v>4</v>
      </c>
      <c r="B9" s="55" t="s">
        <v>14</v>
      </c>
      <c r="C9" s="56">
        <v>65</v>
      </c>
      <c r="D9" s="55" t="s">
        <v>9</v>
      </c>
      <c r="E9" s="160"/>
      <c r="F9" s="56">
        <f t="shared" si="0"/>
        <v>0</v>
      </c>
    </row>
    <row r="10" spans="1:6" ht="15">
      <c r="A10" s="73">
        <v>5</v>
      </c>
      <c r="B10" s="55" t="s">
        <v>15</v>
      </c>
      <c r="C10" s="56">
        <v>55</v>
      </c>
      <c r="D10" s="55" t="s">
        <v>9</v>
      </c>
      <c r="E10" s="160"/>
      <c r="F10" s="56">
        <f t="shared" si="0"/>
        <v>0</v>
      </c>
    </row>
    <row r="11" spans="1:6" ht="15">
      <c r="A11" s="73">
        <v>6</v>
      </c>
      <c r="B11" s="55" t="s">
        <v>49</v>
      </c>
      <c r="C11" s="56">
        <v>1</v>
      </c>
      <c r="D11" s="55" t="s">
        <v>11</v>
      </c>
      <c r="E11" s="160"/>
      <c r="F11" s="56">
        <f t="shared" si="0"/>
        <v>0</v>
      </c>
    </row>
    <row r="12" spans="1:6" ht="15">
      <c r="A12" s="73">
        <v>7</v>
      </c>
      <c r="B12" s="55" t="s">
        <v>50</v>
      </c>
      <c r="C12" s="56">
        <v>1</v>
      </c>
      <c r="D12" s="55" t="s">
        <v>11</v>
      </c>
      <c r="E12" s="160"/>
      <c r="F12" s="56">
        <f t="shared" si="0"/>
        <v>0</v>
      </c>
    </row>
    <row r="13" spans="1:6" ht="15">
      <c r="A13" s="73">
        <v>8</v>
      </c>
      <c r="B13" s="36" t="s">
        <v>54</v>
      </c>
      <c r="C13" s="56">
        <v>3</v>
      </c>
      <c r="D13" s="55" t="s">
        <v>11</v>
      </c>
      <c r="E13" s="160"/>
      <c r="F13" s="56">
        <f t="shared" si="0"/>
        <v>0</v>
      </c>
    </row>
    <row r="14" spans="1:6" ht="15">
      <c r="A14" s="73">
        <v>9</v>
      </c>
      <c r="B14" s="55" t="s">
        <v>16</v>
      </c>
      <c r="C14" s="56">
        <v>1</v>
      </c>
      <c r="D14" s="55" t="s">
        <v>11</v>
      </c>
      <c r="E14" s="160"/>
      <c r="F14" s="56">
        <f t="shared" si="0"/>
        <v>0</v>
      </c>
    </row>
    <row r="15" spans="1:6" ht="15">
      <c r="A15" s="73">
        <v>10</v>
      </c>
      <c r="B15" s="55" t="s">
        <v>46</v>
      </c>
      <c r="C15" s="56">
        <v>1</v>
      </c>
      <c r="D15" s="55" t="s">
        <v>11</v>
      </c>
      <c r="E15" s="160"/>
      <c r="F15" s="56">
        <f t="shared" si="0"/>
        <v>0</v>
      </c>
    </row>
    <row r="16" spans="1:6" ht="15">
      <c r="A16" s="73">
        <v>11</v>
      </c>
      <c r="B16" s="55" t="s">
        <v>18</v>
      </c>
      <c r="C16" s="56">
        <v>1</v>
      </c>
      <c r="D16" s="55" t="s">
        <v>11</v>
      </c>
      <c r="E16" s="160"/>
      <c r="F16" s="56">
        <f t="shared" si="0"/>
        <v>0</v>
      </c>
    </row>
    <row r="17" spans="1:6" ht="15">
      <c r="A17" s="73">
        <v>12</v>
      </c>
      <c r="B17" s="55" t="s">
        <v>19</v>
      </c>
      <c r="C17" s="56">
        <v>1</v>
      </c>
      <c r="D17" s="55" t="s">
        <v>13</v>
      </c>
      <c r="E17" s="160"/>
      <c r="F17" s="56">
        <f t="shared" si="0"/>
        <v>0</v>
      </c>
    </row>
    <row r="18" spans="1:6" ht="15">
      <c r="A18" s="74">
        <v>13</v>
      </c>
      <c r="B18" s="57" t="s">
        <v>20</v>
      </c>
      <c r="C18" s="58">
        <v>1</v>
      </c>
      <c r="D18" s="57" t="s">
        <v>11</v>
      </c>
      <c r="E18" s="161"/>
      <c r="F18" s="58">
        <f t="shared" si="0"/>
        <v>0</v>
      </c>
    </row>
    <row r="19" spans="1:6" ht="15">
      <c r="A19" s="54"/>
      <c r="B19" s="53"/>
      <c r="C19" s="53"/>
      <c r="D19" s="53"/>
      <c r="E19" s="53"/>
      <c r="F19" s="53"/>
    </row>
    <row r="20" spans="1:6" ht="15">
      <c r="A20" s="54"/>
      <c r="B20" s="59" t="s">
        <v>21</v>
      </c>
      <c r="C20" s="59"/>
      <c r="D20" s="59"/>
      <c r="E20" s="59"/>
      <c r="F20" s="60">
        <f>SUM(F6:F19)</f>
        <v>0</v>
      </c>
    </row>
    <row r="21" spans="1:6" ht="14.25">
      <c r="A21" s="61"/>
      <c r="B21" s="62"/>
      <c r="C21" s="62"/>
      <c r="D21" s="62"/>
      <c r="E21" s="62"/>
      <c r="F21" s="62"/>
    </row>
    <row r="22" spans="1:6" ht="14.25">
      <c r="A22" s="61"/>
      <c r="B22" s="62"/>
      <c r="C22" s="62"/>
      <c r="D22" s="62"/>
      <c r="E22" s="62"/>
      <c r="F22" s="62"/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8AFC-ED4F-40FB-B70C-9E73876AA06F}">
  <sheetPr>
    <pageSetUpPr fitToPage="1"/>
  </sheetPr>
  <dimension ref="A1:F11"/>
  <sheetViews>
    <sheetView workbookViewId="0" topLeftCell="A1">
      <selection activeCell="E6" sqref="E6:E9"/>
    </sheetView>
  </sheetViews>
  <sheetFormatPr defaultColWidth="9.140625" defaultRowHeight="15"/>
  <cols>
    <col min="1" max="1" width="7.140625" style="63" customWidth="1"/>
    <col min="2" max="2" width="63.00390625" style="64" customWidth="1"/>
    <col min="3" max="3" width="10.7109375" style="64" customWidth="1"/>
    <col min="4" max="4" width="5.7109375" style="64" customWidth="1"/>
    <col min="5" max="5" width="18.8515625" style="64" customWidth="1"/>
    <col min="6" max="6" width="21.421875" style="64" customWidth="1"/>
    <col min="7" max="16384" width="9.140625" style="64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51</v>
      </c>
      <c r="B3" s="29"/>
      <c r="C3" s="34"/>
      <c r="D3" s="33"/>
      <c r="E3" s="33"/>
      <c r="F3" s="33"/>
    </row>
    <row r="5" spans="1:6" ht="15">
      <c r="A5" s="86" t="s">
        <v>5</v>
      </c>
      <c r="B5" s="87" t="s">
        <v>6</v>
      </c>
      <c r="C5" s="87" t="s">
        <v>7</v>
      </c>
      <c r="D5" s="87" t="s">
        <v>8</v>
      </c>
      <c r="E5" s="87" t="s">
        <v>28</v>
      </c>
      <c r="F5" s="87" t="s">
        <v>27</v>
      </c>
    </row>
    <row r="6" spans="1:6" ht="15">
      <c r="A6" s="88">
        <v>1</v>
      </c>
      <c r="B6" s="75" t="s">
        <v>52</v>
      </c>
      <c r="C6" s="89">
        <v>5</v>
      </c>
      <c r="D6" s="90" t="s">
        <v>11</v>
      </c>
      <c r="E6" s="169"/>
      <c r="F6" s="89">
        <f aca="true" t="shared" si="0" ref="F6:F9">C6*E6</f>
        <v>0</v>
      </c>
    </row>
    <row r="7" spans="1:6" ht="15">
      <c r="A7" s="88">
        <v>2</v>
      </c>
      <c r="B7" s="75" t="s">
        <v>17</v>
      </c>
      <c r="C7" s="89">
        <v>25</v>
      </c>
      <c r="D7" s="90" t="s">
        <v>9</v>
      </c>
      <c r="E7" s="169"/>
      <c r="F7" s="89">
        <f t="shared" si="0"/>
        <v>0</v>
      </c>
    </row>
    <row r="8" spans="1:6" ht="15">
      <c r="A8" s="88">
        <v>3</v>
      </c>
      <c r="B8" s="90" t="s">
        <v>18</v>
      </c>
      <c r="C8" s="89">
        <v>1</v>
      </c>
      <c r="D8" s="90" t="s">
        <v>11</v>
      </c>
      <c r="E8" s="169"/>
      <c r="F8" s="89">
        <f t="shared" si="0"/>
        <v>0</v>
      </c>
    </row>
    <row r="9" spans="1:6" ht="15">
      <c r="A9" s="91">
        <v>4</v>
      </c>
      <c r="B9" s="92" t="s">
        <v>19</v>
      </c>
      <c r="C9" s="93">
        <v>1</v>
      </c>
      <c r="D9" s="92" t="s">
        <v>13</v>
      </c>
      <c r="E9" s="170"/>
      <c r="F9" s="93">
        <f t="shared" si="0"/>
        <v>0</v>
      </c>
    </row>
    <row r="10" spans="1:6" ht="15">
      <c r="A10" s="94"/>
      <c r="B10" s="65"/>
      <c r="C10" s="65"/>
      <c r="D10" s="65"/>
      <c r="E10" s="65"/>
      <c r="F10" s="65"/>
    </row>
    <row r="11" spans="1:6" ht="15">
      <c r="A11" s="94"/>
      <c r="B11" s="95" t="s">
        <v>21</v>
      </c>
      <c r="C11" s="95"/>
      <c r="D11" s="95"/>
      <c r="E11" s="95"/>
      <c r="F11" s="96">
        <f>SUM(F6:F10)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1D98E-2E79-4C5E-AD84-459B7C43A227}">
  <sheetPr>
    <pageSetUpPr fitToPage="1"/>
  </sheetPr>
  <dimension ref="A1:F19"/>
  <sheetViews>
    <sheetView workbookViewId="0" topLeftCell="A1">
      <selection activeCell="E6" sqref="E6:E17"/>
    </sheetView>
  </sheetViews>
  <sheetFormatPr defaultColWidth="9.140625" defaultRowHeight="15"/>
  <cols>
    <col min="1" max="1" width="7.140625" style="102" customWidth="1"/>
    <col min="2" max="2" width="63.00390625" style="101" customWidth="1"/>
    <col min="3" max="3" width="10.7109375" style="101" customWidth="1"/>
    <col min="4" max="4" width="5.7109375" style="101" customWidth="1"/>
    <col min="5" max="5" width="18.8515625" style="101" customWidth="1"/>
    <col min="6" max="6" width="21.421875" style="101" customWidth="1"/>
    <col min="7" max="16384" width="9.140625" style="101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58</v>
      </c>
      <c r="B3" s="29"/>
      <c r="C3" s="34"/>
      <c r="D3" s="33"/>
      <c r="E3" s="33"/>
      <c r="F3" s="33"/>
    </row>
    <row r="5" spans="1:6" ht="15">
      <c r="A5" s="104" t="s">
        <v>5</v>
      </c>
      <c r="B5" s="105" t="s">
        <v>6</v>
      </c>
      <c r="C5" s="105" t="s">
        <v>7</v>
      </c>
      <c r="D5" s="105" t="s">
        <v>8</v>
      </c>
      <c r="E5" s="105" t="s">
        <v>28</v>
      </c>
      <c r="F5" s="105" t="s">
        <v>27</v>
      </c>
    </row>
    <row r="6" spans="1:6" ht="15">
      <c r="A6" s="149">
        <v>1</v>
      </c>
      <c r="B6" s="107" t="s">
        <v>47</v>
      </c>
      <c r="C6" s="108">
        <v>30</v>
      </c>
      <c r="D6" s="107" t="s">
        <v>9</v>
      </c>
      <c r="E6" s="167"/>
      <c r="F6" s="108">
        <f aca="true" t="shared" si="0" ref="F6:F17">C6*E6</f>
        <v>0</v>
      </c>
    </row>
    <row r="7" spans="1:6" ht="15">
      <c r="A7" s="149">
        <v>2</v>
      </c>
      <c r="B7" s="107" t="s">
        <v>93</v>
      </c>
      <c r="C7" s="108">
        <v>6</v>
      </c>
      <c r="D7" s="107" t="s">
        <v>9</v>
      </c>
      <c r="E7" s="167"/>
      <c r="F7" s="108">
        <f t="shared" si="0"/>
        <v>0</v>
      </c>
    </row>
    <row r="8" spans="1:6" ht="15">
      <c r="A8" s="106">
        <v>3</v>
      </c>
      <c r="B8" s="107" t="s">
        <v>12</v>
      </c>
      <c r="C8" s="108">
        <v>1</v>
      </c>
      <c r="D8" s="107" t="s">
        <v>13</v>
      </c>
      <c r="E8" s="167"/>
      <c r="F8" s="108">
        <f t="shared" si="0"/>
        <v>0</v>
      </c>
    </row>
    <row r="9" spans="1:6" ht="15">
      <c r="A9" s="106">
        <v>4</v>
      </c>
      <c r="B9" s="107" t="s">
        <v>14</v>
      </c>
      <c r="C9" s="108">
        <v>60</v>
      </c>
      <c r="D9" s="107" t="s">
        <v>9</v>
      </c>
      <c r="E9" s="167"/>
      <c r="F9" s="108">
        <f t="shared" si="0"/>
        <v>0</v>
      </c>
    </row>
    <row r="10" spans="1:6" ht="15">
      <c r="A10" s="106">
        <v>5</v>
      </c>
      <c r="B10" s="107" t="s">
        <v>15</v>
      </c>
      <c r="C10" s="108">
        <v>65</v>
      </c>
      <c r="D10" s="107" t="s">
        <v>9</v>
      </c>
      <c r="E10" s="167"/>
      <c r="F10" s="108">
        <f t="shared" si="0"/>
        <v>0</v>
      </c>
    </row>
    <row r="11" spans="1:6" ht="15">
      <c r="A11" s="106">
        <v>6</v>
      </c>
      <c r="B11" s="107" t="s">
        <v>49</v>
      </c>
      <c r="C11" s="108">
        <v>2</v>
      </c>
      <c r="D11" s="107" t="s">
        <v>11</v>
      </c>
      <c r="E11" s="167"/>
      <c r="F11" s="108">
        <f t="shared" si="0"/>
        <v>0</v>
      </c>
    </row>
    <row r="12" spans="1:6" ht="15">
      <c r="A12" s="106">
        <v>7</v>
      </c>
      <c r="B12" s="36" t="s">
        <v>54</v>
      </c>
      <c r="C12" s="108">
        <v>2</v>
      </c>
      <c r="D12" s="107" t="s">
        <v>11</v>
      </c>
      <c r="E12" s="167"/>
      <c r="F12" s="108">
        <f t="shared" si="0"/>
        <v>0</v>
      </c>
    </row>
    <row r="13" spans="1:6" ht="15">
      <c r="A13" s="106">
        <v>8</v>
      </c>
      <c r="B13" s="107" t="s">
        <v>16</v>
      </c>
      <c r="C13" s="108">
        <v>1</v>
      </c>
      <c r="D13" s="107" t="s">
        <v>11</v>
      </c>
      <c r="E13" s="167"/>
      <c r="F13" s="108">
        <f t="shared" si="0"/>
        <v>0</v>
      </c>
    </row>
    <row r="14" spans="1:6" ht="15">
      <c r="A14" s="106">
        <v>9</v>
      </c>
      <c r="B14" s="107" t="s">
        <v>46</v>
      </c>
      <c r="C14" s="108">
        <v>1</v>
      </c>
      <c r="D14" s="107" t="s">
        <v>11</v>
      </c>
      <c r="E14" s="167"/>
      <c r="F14" s="108">
        <f t="shared" si="0"/>
        <v>0</v>
      </c>
    </row>
    <row r="15" spans="1:6" ht="15">
      <c r="A15" s="106">
        <v>10</v>
      </c>
      <c r="B15" s="107" t="s">
        <v>18</v>
      </c>
      <c r="C15" s="108">
        <v>1</v>
      </c>
      <c r="D15" s="107" t="s">
        <v>11</v>
      </c>
      <c r="E15" s="167"/>
      <c r="F15" s="108">
        <f t="shared" si="0"/>
        <v>0</v>
      </c>
    </row>
    <row r="16" spans="1:6" ht="15">
      <c r="A16" s="106">
        <v>11</v>
      </c>
      <c r="B16" s="107" t="s">
        <v>19</v>
      </c>
      <c r="C16" s="108">
        <v>1</v>
      </c>
      <c r="D16" s="107" t="s">
        <v>13</v>
      </c>
      <c r="E16" s="167"/>
      <c r="F16" s="108">
        <f t="shared" si="0"/>
        <v>0</v>
      </c>
    </row>
    <row r="17" spans="1:6" ht="15">
      <c r="A17" s="109">
        <v>12</v>
      </c>
      <c r="B17" s="110" t="s">
        <v>20</v>
      </c>
      <c r="C17" s="111">
        <v>1</v>
      </c>
      <c r="D17" s="110" t="s">
        <v>11</v>
      </c>
      <c r="E17" s="168"/>
      <c r="F17" s="111">
        <f t="shared" si="0"/>
        <v>0</v>
      </c>
    </row>
    <row r="18" spans="1:6" ht="15">
      <c r="A18" s="112"/>
      <c r="B18" s="103"/>
      <c r="C18" s="103"/>
      <c r="D18" s="103"/>
      <c r="E18" s="103"/>
      <c r="F18" s="103"/>
    </row>
    <row r="19" spans="1:6" ht="15">
      <c r="A19" s="112"/>
      <c r="B19" s="113" t="s">
        <v>21</v>
      </c>
      <c r="C19" s="113"/>
      <c r="D19" s="113"/>
      <c r="E19" s="113"/>
      <c r="F19" s="114">
        <f>SUM(F6:F18)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86D8-E6F5-4B38-833B-4F88E1573F6B}">
  <sheetPr>
    <pageSetUpPr fitToPage="1"/>
  </sheetPr>
  <dimension ref="A1:F18"/>
  <sheetViews>
    <sheetView workbookViewId="0" topLeftCell="A1">
      <selection activeCell="E6" sqref="E6:E16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70</v>
      </c>
      <c r="B3" s="29"/>
      <c r="C3" s="34"/>
      <c r="D3" s="33"/>
      <c r="E3" s="33"/>
      <c r="F3" s="33"/>
    </row>
    <row r="5" spans="1:6" ht="15">
      <c r="A5" s="82" t="s">
        <v>5</v>
      </c>
      <c r="B5" s="83" t="s">
        <v>6</v>
      </c>
      <c r="C5" s="83" t="s">
        <v>7</v>
      </c>
      <c r="D5" s="83" t="s">
        <v>8</v>
      </c>
      <c r="E5" s="83" t="s">
        <v>28</v>
      </c>
      <c r="F5" s="83" t="s">
        <v>27</v>
      </c>
    </row>
    <row r="6" spans="1:6" ht="15">
      <c r="A6" s="150">
        <v>1</v>
      </c>
      <c r="B6" s="75" t="s">
        <v>93</v>
      </c>
      <c r="C6" s="76">
        <v>10</v>
      </c>
      <c r="D6" s="75" t="s">
        <v>9</v>
      </c>
      <c r="E6" s="158"/>
      <c r="F6" s="76">
        <f aca="true" t="shared" si="0" ref="F6:F16">C6*E6</f>
        <v>0</v>
      </c>
    </row>
    <row r="7" spans="1:6" ht="15">
      <c r="A7" s="84">
        <v>2</v>
      </c>
      <c r="B7" s="75" t="s">
        <v>12</v>
      </c>
      <c r="C7" s="76">
        <v>1</v>
      </c>
      <c r="D7" s="75" t="s">
        <v>13</v>
      </c>
      <c r="E7" s="158"/>
      <c r="F7" s="76">
        <f t="shared" si="0"/>
        <v>0</v>
      </c>
    </row>
    <row r="8" spans="1:6" ht="15">
      <c r="A8" s="84">
        <v>3</v>
      </c>
      <c r="B8" s="75" t="s">
        <v>14</v>
      </c>
      <c r="C8" s="76">
        <v>40</v>
      </c>
      <c r="D8" s="75" t="s">
        <v>9</v>
      </c>
      <c r="E8" s="158"/>
      <c r="F8" s="76">
        <f t="shared" si="0"/>
        <v>0</v>
      </c>
    </row>
    <row r="9" spans="1:6" ht="15">
      <c r="A9" s="84">
        <v>4</v>
      </c>
      <c r="B9" s="75" t="s">
        <v>15</v>
      </c>
      <c r="C9" s="76">
        <v>50</v>
      </c>
      <c r="D9" s="75" t="s">
        <v>9</v>
      </c>
      <c r="E9" s="158"/>
      <c r="F9" s="76">
        <f t="shared" si="0"/>
        <v>0</v>
      </c>
    </row>
    <row r="10" spans="1:6" ht="15">
      <c r="A10" s="84">
        <v>5</v>
      </c>
      <c r="B10" s="75" t="s">
        <v>49</v>
      </c>
      <c r="C10" s="76">
        <v>2</v>
      </c>
      <c r="D10" s="75" t="s">
        <v>11</v>
      </c>
      <c r="E10" s="158"/>
      <c r="F10" s="76">
        <f t="shared" si="0"/>
        <v>0</v>
      </c>
    </row>
    <row r="11" spans="1:6" ht="15">
      <c r="A11" s="84">
        <v>6</v>
      </c>
      <c r="B11" s="36" t="s">
        <v>54</v>
      </c>
      <c r="C11" s="76">
        <v>2</v>
      </c>
      <c r="D11" s="75" t="s">
        <v>11</v>
      </c>
      <c r="E11" s="158"/>
      <c r="F11" s="76">
        <f t="shared" si="0"/>
        <v>0</v>
      </c>
    </row>
    <row r="12" spans="1:6" ht="15">
      <c r="A12" s="84">
        <v>7</v>
      </c>
      <c r="B12" s="75" t="s">
        <v>16</v>
      </c>
      <c r="C12" s="76">
        <v>1</v>
      </c>
      <c r="D12" s="75" t="s">
        <v>11</v>
      </c>
      <c r="E12" s="158"/>
      <c r="F12" s="76">
        <f t="shared" si="0"/>
        <v>0</v>
      </c>
    </row>
    <row r="13" spans="1:6" ht="15">
      <c r="A13" s="84">
        <v>8</v>
      </c>
      <c r="B13" s="75" t="s">
        <v>46</v>
      </c>
      <c r="C13" s="76">
        <v>1</v>
      </c>
      <c r="D13" s="75" t="s">
        <v>11</v>
      </c>
      <c r="E13" s="158"/>
      <c r="F13" s="76">
        <f t="shared" si="0"/>
        <v>0</v>
      </c>
    </row>
    <row r="14" spans="1:6" ht="15">
      <c r="A14" s="84">
        <v>9</v>
      </c>
      <c r="B14" s="75" t="s">
        <v>18</v>
      </c>
      <c r="C14" s="76">
        <v>1</v>
      </c>
      <c r="D14" s="75" t="s">
        <v>11</v>
      </c>
      <c r="E14" s="158"/>
      <c r="F14" s="76">
        <f t="shared" si="0"/>
        <v>0</v>
      </c>
    </row>
    <row r="15" spans="1:6" ht="15">
      <c r="A15" s="84">
        <v>10</v>
      </c>
      <c r="B15" s="75" t="s">
        <v>19</v>
      </c>
      <c r="C15" s="76">
        <v>1</v>
      </c>
      <c r="D15" s="75" t="s">
        <v>13</v>
      </c>
      <c r="E15" s="158"/>
      <c r="F15" s="76">
        <f t="shared" si="0"/>
        <v>0</v>
      </c>
    </row>
    <row r="16" spans="1:6" ht="15">
      <c r="A16" s="85">
        <v>11</v>
      </c>
      <c r="B16" s="77" t="s">
        <v>20</v>
      </c>
      <c r="C16" s="78">
        <v>1</v>
      </c>
      <c r="D16" s="77" t="s">
        <v>11</v>
      </c>
      <c r="E16" s="163"/>
      <c r="F16" s="78">
        <f t="shared" si="0"/>
        <v>0</v>
      </c>
    </row>
    <row r="17" spans="1:6" ht="15">
      <c r="A17" s="79"/>
      <c r="B17" s="68"/>
      <c r="C17" s="68"/>
      <c r="D17" s="68"/>
      <c r="E17" s="68"/>
      <c r="F17" s="68"/>
    </row>
    <row r="18" spans="1:6" ht="15">
      <c r="A18" s="79"/>
      <c r="B18" s="80" t="s">
        <v>21</v>
      </c>
      <c r="C18" s="80"/>
      <c r="D18" s="80"/>
      <c r="E18" s="80"/>
      <c r="F18" s="81">
        <f>SUM(F6:F17)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9CE0F-503B-4B17-95DC-AD6A4ABAA349}">
  <sheetPr>
    <pageSetUpPr fitToPage="1"/>
  </sheetPr>
  <dimension ref="A1:G30"/>
  <sheetViews>
    <sheetView workbookViewId="0" topLeftCell="A1">
      <selection activeCell="E6" sqref="E6:E25"/>
    </sheetView>
  </sheetViews>
  <sheetFormatPr defaultColWidth="9.140625" defaultRowHeight="15"/>
  <cols>
    <col min="1" max="1" width="7.140625" style="67" customWidth="1"/>
    <col min="2" max="2" width="63.00390625" style="66" customWidth="1"/>
    <col min="3" max="3" width="10.7109375" style="66" customWidth="1"/>
    <col min="4" max="4" width="5.7109375" style="66" customWidth="1"/>
    <col min="5" max="5" width="18.8515625" style="66" customWidth="1"/>
    <col min="6" max="6" width="21.421875" style="66" customWidth="1"/>
    <col min="7" max="16384" width="9.140625" style="66" customWidth="1"/>
  </cols>
  <sheetData>
    <row r="1" spans="1:6" s="28" customFormat="1" ht="21">
      <c r="A1" s="32" t="s">
        <v>26</v>
      </c>
      <c r="B1" s="33"/>
      <c r="C1" s="33"/>
      <c r="D1" s="33"/>
      <c r="E1" s="33"/>
      <c r="F1" s="33"/>
    </row>
    <row r="2" spans="1:6" s="28" customFormat="1" ht="15">
      <c r="A2" s="34"/>
      <c r="B2" s="33"/>
      <c r="C2" s="34"/>
      <c r="D2" s="33"/>
      <c r="E2" s="33"/>
      <c r="F2" s="33"/>
    </row>
    <row r="3" spans="1:6" s="28" customFormat="1" ht="18.75">
      <c r="A3" s="35" t="s">
        <v>71</v>
      </c>
      <c r="B3" s="29"/>
      <c r="C3" s="34"/>
      <c r="D3" s="33"/>
      <c r="E3" s="33"/>
      <c r="F3" s="33"/>
    </row>
    <row r="5" spans="1:6" ht="15">
      <c r="A5" s="82" t="s">
        <v>5</v>
      </c>
      <c r="B5" s="83" t="s">
        <v>6</v>
      </c>
      <c r="C5" s="83" t="s">
        <v>7</v>
      </c>
      <c r="D5" s="83" t="s">
        <v>8</v>
      </c>
      <c r="E5" s="83" t="s">
        <v>28</v>
      </c>
      <c r="F5" s="83" t="s">
        <v>27</v>
      </c>
    </row>
    <row r="6" spans="1:7" ht="15">
      <c r="A6" s="84">
        <v>1</v>
      </c>
      <c r="B6" s="75" t="s">
        <v>65</v>
      </c>
      <c r="C6" s="76">
        <v>80</v>
      </c>
      <c r="D6" s="75" t="s">
        <v>9</v>
      </c>
      <c r="E6" s="158"/>
      <c r="F6" s="76">
        <f aca="true" t="shared" si="0" ref="F6:F25">C6*E6</f>
        <v>0</v>
      </c>
      <c r="G6" s="66" t="s">
        <v>66</v>
      </c>
    </row>
    <row r="7" spans="1:7" ht="15">
      <c r="A7" s="84">
        <v>2</v>
      </c>
      <c r="B7" s="75" t="s">
        <v>22</v>
      </c>
      <c r="C7" s="76">
        <v>20</v>
      </c>
      <c r="D7" s="75" t="s">
        <v>9</v>
      </c>
      <c r="E7" s="158"/>
      <c r="F7" s="76">
        <f t="shared" si="0"/>
        <v>0</v>
      </c>
      <c r="G7" s="66" t="s">
        <v>66</v>
      </c>
    </row>
    <row r="8" spans="1:6" ht="15">
      <c r="A8" s="84">
        <v>3</v>
      </c>
      <c r="B8" s="75" t="s">
        <v>12</v>
      </c>
      <c r="C8" s="76">
        <v>1</v>
      </c>
      <c r="D8" s="75" t="s">
        <v>13</v>
      </c>
      <c r="E8" s="158"/>
      <c r="F8" s="76">
        <f t="shared" si="0"/>
        <v>0</v>
      </c>
    </row>
    <row r="9" spans="1:6" ht="15">
      <c r="A9" s="84">
        <v>4</v>
      </c>
      <c r="B9" s="75" t="s">
        <v>106</v>
      </c>
      <c r="C9" s="76">
        <v>1</v>
      </c>
      <c r="D9" s="75" t="s">
        <v>11</v>
      </c>
      <c r="E9" s="158"/>
      <c r="F9" s="76">
        <f t="shared" si="0"/>
        <v>0</v>
      </c>
    </row>
    <row r="10" spans="1:6" ht="15">
      <c r="A10" s="84">
        <v>5</v>
      </c>
      <c r="B10" s="75" t="s">
        <v>67</v>
      </c>
      <c r="C10" s="76">
        <v>20</v>
      </c>
      <c r="D10" s="75" t="s">
        <v>11</v>
      </c>
      <c r="E10" s="158"/>
      <c r="F10" s="76">
        <f t="shared" si="0"/>
        <v>0</v>
      </c>
    </row>
    <row r="11" spans="1:6" ht="15">
      <c r="A11" s="84">
        <v>6</v>
      </c>
      <c r="B11" s="75" t="s">
        <v>64</v>
      </c>
      <c r="C11" s="76">
        <v>1</v>
      </c>
      <c r="D11" s="75" t="s">
        <v>11</v>
      </c>
      <c r="E11" s="158"/>
      <c r="F11" s="76">
        <f t="shared" si="0"/>
        <v>0</v>
      </c>
    </row>
    <row r="12" spans="1:6" ht="15">
      <c r="A12" s="84">
        <v>7</v>
      </c>
      <c r="B12" s="75" t="s">
        <v>63</v>
      </c>
      <c r="C12" s="76">
        <v>2</v>
      </c>
      <c r="D12" s="75" t="s">
        <v>11</v>
      </c>
      <c r="E12" s="158"/>
      <c r="F12" s="76">
        <f t="shared" si="0"/>
        <v>0</v>
      </c>
    </row>
    <row r="13" spans="1:6" s="28" customFormat="1" ht="15">
      <c r="A13" s="84">
        <v>8</v>
      </c>
      <c r="B13" s="130" t="s">
        <v>23</v>
      </c>
      <c r="C13" s="129">
        <v>200</v>
      </c>
      <c r="D13" s="130" t="s">
        <v>9</v>
      </c>
      <c r="E13" s="157"/>
      <c r="F13" s="129">
        <f t="shared" si="0"/>
        <v>0</v>
      </c>
    </row>
    <row r="14" spans="1:6" ht="15">
      <c r="A14" s="84">
        <v>9</v>
      </c>
      <c r="B14" s="75" t="s">
        <v>62</v>
      </c>
      <c r="C14" s="76">
        <v>140</v>
      </c>
      <c r="D14" s="75" t="s">
        <v>9</v>
      </c>
      <c r="E14" s="158"/>
      <c r="F14" s="76">
        <f t="shared" si="0"/>
        <v>0</v>
      </c>
    </row>
    <row r="15" spans="1:6" ht="15">
      <c r="A15" s="84">
        <v>10</v>
      </c>
      <c r="B15" s="75" t="s">
        <v>15</v>
      </c>
      <c r="C15" s="76">
        <v>35</v>
      </c>
      <c r="D15" s="75" t="s">
        <v>9</v>
      </c>
      <c r="E15" s="158"/>
      <c r="F15" s="76">
        <f t="shared" si="0"/>
        <v>0</v>
      </c>
    </row>
    <row r="16" spans="1:6" ht="15">
      <c r="A16" s="84">
        <v>11</v>
      </c>
      <c r="B16" s="75" t="s">
        <v>61</v>
      </c>
      <c r="C16" s="76">
        <v>40</v>
      </c>
      <c r="D16" s="75" t="s">
        <v>9</v>
      </c>
      <c r="E16" s="158"/>
      <c r="F16" s="76">
        <f t="shared" si="0"/>
        <v>0</v>
      </c>
    </row>
    <row r="17" spans="1:6" ht="15">
      <c r="A17" s="84">
        <v>12</v>
      </c>
      <c r="B17" s="75" t="s">
        <v>50</v>
      </c>
      <c r="C17" s="76">
        <v>1</v>
      </c>
      <c r="D17" s="75" t="s">
        <v>11</v>
      </c>
      <c r="E17" s="158"/>
      <c r="F17" s="76">
        <f t="shared" si="0"/>
        <v>0</v>
      </c>
    </row>
    <row r="18" spans="1:6" ht="15">
      <c r="A18" s="84">
        <v>13</v>
      </c>
      <c r="B18" s="36" t="s">
        <v>54</v>
      </c>
      <c r="C18" s="76">
        <v>5</v>
      </c>
      <c r="D18" s="75" t="s">
        <v>11</v>
      </c>
      <c r="E18" s="158"/>
      <c r="F18" s="76">
        <f t="shared" si="0"/>
        <v>0</v>
      </c>
    </row>
    <row r="19" spans="1:6" ht="15">
      <c r="A19" s="84">
        <v>14</v>
      </c>
      <c r="B19" s="75" t="s">
        <v>16</v>
      </c>
      <c r="C19" s="76">
        <v>2</v>
      </c>
      <c r="D19" s="75" t="s">
        <v>11</v>
      </c>
      <c r="E19" s="158"/>
      <c r="F19" s="76">
        <f t="shared" si="0"/>
        <v>0</v>
      </c>
    </row>
    <row r="20" spans="1:6" ht="15">
      <c r="A20" s="84">
        <v>15</v>
      </c>
      <c r="B20" s="75" t="s">
        <v>60</v>
      </c>
      <c r="C20" s="76">
        <v>2</v>
      </c>
      <c r="D20" s="75" t="s">
        <v>11</v>
      </c>
      <c r="E20" s="158"/>
      <c r="F20" s="76">
        <f t="shared" si="0"/>
        <v>0</v>
      </c>
    </row>
    <row r="21" spans="1:6" ht="15">
      <c r="A21" s="84">
        <v>16</v>
      </c>
      <c r="B21" s="75" t="s">
        <v>46</v>
      </c>
      <c r="C21" s="76">
        <v>1</v>
      </c>
      <c r="D21" s="75" t="s">
        <v>11</v>
      </c>
      <c r="E21" s="158"/>
      <c r="F21" s="76">
        <f t="shared" si="0"/>
        <v>0</v>
      </c>
    </row>
    <row r="22" spans="1:6" ht="15">
      <c r="A22" s="84">
        <v>17</v>
      </c>
      <c r="B22" s="75" t="s">
        <v>59</v>
      </c>
      <c r="C22" s="76">
        <v>1</v>
      </c>
      <c r="D22" s="75" t="s">
        <v>11</v>
      </c>
      <c r="E22" s="158"/>
      <c r="F22" s="76">
        <f t="shared" si="0"/>
        <v>0</v>
      </c>
    </row>
    <row r="23" spans="1:6" ht="15">
      <c r="A23" s="84">
        <v>18</v>
      </c>
      <c r="B23" s="75" t="s">
        <v>18</v>
      </c>
      <c r="C23" s="76">
        <v>1</v>
      </c>
      <c r="D23" s="75" t="s">
        <v>11</v>
      </c>
      <c r="E23" s="158"/>
      <c r="F23" s="76">
        <f t="shared" si="0"/>
        <v>0</v>
      </c>
    </row>
    <row r="24" spans="1:6" ht="15">
      <c r="A24" s="84">
        <v>19</v>
      </c>
      <c r="B24" s="75" t="s">
        <v>19</v>
      </c>
      <c r="C24" s="76">
        <v>1</v>
      </c>
      <c r="D24" s="75" t="s">
        <v>13</v>
      </c>
      <c r="E24" s="158"/>
      <c r="F24" s="76">
        <f t="shared" si="0"/>
        <v>0</v>
      </c>
    </row>
    <row r="25" spans="1:6" ht="15">
      <c r="A25" s="85">
        <v>20</v>
      </c>
      <c r="B25" s="77" t="s">
        <v>20</v>
      </c>
      <c r="C25" s="78">
        <v>1</v>
      </c>
      <c r="D25" s="77" t="s">
        <v>11</v>
      </c>
      <c r="E25" s="163"/>
      <c r="F25" s="78">
        <f t="shared" si="0"/>
        <v>0</v>
      </c>
    </row>
    <row r="26" spans="1:6" ht="15">
      <c r="A26" s="79"/>
      <c r="B26" s="68"/>
      <c r="C26" s="68"/>
      <c r="D26" s="68"/>
      <c r="E26" s="68"/>
      <c r="F26" s="68"/>
    </row>
    <row r="27" spans="1:6" ht="15">
      <c r="A27" s="79"/>
      <c r="B27" s="80" t="s">
        <v>21</v>
      </c>
      <c r="C27" s="80"/>
      <c r="D27" s="80"/>
      <c r="E27" s="80"/>
      <c r="F27" s="81">
        <f>SUM(F6:F26)</f>
        <v>0</v>
      </c>
    </row>
    <row r="28" spans="1:6" ht="15">
      <c r="A28" s="79"/>
      <c r="B28" s="68"/>
      <c r="C28" s="68"/>
      <c r="D28" s="68"/>
      <c r="E28" s="68"/>
      <c r="F28" s="68"/>
    </row>
    <row r="29" spans="1:6" ht="15">
      <c r="A29" s="125"/>
      <c r="B29" s="68"/>
      <c r="C29" s="68"/>
      <c r="D29" s="68"/>
      <c r="E29" s="68"/>
      <c r="F29" s="68"/>
    </row>
    <row r="30" spans="1:6" ht="15">
      <c r="A30" s="79"/>
      <c r="B30" s="68"/>
      <c r="C30" s="68"/>
      <c r="D30" s="68"/>
      <c r="E30" s="68"/>
      <c r="F30" s="68"/>
    </row>
  </sheetData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Zouhar Lukáš</cp:lastModifiedBy>
  <cp:lastPrinted>2024-05-15T11:22:30Z</cp:lastPrinted>
  <dcterms:created xsi:type="dcterms:W3CDTF">2017-06-05T08:07:59Z</dcterms:created>
  <dcterms:modified xsi:type="dcterms:W3CDTF">2024-05-21T07:36:16Z</dcterms:modified>
  <cp:category/>
  <cp:version/>
  <cp:contentType/>
  <cp:contentStatus/>
</cp:coreProperties>
</file>