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05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<sst xmlns="http://schemas.openxmlformats.org/spreadsheetml/2006/main" count="166" uniqueCount="123">
  <si>
    <t>rozměry (cm)</t>
  </si>
  <si>
    <t>počet ks</t>
  </si>
  <si>
    <t>š.90 / v. 12 / hl. 33 cm</t>
  </si>
  <si>
    <t>š.80 / v. 50 / hl. 40 cm</t>
  </si>
  <si>
    <t>š.70 / v. 50 / hl. 40 cm</t>
  </si>
  <si>
    <t>pravý</t>
  </si>
  <si>
    <t>š.60 / v. 50 / hl. 40 cm</t>
  </si>
  <si>
    <t>levý</t>
  </si>
  <si>
    <t>atyp hl.</t>
  </si>
  <si>
    <t>š.80 / v. 50 / hl. 52,2 cm</t>
  </si>
  <si>
    <t>atyp v.</t>
  </si>
  <si>
    <t>š.80 / v. 45 / hl. 40 cm</t>
  </si>
  <si>
    <t>š.100 / v. 209 cm</t>
  </si>
  <si>
    <t>š.40 / v. 209 cm</t>
  </si>
  <si>
    <t>š. 204 / v. 60 cm</t>
  </si>
  <si>
    <t>š. 82 / v. 60 cm</t>
  </si>
  <si>
    <t>š. 160 / v. 100 cm</t>
  </si>
  <si>
    <t>YS, TB-s, al-Č, P48, p</t>
  </si>
  <si>
    <t>99-111 / 51-76 / 115-132 cm</t>
  </si>
  <si>
    <t>kpl</t>
  </si>
  <si>
    <t>š. 160 / v. 75 / hl. 80 cm</t>
  </si>
  <si>
    <t>š. 120 / v. 70 / hl. 30 cm</t>
  </si>
  <si>
    <t>š. 80 / v. 70 / hl. 30 cm</t>
  </si>
  <si>
    <t>š. 200 / v. 80 cm</t>
  </si>
  <si>
    <t>HC 6275</t>
  </si>
  <si>
    <t>70-94 / 52-76 / 92-110 cm</t>
  </si>
  <si>
    <t>š. 40 / v. 75 / hl. 80 cm</t>
  </si>
  <si>
    <t>š. 43 / v. 65 / hl. 60 cm</t>
  </si>
  <si>
    <t>š. 80 / v. 215 / hl. 40 cm</t>
  </si>
  <si>
    <t>levá</t>
  </si>
  <si>
    <t>š.60 / v. 215 / hl. 40 cm</t>
  </si>
  <si>
    <t>š. 40 / v. 209 cm</t>
  </si>
  <si>
    <t>š. 40 / v. 70 / hl. 30 cm</t>
  </si>
  <si>
    <t>š. 160 / v. 80 cm</t>
  </si>
  <si>
    <t>š.349 / v. 90/216,5 / hl. 60/35 cm</t>
  </si>
  <si>
    <t>š.206+280 / v. 74 / hl. 75 cm</t>
  </si>
  <si>
    <t>š.88 / v. 74 / hl. 75 cm</t>
  </si>
  <si>
    <t>Název  zboží</t>
  </si>
  <si>
    <t>K 74</t>
  </si>
  <si>
    <t>P.č.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</si>
  <si>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</si>
  <si>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</si>
  <si>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</si>
  <si>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</si>
  <si>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</si>
  <si>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</si>
  <si>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</si>
  <si>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</si>
  <si>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</si>
  <si>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</si>
  <si>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</si>
  <si>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</si>
  <si>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</si>
  <si>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</si>
  <si>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</si>
  <si>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</si>
  <si>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CENA CELKEM</t>
  </si>
  <si>
    <t>K1210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</si>
  <si>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</si>
  <si>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</si>
  <si>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</si>
  <si>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</si>
  <si>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</si>
  <si>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</si>
  <si>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</si>
  <si>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</si>
  <si>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</si>
  <si>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</si>
  <si>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</si>
  <si>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</si>
  <si>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</si>
  <si>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</si>
  <si>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</si>
  <si>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</si>
  <si>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</si>
  <si>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</si>
  <si>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</si>
  <si>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</si>
  <si>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</si>
  <si>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</si>
  <si>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</si>
  <si>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</si>
  <si>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spisovna 2170</t>
  </si>
  <si>
    <t>41</t>
  </si>
  <si>
    <t>42</t>
  </si>
  <si>
    <t>43</t>
  </si>
  <si>
    <t>44</t>
  </si>
  <si>
    <t>pobytová místnost</t>
  </si>
  <si>
    <r>
      <rPr>
        <b/>
        <sz val="10"/>
        <rFont val="Arial"/>
        <family val="2"/>
      </rPr>
      <t>Nástavec pod monitory</t>
    </r>
    <r>
      <rPr>
        <sz val="10"/>
        <color theme="1"/>
        <rFont val="Arial"/>
        <family val="2"/>
      </rPr>
      <t xml:space="preserve"> - provedení LTD 18 mm, ABS v barvě dekoru desek, průchodky nerez 60 mm</t>
    </r>
  </si>
  <si>
    <r>
      <t>Nástavec kancelářské skříně</t>
    </r>
    <r>
      <rPr>
        <sz val="10"/>
        <color theme="1"/>
        <rFont val="Arial"/>
        <family val="2"/>
      </rPr>
      <t xml:space="preserve"> - korpus a dveře LTD 18 mm, ABS v barvě dekoru desky, </t>
    </r>
    <r>
      <rPr>
        <b/>
        <sz val="10"/>
        <rFont val="Arial"/>
        <family val="2"/>
      </rPr>
      <t xml:space="preserve">dvířka </t>
    </r>
    <r>
      <rPr>
        <b/>
        <u val="single"/>
        <sz val="10"/>
        <rFont val="Arial"/>
        <family val="2"/>
      </rPr>
      <t>vložená</t>
    </r>
    <r>
      <rPr>
        <sz val="10"/>
        <color theme="1"/>
        <rFont val="Arial"/>
        <family val="2"/>
      </rPr>
      <t>, úchytka U nerez broušená</t>
    </r>
  </si>
  <si>
    <r>
      <t>Nástavec šatní skříně</t>
    </r>
    <r>
      <rPr>
        <sz val="10"/>
        <color theme="1"/>
        <rFont val="Arial"/>
        <family val="2"/>
      </rPr>
      <t xml:space="preserve"> - korpus a dveře LTD 18 mm, ABS v barvě dekoru desky, </t>
    </r>
    <r>
      <rPr>
        <b/>
        <sz val="10"/>
        <rFont val="Arial"/>
        <family val="2"/>
      </rPr>
      <t xml:space="preserve">dvířka </t>
    </r>
    <r>
      <rPr>
        <b/>
        <u val="single"/>
        <sz val="10"/>
        <rFont val="Arial"/>
        <family val="2"/>
      </rPr>
      <t>vložená</t>
    </r>
    <r>
      <rPr>
        <sz val="10"/>
        <color theme="1"/>
        <rFont val="Arial"/>
        <family val="2"/>
      </rPr>
      <t>, úchytka U nerez broušená</t>
    </r>
  </si>
  <si>
    <r>
      <t>Nástavec kancelářské skříně</t>
    </r>
    <r>
      <rPr>
        <sz val="10"/>
        <color theme="1"/>
        <rFont val="Arial"/>
        <family val="2"/>
      </rPr>
      <t xml:space="preserve"> - korpus a dveře LTD 18 mm, ABS v barvě dekoru desky, </t>
    </r>
    <r>
      <rPr>
        <b/>
        <sz val="10"/>
        <rFont val="Arial"/>
        <family val="2"/>
      </rPr>
      <t xml:space="preserve">dvířka </t>
    </r>
    <r>
      <rPr>
        <b/>
        <u val="single"/>
        <sz val="10"/>
        <rFont val="Arial"/>
        <family val="2"/>
      </rPr>
      <t>naložená</t>
    </r>
    <r>
      <rPr>
        <sz val="10"/>
        <color theme="1"/>
        <rFont val="Arial"/>
        <family val="2"/>
      </rPr>
      <t>, úchytka U nerez broušená</t>
    </r>
  </si>
  <si>
    <r>
      <t>Nástavec šatní skříně</t>
    </r>
    <r>
      <rPr>
        <sz val="10"/>
        <color theme="1"/>
        <rFont val="Arial"/>
        <family val="2"/>
      </rPr>
      <t xml:space="preserve"> - korpus a dveře LTD 18 mm, ABS v barvě dekoru desky, </t>
    </r>
    <r>
      <rPr>
        <b/>
        <sz val="10"/>
        <rFont val="Arial"/>
        <family val="2"/>
      </rPr>
      <t xml:space="preserve">dvířka </t>
    </r>
    <r>
      <rPr>
        <b/>
        <u val="single"/>
        <sz val="10"/>
        <rFont val="Arial"/>
        <family val="2"/>
      </rPr>
      <t>naložená</t>
    </r>
    <r>
      <rPr>
        <sz val="10"/>
        <color theme="1"/>
        <rFont val="Arial"/>
        <family val="2"/>
      </rPr>
      <t>, úchytka U nerez broušená</t>
    </r>
  </si>
  <si>
    <r>
      <t>Věšáková stěna</t>
    </r>
    <r>
      <rPr>
        <sz val="10"/>
        <color theme="1"/>
        <rFont val="Arial"/>
        <family val="2"/>
      </rPr>
      <t xml:space="preserve"> - LTD 18 mm, ABS v barvě dekoru desky, nerez háček 8x</t>
    </r>
  </si>
  <si>
    <r>
      <t>Věšáková stěna</t>
    </r>
    <r>
      <rPr>
        <sz val="10"/>
        <color theme="1"/>
        <rFont val="Arial"/>
        <family val="2"/>
      </rPr>
      <t xml:space="preserve"> - LTD 18 mm, ABS v barvě dekoru desky, nerez háček 4x</t>
    </r>
  </si>
  <si>
    <r>
      <t>Obklad stěny za lůžko</t>
    </r>
    <r>
      <rPr>
        <sz val="10"/>
        <color theme="1"/>
        <rFont val="Arial"/>
        <family val="2"/>
      </rPr>
      <t xml:space="preserve"> - LTD 18 mm, ABS v barvě dekoru desky</t>
    </r>
  </si>
  <si>
    <r>
      <t>Napichovací plocha nástěnná</t>
    </r>
    <r>
      <rPr>
        <sz val="10"/>
        <color theme="1"/>
        <rFont val="Arial"/>
        <family val="2"/>
      </rPr>
      <t xml:space="preserve"> - nosná deska a nalepeným korklinoleem BB2204, stříbrné hrany (BL-sko)</t>
    </r>
  </si>
  <si>
    <r>
      <rPr>
        <b/>
        <sz val="10"/>
        <rFont val="Arial"/>
        <family val="2"/>
      </rPr>
      <t>Kancelářské křeslo otočné</t>
    </r>
    <r>
      <rPr>
        <sz val="10"/>
        <color theme="1"/>
        <rFont val="Arial"/>
        <family val="2"/>
      </rPr>
      <t>, výškově nastavitelné s područkami a podhlavníkem (dtto Mikulov, Kyjov)</t>
    </r>
  </si>
  <si>
    <r>
      <rPr>
        <b/>
        <sz val="10"/>
        <rFont val="Arial"/>
        <family val="2"/>
      </rPr>
      <t>Dodávka myčky a úprava kuchyňské linky</t>
    </r>
    <r>
      <rPr>
        <sz val="10"/>
        <color theme="1"/>
        <rFont val="Arial"/>
        <family val="2"/>
      </rPr>
      <t xml:space="preserve"> pro její osazení (zázemí operačního střediska)</t>
    </r>
  </si>
  <si>
    <r>
      <rPr>
        <b/>
        <sz val="10"/>
        <rFont val="Arial"/>
        <family val="2"/>
      </rPr>
      <t>Pracovní stůl</t>
    </r>
    <r>
      <rPr>
        <sz val="10"/>
        <color theme="1"/>
        <rFont val="Arial"/>
        <family val="2"/>
      </rPr>
      <t xml:space="preserve"> - HPL na MDF 25 mm, lakované hrany, kovová kostra RAL 9006, 2x průchodka kabeláže</t>
    </r>
  </si>
  <si>
    <r>
      <t>Police nástěnná</t>
    </r>
    <r>
      <rPr>
        <sz val="10"/>
        <color theme="1"/>
        <rFont val="Arial"/>
        <family val="2"/>
      </rPr>
      <t xml:space="preserve"> - rozdělení 80+40 cm, v oddíle 40 cm police, LTD 18 mm, ABS v barvě dekoru desky</t>
    </r>
  </si>
  <si>
    <r>
      <t>Police nástěnná</t>
    </r>
    <r>
      <rPr>
        <sz val="10"/>
        <color theme="1"/>
        <rFont val="Arial"/>
        <family val="2"/>
      </rPr>
      <t xml:space="preserve"> - LTD 18 mm, ABS v barvě dekoru desky</t>
    </r>
  </si>
  <si>
    <r>
      <t>Panel k pracovnímu stolu</t>
    </r>
    <r>
      <rPr>
        <sz val="10"/>
        <color theme="1"/>
        <rFont val="Arial"/>
        <family val="2"/>
      </rPr>
      <t xml:space="preserve"> nástěnný - nosná deska a nalepeným korklinoleem BB2182, stříbrné hrany</t>
    </r>
  </si>
  <si>
    <r>
      <t>Židle kancelářská otočná</t>
    </r>
    <r>
      <rPr>
        <sz val="10"/>
        <color theme="1"/>
        <rFont val="Arial"/>
        <family val="2"/>
      </rPr>
      <t xml:space="preserve"> - s kovovou konstrukcí uchycení opěradla a područek, synchr. mechammika, dynamické sezení, čalouněný sedák (vstřikovaná pěna), opěrák síť a čalounění, bederní opěrka, 4D područky, hliníkový kříž RAL 9006</t>
    </r>
  </si>
  <si>
    <r>
      <rPr>
        <b/>
        <sz val="10"/>
        <rFont val="Arial"/>
        <family val="2"/>
      </rPr>
      <t>Stolový přístavek</t>
    </r>
    <r>
      <rPr>
        <sz val="10"/>
        <color theme="1"/>
        <rFont val="Arial"/>
        <family val="2"/>
      </rPr>
      <t xml:space="preserve"> s výsuvnou otevřenou skříňkou</t>
    </r>
  </si>
  <si>
    <r>
      <rPr>
        <b/>
        <sz val="10"/>
        <rFont val="Arial"/>
        <family val="2"/>
      </rPr>
      <t>Zásuvkový kontejner</t>
    </r>
    <r>
      <rPr>
        <sz val="10"/>
        <color theme="1"/>
        <rFont val="Arial"/>
        <family val="2"/>
      </rPr>
      <t xml:space="preserve"> - 3+1 zásuvka, na kolečkách, LTD + ABS, kovové úchytky</t>
    </r>
  </si>
  <si>
    <r>
      <rPr>
        <b/>
        <sz val="10"/>
        <rFont val="Arial"/>
        <family val="2"/>
      </rPr>
      <t>Skříň kancelářská vysoká uzavřená</t>
    </r>
    <r>
      <rPr>
        <sz val="10"/>
        <color theme="1"/>
        <rFont val="Arial"/>
        <family val="2"/>
      </rPr>
      <t xml:space="preserve"> - LTD + ABS, </t>
    </r>
    <r>
      <rPr>
        <b/>
        <sz val="10"/>
        <rFont val="Arial"/>
        <family val="2"/>
      </rPr>
      <t xml:space="preserve">dveře </t>
    </r>
    <r>
      <rPr>
        <b/>
        <u val="single"/>
        <sz val="10"/>
        <rFont val="Arial"/>
        <family val="2"/>
      </rPr>
      <t>vložené</t>
    </r>
    <r>
      <rPr>
        <sz val="10"/>
        <color theme="1"/>
        <rFont val="Arial"/>
        <family val="2"/>
      </rPr>
      <t>, dělené, vybavení plechové police, kovové úchytky</t>
    </r>
  </si>
  <si>
    <r>
      <rPr>
        <b/>
        <sz val="10"/>
        <rFont val="Arial"/>
        <family val="2"/>
      </rPr>
      <t>Šatní skříň</t>
    </r>
    <r>
      <rPr>
        <sz val="10"/>
        <color theme="1"/>
        <rFont val="Arial"/>
        <family val="2"/>
      </rPr>
      <t xml:space="preserve"> - korpus a dveře LTD 18 mm + ABS, </t>
    </r>
    <r>
      <rPr>
        <b/>
        <sz val="10"/>
        <rFont val="Arial"/>
        <family val="2"/>
      </rPr>
      <t xml:space="preserve">dveře </t>
    </r>
    <r>
      <rPr>
        <b/>
        <u val="single"/>
        <sz val="10"/>
        <rFont val="Arial"/>
        <family val="2"/>
      </rPr>
      <t>vložené</t>
    </r>
    <r>
      <rPr>
        <sz val="10"/>
        <color theme="1"/>
        <rFont val="Arial"/>
        <family val="2"/>
      </rPr>
      <t>, šatní výsuv, úchytka U nerez broušená</t>
    </r>
  </si>
  <si>
    <r>
      <t>Věšáková stěna</t>
    </r>
    <r>
      <rPr>
        <sz val="10"/>
        <color theme="1"/>
        <rFont val="Arial"/>
        <family val="2"/>
      </rPr>
      <t xml:space="preserve"> - LTD 18 mm + ABS, 3x nerezový dvouháček</t>
    </r>
  </si>
  <si>
    <r>
      <t>Kuchyňská linka</t>
    </r>
    <r>
      <rPr>
        <sz val="10"/>
        <color theme="1"/>
        <rFont val="Arial"/>
        <family val="2"/>
      </rPr>
      <t xml:space="preserve"> - provedení LTD + ABS, pracovní deska postforming, nerez úchytky, LED osvětlení pod horní skříňky, nerez dřez bez odkapu, chrom baterie, odpadkový koš, zásuvka s příborníkem</t>
    </r>
  </si>
  <si>
    <r>
      <t>Vestavné spotřebiče</t>
    </r>
    <r>
      <rPr>
        <sz val="10"/>
        <color theme="1"/>
        <rFont val="Arial"/>
        <family val="2"/>
      </rPr>
      <t xml:space="preserve"> - monoklimatická lednice pod linku, myčka š. 45 cm, varná dvouplotýnka sklokeramická, mikrovlnná trouba</t>
    </r>
  </si>
  <si>
    <r>
      <t>Sedací L-souprava</t>
    </r>
    <r>
      <rPr>
        <sz val="10"/>
        <color theme="1"/>
        <rFont val="Arial"/>
        <family val="2"/>
      </rPr>
      <t xml:space="preserve"> - šedá látka, podnož leštěný hliník</t>
    </r>
  </si>
  <si>
    <r>
      <t>Křeslo</t>
    </r>
    <r>
      <rPr>
        <sz val="10"/>
        <color theme="1"/>
        <rFont val="Arial"/>
        <family val="2"/>
      </rPr>
      <t xml:space="preserve"> - šedá látka, podnož leštěný hliník</t>
    </r>
  </si>
  <si>
    <t>Cena celkem bez DPH</t>
  </si>
  <si>
    <t>Cena celkem vč. DPH</t>
  </si>
  <si>
    <t>Cena/ks bez DPH</t>
  </si>
  <si>
    <t>Cena/ks vč. DPH</t>
  </si>
  <si>
    <t>45</t>
  </si>
  <si>
    <t>DOPRAVA</t>
  </si>
  <si>
    <t>bez DPH</t>
  </si>
  <si>
    <t>včetně DPH</t>
  </si>
  <si>
    <t>Umístění - kancelář</t>
  </si>
  <si>
    <t>Příloha č. 1 Smlouvy o dílo - Specifikace,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</si>
</sst>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10"/>
      <name val="Arial CE"/>
      <family val="2"/>
    </font>
    <font>
      <sz val="10"/>
      <name val="Arial CE"/>
      <family val="2"/>
    </font>
    <font>
      <b/>
      <sz val="10"/>
      <color indexed="21"/>
      <name val="Arial CE"/>
      <family val="2"/>
    </font>
    <font>
      <b/>
      <i/>
      <sz val="12.2"/>
      <name val="Arial"/>
      <family val="2"/>
    </font>
    <font>
      <b/>
      <i/>
      <sz val="12.2"/>
      <color indexed="10"/>
      <name val="Arial"/>
      <family val="2"/>
    </font>
    <font>
      <sz val="11"/>
      <color theme="1"/>
      <name val="Arial"/>
      <family val="2"/>
    </font>
    <font>
      <sz val="10"/>
      <color indexed="2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i/>
      <u val="single"/>
      <sz val="12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4" fontId="7" fillId="0" borderId="0" xfId="2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64" fontId="1" fillId="0" borderId="1" xfId="2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4" fontId="7" fillId="0" borderId="0" xfId="20" applyFont="1" applyAlignment="1">
      <alignment horizontal="right" vertical="center"/>
    </xf>
    <xf numFmtId="164" fontId="14" fillId="2" borderId="2" xfId="20" applyNumberFormat="1" applyFont="1" applyFill="1" applyBorder="1" applyAlignment="1">
      <alignment vertical="center"/>
    </xf>
    <xf numFmtId="164" fontId="14" fillId="2" borderId="3" xfId="2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44" fontId="9" fillId="3" borderId="5" xfId="20" applyFont="1" applyFill="1" applyBorder="1" applyAlignment="1">
      <alignment horizontal="center" vertical="center" wrapText="1"/>
    </xf>
    <xf numFmtId="44" fontId="9" fillId="3" borderId="6" xfId="20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64" fontId="1" fillId="0" borderId="7" xfId="20" applyNumberFormat="1" applyFont="1" applyBorder="1" applyAlignment="1">
      <alignment vertical="center"/>
    </xf>
    <xf numFmtId="164" fontId="1" fillId="0" borderId="8" xfId="20" applyNumberFormat="1" applyFont="1" applyBorder="1" applyAlignment="1">
      <alignment vertical="center"/>
    </xf>
    <xf numFmtId="164" fontId="1" fillId="0" borderId="9" xfId="20" applyNumberFormat="1" applyFont="1" applyBorder="1" applyAlignment="1">
      <alignment vertical="center"/>
    </xf>
    <xf numFmtId="0" fontId="9" fillId="4" borderId="10" xfId="0" applyFont="1" applyFill="1" applyBorder="1" applyAlignment="1">
      <alignment horizontal="center" vertical="center"/>
    </xf>
    <xf numFmtId="44" fontId="9" fillId="4" borderId="10" xfId="20" applyFont="1" applyFill="1" applyBorder="1" applyAlignment="1">
      <alignment vertical="center"/>
    </xf>
    <xf numFmtId="164" fontId="9" fillId="4" borderId="10" xfId="20" applyNumberFormat="1" applyFont="1" applyFill="1" applyBorder="1" applyAlignment="1">
      <alignment vertical="center"/>
    </xf>
    <xf numFmtId="164" fontId="9" fillId="4" borderId="11" xfId="20" applyNumberFormat="1" applyFont="1" applyFill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2847975</xdr:colOff>
      <xdr:row>48</xdr:row>
      <xdr:rowOff>200025</xdr:rowOff>
    </xdr:from>
    <xdr:to>
      <xdr:col>3</xdr:col>
      <xdr:colOff>542925</xdr:colOff>
      <xdr:row>48</xdr:row>
      <xdr:rowOff>781050</xdr:rowOff>
    </xdr:to>
    <xdr:pic>
      <xdr:nvPicPr>
        <xdr:cNvPr id="2" name="Obrázek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81450" y="17973675"/>
          <a:ext cx="14382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1619250</xdr:colOff>
      <xdr:row>48</xdr:row>
      <xdr:rowOff>257175</xdr:rowOff>
    </xdr:from>
    <xdr:to>
      <xdr:col>2</xdr:col>
      <xdr:colOff>2514600</xdr:colOff>
      <xdr:row>48</xdr:row>
      <xdr:rowOff>733425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52725" y="18030825"/>
          <a:ext cx="8953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3305175</xdr:colOff>
      <xdr:row>49</xdr:row>
      <xdr:rowOff>190500</xdr:rowOff>
    </xdr:from>
    <xdr:to>
      <xdr:col>3</xdr:col>
      <xdr:colOff>352425</xdr:colOff>
      <xdr:row>49</xdr:row>
      <xdr:rowOff>838200</xdr:rowOff>
    </xdr:to>
    <xdr:pic>
      <xdr:nvPicPr>
        <xdr:cNvPr id="4" name="Obrázek 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38650" y="18802350"/>
          <a:ext cx="7905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workbookViewId="0" topLeftCell="A49">
      <selection activeCell="B52" sqref="B52:J52"/>
    </sheetView>
  </sheetViews>
  <sheetFormatPr defaultColWidth="9.140625" defaultRowHeight="15" outlineLevelCol="1"/>
  <cols>
    <col min="1" max="1" width="11.421875" style="12" customWidth="1"/>
    <col min="2" max="2" width="5.57421875" style="25" customWidth="1"/>
    <col min="3" max="3" width="56.140625" style="9" customWidth="1"/>
    <col min="4" max="4" width="10.140625" style="9" customWidth="1"/>
    <col min="5" max="5" width="22.421875" style="10" customWidth="1"/>
    <col min="6" max="6" width="7.57421875" style="11" customWidth="1"/>
    <col min="7" max="7" width="15.421875" style="5" customWidth="1"/>
    <col min="8" max="8" width="15.140625" style="5" customWidth="1"/>
    <col min="9" max="9" width="22.28125" style="5" customWidth="1"/>
    <col min="10" max="10" width="21.7109375" style="5" customWidth="1" outlineLevel="1"/>
    <col min="11" max="14" width="21.28125" style="1" customWidth="1"/>
    <col min="15" max="16384" width="9.140625" style="1" customWidth="1"/>
  </cols>
  <sheetData>
    <row r="1" spans="1:10" s="44" customFormat="1" ht="22.5" customHeight="1">
      <c r="A1" s="45" t="s">
        <v>122</v>
      </c>
      <c r="B1" s="42"/>
      <c r="C1" s="42"/>
      <c r="D1" s="43"/>
      <c r="E1" s="43"/>
      <c r="F1" s="43"/>
      <c r="G1" s="43"/>
      <c r="H1" s="43"/>
      <c r="I1" s="43"/>
      <c r="J1" s="43"/>
    </row>
    <row r="2" spans="1:10" ht="21.75" customHeight="1" thickBot="1">
      <c r="A2" s="6"/>
      <c r="B2" s="23"/>
      <c r="C2" s="6"/>
      <c r="D2" s="6"/>
      <c r="E2" s="6"/>
      <c r="F2" s="6"/>
      <c r="G2" s="7"/>
      <c r="H2" s="7"/>
      <c r="I2" s="8"/>
      <c r="J2" s="6"/>
    </row>
    <row r="3" spans="1:10" s="2" customFormat="1" ht="28.5" customHeight="1" thickBot="1">
      <c r="A3" s="26" t="s">
        <v>121</v>
      </c>
      <c r="B3" s="27" t="s">
        <v>39</v>
      </c>
      <c r="C3" s="27" t="s">
        <v>37</v>
      </c>
      <c r="D3" s="27"/>
      <c r="E3" s="27" t="s">
        <v>0</v>
      </c>
      <c r="F3" s="27" t="s">
        <v>1</v>
      </c>
      <c r="G3" s="28" t="s">
        <v>115</v>
      </c>
      <c r="H3" s="28" t="s">
        <v>116</v>
      </c>
      <c r="I3" s="28" t="s">
        <v>113</v>
      </c>
      <c r="J3" s="29" t="s">
        <v>114</v>
      </c>
    </row>
    <row r="4" spans="1:10" s="3" customFormat="1" ht="28.5" customHeight="1">
      <c r="A4" s="46" t="s">
        <v>38</v>
      </c>
      <c r="B4" s="30" t="s">
        <v>40</v>
      </c>
      <c r="C4" s="31" t="s">
        <v>88</v>
      </c>
      <c r="D4" s="31"/>
      <c r="E4" s="32" t="s">
        <v>2</v>
      </c>
      <c r="F4" s="33">
        <v>28</v>
      </c>
      <c r="G4" s="34">
        <v>0</v>
      </c>
      <c r="H4" s="34">
        <v>0</v>
      </c>
      <c r="I4" s="34">
        <f aca="true" t="shared" si="0" ref="I4:I19">G4*F4</f>
        <v>0</v>
      </c>
      <c r="J4" s="35">
        <f aca="true" t="shared" si="1" ref="J4:J19">H4*F4</f>
        <v>0</v>
      </c>
    </row>
    <row r="5" spans="1:10" s="3" customFormat="1" ht="28.5" customHeight="1">
      <c r="A5" s="47"/>
      <c r="B5" s="24" t="s">
        <v>41</v>
      </c>
      <c r="C5" s="15" t="s">
        <v>89</v>
      </c>
      <c r="D5" s="17"/>
      <c r="E5" s="18" t="s">
        <v>3</v>
      </c>
      <c r="F5" s="13">
        <v>20</v>
      </c>
      <c r="G5" s="14">
        <v>0</v>
      </c>
      <c r="H5" s="14">
        <v>0</v>
      </c>
      <c r="I5" s="14">
        <f t="shared" si="0"/>
        <v>0</v>
      </c>
      <c r="J5" s="36">
        <f t="shared" si="1"/>
        <v>0</v>
      </c>
    </row>
    <row r="6" spans="1:10" s="3" customFormat="1" ht="28.5" customHeight="1">
      <c r="A6" s="47"/>
      <c r="B6" s="24" t="s">
        <v>42</v>
      </c>
      <c r="C6" s="15" t="s">
        <v>89</v>
      </c>
      <c r="D6" s="17"/>
      <c r="E6" s="18" t="s">
        <v>4</v>
      </c>
      <c r="F6" s="13">
        <v>9</v>
      </c>
      <c r="G6" s="14">
        <v>0</v>
      </c>
      <c r="H6" s="14">
        <v>0</v>
      </c>
      <c r="I6" s="14">
        <f t="shared" si="0"/>
        <v>0</v>
      </c>
      <c r="J6" s="36">
        <f t="shared" si="1"/>
        <v>0</v>
      </c>
    </row>
    <row r="7" spans="1:10" s="3" customFormat="1" ht="28.5" customHeight="1">
      <c r="A7" s="47"/>
      <c r="B7" s="24" t="s">
        <v>43</v>
      </c>
      <c r="C7" s="15" t="s">
        <v>90</v>
      </c>
      <c r="D7" s="19" t="s">
        <v>5</v>
      </c>
      <c r="E7" s="18" t="s">
        <v>6</v>
      </c>
      <c r="F7" s="13">
        <v>5</v>
      </c>
      <c r="G7" s="14">
        <v>0</v>
      </c>
      <c r="H7" s="14">
        <v>0</v>
      </c>
      <c r="I7" s="14">
        <f t="shared" si="0"/>
        <v>0</v>
      </c>
      <c r="J7" s="36">
        <f t="shared" si="1"/>
        <v>0</v>
      </c>
    </row>
    <row r="8" spans="1:10" s="3" customFormat="1" ht="28.5" customHeight="1">
      <c r="A8" s="47"/>
      <c r="B8" s="24" t="s">
        <v>44</v>
      </c>
      <c r="C8" s="15" t="s">
        <v>90</v>
      </c>
      <c r="D8" s="19" t="s">
        <v>7</v>
      </c>
      <c r="E8" s="18" t="s">
        <v>6</v>
      </c>
      <c r="F8" s="13">
        <v>3</v>
      </c>
      <c r="G8" s="14">
        <v>0</v>
      </c>
      <c r="H8" s="14">
        <v>0</v>
      </c>
      <c r="I8" s="14">
        <f t="shared" si="0"/>
        <v>0</v>
      </c>
      <c r="J8" s="36">
        <f t="shared" si="1"/>
        <v>0</v>
      </c>
    </row>
    <row r="9" spans="1:10" s="3" customFormat="1" ht="28.5" customHeight="1">
      <c r="A9" s="47"/>
      <c r="B9" s="24" t="s">
        <v>45</v>
      </c>
      <c r="C9" s="15" t="s">
        <v>89</v>
      </c>
      <c r="D9" s="19" t="s">
        <v>8</v>
      </c>
      <c r="E9" s="18" t="s">
        <v>9</v>
      </c>
      <c r="F9" s="13">
        <v>1</v>
      </c>
      <c r="G9" s="14">
        <v>0</v>
      </c>
      <c r="H9" s="14">
        <v>0</v>
      </c>
      <c r="I9" s="14">
        <f t="shared" si="0"/>
        <v>0</v>
      </c>
      <c r="J9" s="36">
        <f t="shared" si="1"/>
        <v>0</v>
      </c>
    </row>
    <row r="10" spans="1:10" s="3" customFormat="1" ht="40.5" customHeight="1">
      <c r="A10" s="47"/>
      <c r="B10" s="24" t="s">
        <v>46</v>
      </c>
      <c r="C10" s="15" t="s">
        <v>91</v>
      </c>
      <c r="D10" s="19" t="s">
        <v>10</v>
      </c>
      <c r="E10" s="18" t="s">
        <v>11</v>
      </c>
      <c r="F10" s="13">
        <v>4</v>
      </c>
      <c r="G10" s="14">
        <v>0</v>
      </c>
      <c r="H10" s="14">
        <v>0</v>
      </c>
      <c r="I10" s="14">
        <f t="shared" si="0"/>
        <v>0</v>
      </c>
      <c r="J10" s="36">
        <f t="shared" si="1"/>
        <v>0</v>
      </c>
    </row>
    <row r="11" spans="1:10" s="3" customFormat="1" ht="40.5" customHeight="1">
      <c r="A11" s="47"/>
      <c r="B11" s="24" t="s">
        <v>47</v>
      </c>
      <c r="C11" s="15" t="s">
        <v>91</v>
      </c>
      <c r="D11" s="17"/>
      <c r="E11" s="18" t="s">
        <v>3</v>
      </c>
      <c r="F11" s="13">
        <v>8</v>
      </c>
      <c r="G11" s="14">
        <v>0</v>
      </c>
      <c r="H11" s="14">
        <v>0</v>
      </c>
      <c r="I11" s="14">
        <f t="shared" si="0"/>
        <v>0</v>
      </c>
      <c r="J11" s="36">
        <f t="shared" si="1"/>
        <v>0</v>
      </c>
    </row>
    <row r="12" spans="1:10" s="3" customFormat="1" ht="28.5" customHeight="1">
      <c r="A12" s="47"/>
      <c r="B12" s="24" t="s">
        <v>48</v>
      </c>
      <c r="C12" s="15" t="s">
        <v>92</v>
      </c>
      <c r="D12" s="19" t="s">
        <v>7</v>
      </c>
      <c r="E12" s="18" t="s">
        <v>6</v>
      </c>
      <c r="F12" s="13">
        <v>2</v>
      </c>
      <c r="G12" s="14">
        <v>0</v>
      </c>
      <c r="H12" s="14">
        <v>0</v>
      </c>
      <c r="I12" s="14">
        <f t="shared" si="0"/>
        <v>0</v>
      </c>
      <c r="J12" s="36">
        <f t="shared" si="1"/>
        <v>0</v>
      </c>
    </row>
    <row r="13" spans="1:10" s="3" customFormat="1" ht="26.25" customHeight="1">
      <c r="A13" s="47"/>
      <c r="B13" s="24" t="s">
        <v>49</v>
      </c>
      <c r="C13" s="15" t="s">
        <v>93</v>
      </c>
      <c r="D13" s="19"/>
      <c r="E13" s="18" t="s">
        <v>12</v>
      </c>
      <c r="F13" s="13">
        <v>2</v>
      </c>
      <c r="G13" s="14">
        <v>0</v>
      </c>
      <c r="H13" s="14">
        <v>0</v>
      </c>
      <c r="I13" s="14">
        <f t="shared" si="0"/>
        <v>0</v>
      </c>
      <c r="J13" s="36">
        <f t="shared" si="1"/>
        <v>0</v>
      </c>
    </row>
    <row r="14" spans="1:10" s="3" customFormat="1" ht="24" customHeight="1">
      <c r="A14" s="47"/>
      <c r="B14" s="24" t="s">
        <v>50</v>
      </c>
      <c r="C14" s="15" t="s">
        <v>94</v>
      </c>
      <c r="D14" s="19"/>
      <c r="E14" s="18" t="s">
        <v>13</v>
      </c>
      <c r="F14" s="13">
        <v>1</v>
      </c>
      <c r="G14" s="14">
        <v>0</v>
      </c>
      <c r="H14" s="14">
        <v>0</v>
      </c>
      <c r="I14" s="14">
        <f t="shared" si="0"/>
        <v>0</v>
      </c>
      <c r="J14" s="36">
        <f t="shared" si="1"/>
        <v>0</v>
      </c>
    </row>
    <row r="15" spans="1:10" s="3" customFormat="1" ht="24" customHeight="1">
      <c r="A15" s="47"/>
      <c r="B15" s="24" t="s">
        <v>51</v>
      </c>
      <c r="C15" s="15" t="s">
        <v>95</v>
      </c>
      <c r="D15" s="19"/>
      <c r="E15" s="18" t="s">
        <v>14</v>
      </c>
      <c r="F15" s="13">
        <v>1</v>
      </c>
      <c r="G15" s="14">
        <v>0</v>
      </c>
      <c r="H15" s="14">
        <v>0</v>
      </c>
      <c r="I15" s="14">
        <f t="shared" si="0"/>
        <v>0</v>
      </c>
      <c r="J15" s="36">
        <f t="shared" si="1"/>
        <v>0</v>
      </c>
    </row>
    <row r="16" spans="1:10" s="3" customFormat="1" ht="24" customHeight="1">
      <c r="A16" s="47"/>
      <c r="B16" s="24" t="s">
        <v>52</v>
      </c>
      <c r="C16" s="15" t="s">
        <v>95</v>
      </c>
      <c r="D16" s="17"/>
      <c r="E16" s="18" t="s">
        <v>15</v>
      </c>
      <c r="F16" s="13">
        <v>1</v>
      </c>
      <c r="G16" s="14">
        <v>0</v>
      </c>
      <c r="H16" s="14">
        <v>0</v>
      </c>
      <c r="I16" s="14">
        <f t="shared" si="0"/>
        <v>0</v>
      </c>
      <c r="J16" s="36">
        <f t="shared" si="1"/>
        <v>0</v>
      </c>
    </row>
    <row r="17" spans="1:10" s="3" customFormat="1" ht="27" customHeight="1">
      <c r="A17" s="47"/>
      <c r="B17" s="24" t="s">
        <v>53</v>
      </c>
      <c r="C17" s="15" t="s">
        <v>96</v>
      </c>
      <c r="D17" s="17"/>
      <c r="E17" s="18" t="s">
        <v>16</v>
      </c>
      <c r="F17" s="13">
        <v>2</v>
      </c>
      <c r="G17" s="14">
        <v>0</v>
      </c>
      <c r="H17" s="14">
        <v>0</v>
      </c>
      <c r="I17" s="14">
        <f t="shared" si="0"/>
        <v>0</v>
      </c>
      <c r="J17" s="36">
        <f t="shared" si="1"/>
        <v>0</v>
      </c>
    </row>
    <row r="18" spans="1:10" ht="39" customHeight="1">
      <c r="A18" s="47"/>
      <c r="B18" s="24" t="s">
        <v>54</v>
      </c>
      <c r="C18" s="17" t="s">
        <v>97</v>
      </c>
      <c r="D18" s="18" t="s">
        <v>17</v>
      </c>
      <c r="E18" s="18" t="s">
        <v>18</v>
      </c>
      <c r="F18" s="13">
        <v>8</v>
      </c>
      <c r="G18" s="14">
        <v>0</v>
      </c>
      <c r="H18" s="14">
        <v>0</v>
      </c>
      <c r="I18" s="14">
        <f t="shared" si="0"/>
        <v>0</v>
      </c>
      <c r="J18" s="36">
        <f t="shared" si="1"/>
        <v>0</v>
      </c>
    </row>
    <row r="19" spans="1:10" s="3" customFormat="1" ht="27" customHeight="1">
      <c r="A19" s="47"/>
      <c r="B19" s="24" t="s">
        <v>55</v>
      </c>
      <c r="C19" s="17" t="s">
        <v>98</v>
      </c>
      <c r="D19" s="17"/>
      <c r="E19" s="18" t="s">
        <v>19</v>
      </c>
      <c r="F19" s="13">
        <v>1</v>
      </c>
      <c r="G19" s="14">
        <v>0</v>
      </c>
      <c r="H19" s="14">
        <v>0</v>
      </c>
      <c r="I19" s="14">
        <f t="shared" si="0"/>
        <v>0</v>
      </c>
      <c r="J19" s="36">
        <f t="shared" si="1"/>
        <v>0</v>
      </c>
    </row>
    <row r="20" spans="1:10" s="4" customFormat="1" ht="21" customHeight="1" thickBot="1">
      <c r="A20" s="48"/>
      <c r="B20" s="49" t="s">
        <v>56</v>
      </c>
      <c r="C20" s="49"/>
      <c r="D20" s="49"/>
      <c r="E20" s="49"/>
      <c r="F20" s="37"/>
      <c r="G20" s="38"/>
      <c r="H20" s="38"/>
      <c r="I20" s="39">
        <f>SUM(I4:I19)</f>
        <v>0</v>
      </c>
      <c r="J20" s="40">
        <f>SUM(J4:J19)</f>
        <v>0</v>
      </c>
    </row>
    <row r="21" spans="1:10" ht="33.75" customHeight="1">
      <c r="A21" s="52" t="s">
        <v>57</v>
      </c>
      <c r="B21" s="30" t="s">
        <v>58</v>
      </c>
      <c r="C21" s="31" t="s">
        <v>99</v>
      </c>
      <c r="D21" s="31"/>
      <c r="E21" s="32" t="s">
        <v>20</v>
      </c>
      <c r="F21" s="33">
        <v>1</v>
      </c>
      <c r="G21" s="34">
        <v>0</v>
      </c>
      <c r="H21" s="34">
        <v>0</v>
      </c>
      <c r="I21" s="34">
        <f aca="true" t="shared" si="2" ref="I21:I28">G21*F21</f>
        <v>0</v>
      </c>
      <c r="J21" s="35">
        <f aca="true" t="shared" si="3" ref="J21:J28">H21*F21</f>
        <v>0</v>
      </c>
    </row>
    <row r="22" spans="1:10" ht="35.25" customHeight="1">
      <c r="A22" s="53"/>
      <c r="B22" s="24" t="s">
        <v>59</v>
      </c>
      <c r="C22" s="15" t="s">
        <v>100</v>
      </c>
      <c r="D22" s="17"/>
      <c r="E22" s="18" t="s">
        <v>21</v>
      </c>
      <c r="F22" s="13">
        <v>1</v>
      </c>
      <c r="G22" s="14">
        <v>0</v>
      </c>
      <c r="H22" s="14">
        <v>0</v>
      </c>
      <c r="I22" s="14">
        <f t="shared" si="2"/>
        <v>0</v>
      </c>
      <c r="J22" s="36">
        <f t="shared" si="3"/>
        <v>0</v>
      </c>
    </row>
    <row r="23" spans="1:10" ht="20.25" customHeight="1">
      <c r="A23" s="53"/>
      <c r="B23" s="24" t="s">
        <v>60</v>
      </c>
      <c r="C23" s="15" t="s">
        <v>101</v>
      </c>
      <c r="D23" s="17"/>
      <c r="E23" s="18" t="s">
        <v>22</v>
      </c>
      <c r="F23" s="13">
        <v>1</v>
      </c>
      <c r="G23" s="14">
        <v>0</v>
      </c>
      <c r="H23" s="14">
        <v>0</v>
      </c>
      <c r="I23" s="14">
        <f t="shared" si="2"/>
        <v>0</v>
      </c>
      <c r="J23" s="36">
        <f t="shared" si="3"/>
        <v>0</v>
      </c>
    </row>
    <row r="24" spans="1:10" ht="30" customHeight="1">
      <c r="A24" s="53"/>
      <c r="B24" s="24" t="s">
        <v>61</v>
      </c>
      <c r="C24" s="15" t="s">
        <v>102</v>
      </c>
      <c r="D24" s="17"/>
      <c r="E24" s="18" t="s">
        <v>23</v>
      </c>
      <c r="F24" s="13">
        <v>1</v>
      </c>
      <c r="G24" s="14">
        <v>0</v>
      </c>
      <c r="H24" s="14">
        <v>0</v>
      </c>
      <c r="I24" s="14">
        <f t="shared" si="2"/>
        <v>0</v>
      </c>
      <c r="J24" s="36">
        <f t="shared" si="3"/>
        <v>0</v>
      </c>
    </row>
    <row r="25" spans="1:10" ht="25.5">
      <c r="A25" s="53"/>
      <c r="B25" s="24" t="s">
        <v>62</v>
      </c>
      <c r="C25" s="17" t="s">
        <v>88</v>
      </c>
      <c r="D25" s="17"/>
      <c r="E25" s="18" t="s">
        <v>2</v>
      </c>
      <c r="F25" s="13">
        <v>2</v>
      </c>
      <c r="G25" s="14">
        <v>0</v>
      </c>
      <c r="H25" s="14">
        <v>0</v>
      </c>
      <c r="I25" s="14">
        <f t="shared" si="2"/>
        <v>0</v>
      </c>
      <c r="J25" s="36">
        <f t="shared" si="3"/>
        <v>0</v>
      </c>
    </row>
    <row r="26" spans="1:10" ht="32.25" customHeight="1">
      <c r="A26" s="53"/>
      <c r="B26" s="24" t="s">
        <v>63</v>
      </c>
      <c r="C26" s="15" t="s">
        <v>92</v>
      </c>
      <c r="D26" s="19" t="s">
        <v>7</v>
      </c>
      <c r="E26" s="18" t="s">
        <v>6</v>
      </c>
      <c r="F26" s="13">
        <v>1</v>
      </c>
      <c r="G26" s="14">
        <v>0</v>
      </c>
      <c r="H26" s="14">
        <v>0</v>
      </c>
      <c r="I26" s="14">
        <f t="shared" si="2"/>
        <v>0</v>
      </c>
      <c r="J26" s="36">
        <f t="shared" si="3"/>
        <v>0</v>
      </c>
    </row>
    <row r="27" spans="1:10" ht="28.5" customHeight="1">
      <c r="A27" s="53"/>
      <c r="B27" s="24" t="s">
        <v>64</v>
      </c>
      <c r="C27" s="15" t="s">
        <v>89</v>
      </c>
      <c r="D27" s="17"/>
      <c r="E27" s="18" t="s">
        <v>3</v>
      </c>
      <c r="F27" s="13">
        <v>2</v>
      </c>
      <c r="G27" s="14">
        <v>0</v>
      </c>
      <c r="H27" s="14">
        <v>0</v>
      </c>
      <c r="I27" s="14">
        <f t="shared" si="2"/>
        <v>0</v>
      </c>
      <c r="J27" s="36">
        <f t="shared" si="3"/>
        <v>0</v>
      </c>
    </row>
    <row r="28" spans="1:10" ht="57.75" customHeight="1">
      <c r="A28" s="53"/>
      <c r="B28" s="24" t="s">
        <v>65</v>
      </c>
      <c r="C28" s="15" t="s">
        <v>103</v>
      </c>
      <c r="D28" s="19" t="s">
        <v>24</v>
      </c>
      <c r="E28" s="18" t="s">
        <v>25</v>
      </c>
      <c r="F28" s="13">
        <v>1</v>
      </c>
      <c r="G28" s="14">
        <v>0</v>
      </c>
      <c r="H28" s="14">
        <v>0</v>
      </c>
      <c r="I28" s="14">
        <f t="shared" si="2"/>
        <v>0</v>
      </c>
      <c r="J28" s="36">
        <f t="shared" si="3"/>
        <v>0</v>
      </c>
    </row>
    <row r="29" spans="1:10" ht="20.25" customHeight="1" thickBot="1">
      <c r="A29" s="54"/>
      <c r="B29" s="58" t="s">
        <v>56</v>
      </c>
      <c r="C29" s="58"/>
      <c r="D29" s="58"/>
      <c r="E29" s="58"/>
      <c r="F29" s="58"/>
      <c r="G29" s="38"/>
      <c r="H29" s="38"/>
      <c r="I29" s="39">
        <f>SUM(I21:I28)</f>
        <v>0</v>
      </c>
      <c r="J29" s="40">
        <f>SUM(J21:J28)</f>
        <v>0</v>
      </c>
    </row>
    <row r="30" spans="1:10" ht="25.5">
      <c r="A30" s="55" t="s">
        <v>82</v>
      </c>
      <c r="B30" s="30" t="s">
        <v>66</v>
      </c>
      <c r="C30" s="31" t="s">
        <v>99</v>
      </c>
      <c r="D30" s="31"/>
      <c r="E30" s="32" t="s">
        <v>20</v>
      </c>
      <c r="F30" s="33">
        <v>2</v>
      </c>
      <c r="G30" s="34">
        <v>0</v>
      </c>
      <c r="H30" s="34">
        <v>0</v>
      </c>
      <c r="I30" s="34">
        <f aca="true" t="shared" si="4" ref="I30:I45">G30*F30</f>
        <v>0</v>
      </c>
      <c r="J30" s="35">
        <f aca="true" t="shared" si="5" ref="J30:J45">H30*F30</f>
        <v>0</v>
      </c>
    </row>
    <row r="31" spans="1:10" ht="19.5" customHeight="1">
      <c r="A31" s="56"/>
      <c r="B31" s="24" t="s">
        <v>67</v>
      </c>
      <c r="C31" s="17" t="s">
        <v>104</v>
      </c>
      <c r="D31" s="17"/>
      <c r="E31" s="18" t="s">
        <v>26</v>
      </c>
      <c r="F31" s="13">
        <v>1</v>
      </c>
      <c r="G31" s="14">
        <v>0</v>
      </c>
      <c r="H31" s="14">
        <v>0</v>
      </c>
      <c r="I31" s="14">
        <f t="shared" si="4"/>
        <v>0</v>
      </c>
      <c r="J31" s="36">
        <f t="shared" si="5"/>
        <v>0</v>
      </c>
    </row>
    <row r="32" spans="1:10" ht="31.5" customHeight="1">
      <c r="A32" s="56"/>
      <c r="B32" s="24" t="s">
        <v>68</v>
      </c>
      <c r="C32" s="17" t="s">
        <v>105</v>
      </c>
      <c r="D32" s="17"/>
      <c r="E32" s="18" t="s">
        <v>27</v>
      </c>
      <c r="F32" s="13">
        <v>2</v>
      </c>
      <c r="G32" s="14">
        <v>0</v>
      </c>
      <c r="H32" s="14">
        <v>0</v>
      </c>
      <c r="I32" s="14">
        <f t="shared" si="4"/>
        <v>0</v>
      </c>
      <c r="J32" s="36">
        <f t="shared" si="5"/>
        <v>0</v>
      </c>
    </row>
    <row r="33" spans="1:10" ht="30" customHeight="1">
      <c r="A33" s="56"/>
      <c r="B33" s="24" t="s">
        <v>69</v>
      </c>
      <c r="C33" s="17" t="s">
        <v>106</v>
      </c>
      <c r="D33" s="17"/>
      <c r="E33" s="18" t="s">
        <v>28</v>
      </c>
      <c r="F33" s="13">
        <v>3</v>
      </c>
      <c r="G33" s="14">
        <v>0</v>
      </c>
      <c r="H33" s="14">
        <v>0</v>
      </c>
      <c r="I33" s="14">
        <f t="shared" si="4"/>
        <v>0</v>
      </c>
      <c r="J33" s="36">
        <f t="shared" si="5"/>
        <v>0</v>
      </c>
    </row>
    <row r="34" spans="1:10" ht="38.25">
      <c r="A34" s="56"/>
      <c r="B34" s="24" t="s">
        <v>70</v>
      </c>
      <c r="C34" s="15" t="s">
        <v>89</v>
      </c>
      <c r="D34" s="17"/>
      <c r="E34" s="18" t="s">
        <v>3</v>
      </c>
      <c r="F34" s="13">
        <v>3</v>
      </c>
      <c r="G34" s="14">
        <v>0</v>
      </c>
      <c r="H34" s="14">
        <v>0</v>
      </c>
      <c r="I34" s="14">
        <f t="shared" si="4"/>
        <v>0</v>
      </c>
      <c r="J34" s="36">
        <f t="shared" si="5"/>
        <v>0</v>
      </c>
    </row>
    <row r="35" spans="1:10" ht="25.5">
      <c r="A35" s="56"/>
      <c r="B35" s="24" t="s">
        <v>71</v>
      </c>
      <c r="C35" s="17" t="s">
        <v>107</v>
      </c>
      <c r="D35" s="19" t="s">
        <v>29</v>
      </c>
      <c r="E35" s="18" t="s">
        <v>30</v>
      </c>
      <c r="F35" s="13">
        <v>1</v>
      </c>
      <c r="G35" s="14">
        <v>0</v>
      </c>
      <c r="H35" s="14">
        <v>0</v>
      </c>
      <c r="I35" s="14">
        <f t="shared" si="4"/>
        <v>0</v>
      </c>
      <c r="J35" s="36">
        <f t="shared" si="5"/>
        <v>0</v>
      </c>
    </row>
    <row r="36" spans="1:10" ht="25.5">
      <c r="A36" s="56"/>
      <c r="B36" s="24" t="s">
        <v>72</v>
      </c>
      <c r="C36" s="15" t="s">
        <v>90</v>
      </c>
      <c r="D36" s="19" t="s">
        <v>7</v>
      </c>
      <c r="E36" s="18" t="s">
        <v>6</v>
      </c>
      <c r="F36" s="13">
        <v>1</v>
      </c>
      <c r="G36" s="14">
        <v>0</v>
      </c>
      <c r="H36" s="14">
        <v>0</v>
      </c>
      <c r="I36" s="14">
        <f t="shared" si="4"/>
        <v>0</v>
      </c>
      <c r="J36" s="36">
        <f t="shared" si="5"/>
        <v>0</v>
      </c>
    </row>
    <row r="37" spans="1:10" ht="15">
      <c r="A37" s="56"/>
      <c r="B37" s="24" t="s">
        <v>73</v>
      </c>
      <c r="C37" s="15" t="s">
        <v>108</v>
      </c>
      <c r="D37" s="17"/>
      <c r="E37" s="18" t="s">
        <v>31</v>
      </c>
      <c r="F37" s="13">
        <v>1</v>
      </c>
      <c r="G37" s="14">
        <v>0</v>
      </c>
      <c r="H37" s="14">
        <v>0</v>
      </c>
      <c r="I37" s="14">
        <f t="shared" si="4"/>
        <v>0</v>
      </c>
      <c r="J37" s="36">
        <f t="shared" si="5"/>
        <v>0</v>
      </c>
    </row>
    <row r="38" spans="1:10" ht="27.75" customHeight="1">
      <c r="A38" s="56"/>
      <c r="B38" s="24" t="s">
        <v>74</v>
      </c>
      <c r="C38" s="15" t="s">
        <v>100</v>
      </c>
      <c r="D38" s="17"/>
      <c r="E38" s="18" t="s">
        <v>21</v>
      </c>
      <c r="F38" s="13">
        <v>1</v>
      </c>
      <c r="G38" s="14">
        <v>0</v>
      </c>
      <c r="H38" s="14">
        <v>0</v>
      </c>
      <c r="I38" s="14">
        <f t="shared" si="4"/>
        <v>0</v>
      </c>
      <c r="J38" s="36">
        <f t="shared" si="5"/>
        <v>0</v>
      </c>
    </row>
    <row r="39" spans="1:10" ht="29.25" customHeight="1">
      <c r="A39" s="56"/>
      <c r="B39" s="24" t="s">
        <v>75</v>
      </c>
      <c r="C39" s="15" t="s">
        <v>100</v>
      </c>
      <c r="D39" s="17"/>
      <c r="E39" s="18" t="s">
        <v>21</v>
      </c>
      <c r="F39" s="13">
        <v>1</v>
      </c>
      <c r="G39" s="14">
        <v>0</v>
      </c>
      <c r="H39" s="14">
        <v>0</v>
      </c>
      <c r="I39" s="14">
        <f t="shared" si="4"/>
        <v>0</v>
      </c>
      <c r="J39" s="36">
        <f t="shared" si="5"/>
        <v>0</v>
      </c>
    </row>
    <row r="40" spans="1:10" ht="15">
      <c r="A40" s="56"/>
      <c r="B40" s="24" t="s">
        <v>76</v>
      </c>
      <c r="C40" s="15" t="s">
        <v>101</v>
      </c>
      <c r="D40" s="17"/>
      <c r="E40" s="18" t="s">
        <v>22</v>
      </c>
      <c r="F40" s="13">
        <v>1</v>
      </c>
      <c r="G40" s="14">
        <v>0</v>
      </c>
      <c r="H40" s="14">
        <v>0</v>
      </c>
      <c r="I40" s="14">
        <f t="shared" si="4"/>
        <v>0</v>
      </c>
      <c r="J40" s="36">
        <f t="shared" si="5"/>
        <v>0</v>
      </c>
    </row>
    <row r="41" spans="1:10" ht="15">
      <c r="A41" s="56"/>
      <c r="B41" s="24" t="s">
        <v>77</v>
      </c>
      <c r="C41" s="15" t="s">
        <v>101</v>
      </c>
      <c r="D41" s="17"/>
      <c r="E41" s="18" t="s">
        <v>32</v>
      </c>
      <c r="F41" s="13">
        <v>1</v>
      </c>
      <c r="G41" s="14">
        <v>0</v>
      </c>
      <c r="H41" s="14">
        <v>0</v>
      </c>
      <c r="I41" s="14">
        <f t="shared" si="4"/>
        <v>0</v>
      </c>
      <c r="J41" s="36">
        <f t="shared" si="5"/>
        <v>0</v>
      </c>
    </row>
    <row r="42" spans="1:10" ht="29.25" customHeight="1">
      <c r="A42" s="56"/>
      <c r="B42" s="24" t="s">
        <v>78</v>
      </c>
      <c r="C42" s="15" t="s">
        <v>102</v>
      </c>
      <c r="D42" s="17"/>
      <c r="E42" s="18" t="s">
        <v>33</v>
      </c>
      <c r="F42" s="13">
        <v>1</v>
      </c>
      <c r="G42" s="14">
        <v>0</v>
      </c>
      <c r="H42" s="14">
        <v>0</v>
      </c>
      <c r="I42" s="14">
        <f t="shared" si="4"/>
        <v>0</v>
      </c>
      <c r="J42" s="36">
        <f t="shared" si="5"/>
        <v>0</v>
      </c>
    </row>
    <row r="43" spans="1:10" ht="28.5" customHeight="1">
      <c r="A43" s="56"/>
      <c r="B43" s="24" t="s">
        <v>79</v>
      </c>
      <c r="C43" s="15" t="s">
        <v>102</v>
      </c>
      <c r="D43" s="17"/>
      <c r="E43" s="18" t="s">
        <v>23</v>
      </c>
      <c r="F43" s="13">
        <v>1</v>
      </c>
      <c r="G43" s="14">
        <v>0</v>
      </c>
      <c r="H43" s="14">
        <v>0</v>
      </c>
      <c r="I43" s="14">
        <f t="shared" si="4"/>
        <v>0</v>
      </c>
      <c r="J43" s="36">
        <f t="shared" si="5"/>
        <v>0</v>
      </c>
    </row>
    <row r="44" spans="1:10" ht="27" customHeight="1">
      <c r="A44" s="56"/>
      <c r="B44" s="24" t="s">
        <v>80</v>
      </c>
      <c r="C44" s="17" t="s">
        <v>88</v>
      </c>
      <c r="D44" s="17"/>
      <c r="E44" s="18" t="s">
        <v>2</v>
      </c>
      <c r="F44" s="13">
        <v>2</v>
      </c>
      <c r="G44" s="14">
        <v>0</v>
      </c>
      <c r="H44" s="14">
        <v>0</v>
      </c>
      <c r="I44" s="14">
        <f t="shared" si="4"/>
        <v>0</v>
      </c>
      <c r="J44" s="36">
        <f t="shared" si="5"/>
        <v>0</v>
      </c>
    </row>
    <row r="45" spans="1:10" ht="53.25" customHeight="1">
      <c r="A45" s="56"/>
      <c r="B45" s="24" t="s">
        <v>81</v>
      </c>
      <c r="C45" s="15" t="s">
        <v>103</v>
      </c>
      <c r="D45" s="19" t="s">
        <v>24</v>
      </c>
      <c r="E45" s="18" t="s">
        <v>25</v>
      </c>
      <c r="F45" s="13">
        <v>2</v>
      </c>
      <c r="G45" s="14">
        <v>0</v>
      </c>
      <c r="H45" s="14">
        <v>0</v>
      </c>
      <c r="I45" s="14">
        <f t="shared" si="4"/>
        <v>0</v>
      </c>
      <c r="J45" s="36">
        <f t="shared" si="5"/>
        <v>0</v>
      </c>
    </row>
    <row r="46" spans="1:10" ht="22.5" customHeight="1" thickBot="1">
      <c r="A46" s="57"/>
      <c r="B46" s="58" t="s">
        <v>56</v>
      </c>
      <c r="C46" s="58"/>
      <c r="D46" s="58"/>
      <c r="E46" s="58"/>
      <c r="F46" s="58"/>
      <c r="G46" s="38"/>
      <c r="H46" s="38"/>
      <c r="I46" s="39">
        <f>SUM(I30:I45)</f>
        <v>0</v>
      </c>
      <c r="J46" s="40">
        <f>SUM(J30:J45)</f>
        <v>0</v>
      </c>
    </row>
    <row r="47" spans="1:10" ht="54" customHeight="1">
      <c r="A47" s="55" t="s">
        <v>87</v>
      </c>
      <c r="B47" s="30" t="s">
        <v>83</v>
      </c>
      <c r="C47" s="41" t="s">
        <v>109</v>
      </c>
      <c r="D47" s="31"/>
      <c r="E47" s="32" t="s">
        <v>34</v>
      </c>
      <c r="F47" s="33">
        <v>1</v>
      </c>
      <c r="G47" s="34">
        <v>0</v>
      </c>
      <c r="H47" s="34">
        <v>0</v>
      </c>
      <c r="I47" s="34">
        <f aca="true" t="shared" si="6" ref="I47:I50">G47*F47</f>
        <v>0</v>
      </c>
      <c r="J47" s="35">
        <f aca="true" t="shared" si="7" ref="J47:J50">H47*F47</f>
        <v>0</v>
      </c>
    </row>
    <row r="48" spans="1:10" ht="38.25">
      <c r="A48" s="56"/>
      <c r="B48" s="24" t="s">
        <v>84</v>
      </c>
      <c r="C48" s="15" t="s">
        <v>110</v>
      </c>
      <c r="D48" s="17"/>
      <c r="E48" s="18" t="s">
        <v>19</v>
      </c>
      <c r="F48" s="13">
        <v>1</v>
      </c>
      <c r="G48" s="14">
        <v>0</v>
      </c>
      <c r="H48" s="14">
        <v>0</v>
      </c>
      <c r="I48" s="14">
        <f t="shared" si="6"/>
        <v>0</v>
      </c>
      <c r="J48" s="36">
        <f t="shared" si="7"/>
        <v>0</v>
      </c>
    </row>
    <row r="49" spans="1:10" ht="66" customHeight="1">
      <c r="A49" s="56"/>
      <c r="B49" s="24" t="s">
        <v>85</v>
      </c>
      <c r="C49" s="16" t="s">
        <v>111</v>
      </c>
      <c r="D49" s="17"/>
      <c r="E49" s="18" t="s">
        <v>35</v>
      </c>
      <c r="F49" s="13">
        <v>1</v>
      </c>
      <c r="G49" s="14">
        <v>0</v>
      </c>
      <c r="H49" s="14">
        <v>0</v>
      </c>
      <c r="I49" s="14">
        <f t="shared" si="6"/>
        <v>0</v>
      </c>
      <c r="J49" s="36">
        <f t="shared" si="7"/>
        <v>0</v>
      </c>
    </row>
    <row r="50" spans="1:10" ht="74.25" customHeight="1">
      <c r="A50" s="56"/>
      <c r="B50" s="24" t="s">
        <v>86</v>
      </c>
      <c r="C50" s="15" t="s">
        <v>112</v>
      </c>
      <c r="D50" s="17"/>
      <c r="E50" s="18" t="s">
        <v>36</v>
      </c>
      <c r="F50" s="13">
        <v>2</v>
      </c>
      <c r="G50" s="14">
        <v>0</v>
      </c>
      <c r="H50" s="14">
        <v>0</v>
      </c>
      <c r="I50" s="14">
        <f t="shared" si="6"/>
        <v>0</v>
      </c>
      <c r="J50" s="36">
        <f t="shared" si="7"/>
        <v>0</v>
      </c>
    </row>
    <row r="51" spans="1:10" ht="23.25" customHeight="1">
      <c r="A51" s="56"/>
      <c r="B51" s="24" t="s">
        <v>117</v>
      </c>
      <c r="C51" s="15" t="s">
        <v>118</v>
      </c>
      <c r="D51" s="17"/>
      <c r="E51" s="18"/>
      <c r="F51" s="13"/>
      <c r="G51" s="14"/>
      <c r="H51" s="14"/>
      <c r="I51" s="14">
        <v>0</v>
      </c>
      <c r="J51" s="36">
        <v>0</v>
      </c>
    </row>
    <row r="52" spans="1:10" ht="18.75" customHeight="1" thickBot="1">
      <c r="A52" s="57"/>
      <c r="B52" s="58" t="s">
        <v>56</v>
      </c>
      <c r="C52" s="58"/>
      <c r="D52" s="58"/>
      <c r="E52" s="58"/>
      <c r="F52" s="58"/>
      <c r="G52" s="38"/>
      <c r="H52" s="38"/>
      <c r="I52" s="39">
        <f>SUM(I47:I51)</f>
        <v>0</v>
      </c>
      <c r="J52" s="40">
        <f>SUM(J47:J51)</f>
        <v>0</v>
      </c>
    </row>
    <row r="54" spans="9:10" ht="15.75" thickBot="1">
      <c r="I54" s="20" t="s">
        <v>119</v>
      </c>
      <c r="J54" s="20" t="s">
        <v>120</v>
      </c>
    </row>
    <row r="55" spans="2:10" ht="18.75" customHeight="1" thickBot="1">
      <c r="B55" s="50" t="s">
        <v>56</v>
      </c>
      <c r="C55" s="51"/>
      <c r="D55" s="51"/>
      <c r="E55" s="51"/>
      <c r="F55" s="51"/>
      <c r="G55" s="51"/>
      <c r="H55" s="51"/>
      <c r="I55" s="21">
        <f>I52+I46+I29+I20</f>
        <v>0</v>
      </c>
      <c r="J55" s="22">
        <f>J52+J46+J29+J20</f>
        <v>0</v>
      </c>
    </row>
  </sheetData>
  <mergeCells count="9">
    <mergeCell ref="A4:A20"/>
    <mergeCell ref="B20:E20"/>
    <mergeCell ref="B55:H55"/>
    <mergeCell ref="A21:A29"/>
    <mergeCell ref="B29:F29"/>
    <mergeCell ref="A30:A46"/>
    <mergeCell ref="B46:F46"/>
    <mergeCell ref="A47:A52"/>
    <mergeCell ref="B52:F52"/>
  </mergeCells>
  <printOptions/>
  <pageMargins left="0.7" right="0.7" top="0.787401575" bottom="0.787401575" header="0.3" footer="0.3"/>
  <pageSetup fitToHeight="1" fitToWidth="1" horizontalDpi="600" verticalDpi="600" orientation="portrait" paperSize="8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2024-04-25T08:08:28Z</cp:lastPrinted>
  <dcterms:created xsi:type="dcterms:W3CDTF">2024-04-25T07:25:53Z</dcterms:created>
  <dcterms:modified xsi:type="dcterms:W3CDTF">2024-04-25T08:12:41Z</dcterms:modified>
  <cp:category/>
  <cp:version/>
  <cp:contentType/>
  <cp:contentStatus/>
</cp:coreProperties>
</file>