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340" yWindow="2340" windowWidth="21600" windowHeight="11385" activeTab="0"/>
  </bookViews>
  <sheets>
    <sheet name="AV technik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<sst xmlns="http://schemas.openxmlformats.org/spreadsheetml/2006/main" count="130" uniqueCount="91">
  <si>
    <t>Poř.</t>
  </si>
  <si>
    <t>Položka</t>
  </si>
  <si>
    <t>MJ</t>
  </si>
  <si>
    <t>Počet</t>
  </si>
  <si>
    <t>Jednotková cena bez DPH</t>
  </si>
  <si>
    <t>Celková cena bez DPH</t>
  </si>
  <si>
    <t xml:space="preserve">1. </t>
  </si>
  <si>
    <t>ks</t>
  </si>
  <si>
    <t>Popis (minimální požadavky)</t>
  </si>
  <si>
    <t>Projekce</t>
  </si>
  <si>
    <t xml:space="preserve">3. </t>
  </si>
  <si>
    <t xml:space="preserve">2. </t>
  </si>
  <si>
    <t xml:space="preserve">4. </t>
  </si>
  <si>
    <t>Celková cena s DPH</t>
  </si>
  <si>
    <t>Promítací stroj s DLP nebo 3xLCD technologií, zobrazovací element s úhlopříčkou min. 0,7" má rozlišení WUXGA, polovodičový zdroj světla s deklarovanou životností 20000h a minimálním světelným výkonem 8500 lm, minimální konektivita: 1x vstup HDMI, 1x vstup kompatibilní s HDBaseT, maximální výška stroje 217mm, maximální hmotnost 27 kg včetně objektivu, provedení v bílé barvě</t>
  </si>
  <si>
    <t>Širokoúhlý objektiv k promítacímu stroji s promítacím faktorem v rozmezí optimálně 0,6-0,78 ku 1. Nasvítí  projekční plochu ve formátu 16:9, šířka obrazu 3000mm ze vzdálenosti  max. 2,1m</t>
  </si>
  <si>
    <t>Teleskopický držák ze stropu, min. 70 cm, skryté vedení kabeláže, nosnost dle projektoru</t>
  </si>
  <si>
    <t>Projekční plocha vytvořena speciálním nátěrem na SDK podklad, formát obrazu 16:9, nasvícený obraz 3000*1680 mm, barva matná bílá,Pozorovací úhel: min. 140°</t>
  </si>
  <si>
    <t>Kamera</t>
  </si>
  <si>
    <t>Scaler / AV přepínač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</si>
  <si>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</si>
  <si>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</si>
  <si>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</si>
  <si>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</si>
  <si>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</si>
  <si>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videokonferenční PTZ  kamera, detekce přednášejícího, Full HD rozlišení, 12xZoom, 2xdigitální ZOOM, RJ45, HDMI podpora voice trackingu,vč. systémvé konzoly na stěnu</t>
  </si>
  <si>
    <t>Scaler 4K/UHD 5x2 univerzální přepínač s 2 HDMI vstupy, DisplayPort vstupem, USB-C vstupem, bezdrátovým přípojným bodem a zrcadlenými HDMI/HDBaseT výstupy, podpora HDR, automatická volba vstupu, RS-232, EDID, HDCP, podpora 4K@60/4:4:4/8bit(18GbpsGbps), možnost bezdrátového připojení (Až 1080p @ 30Hz 4:2:0) pro iOS, Android, Mac, Chromebook a Windows
uchycení do 19" racku, (Až 1080p @ 30Hz 4:2:0)</t>
  </si>
  <si>
    <t>7" dotykový panel pro instalaci na stůl. Rozlišení: 1280x800pix, připojení po LAN (PoE)</t>
  </si>
  <si>
    <t>Řídící systém</t>
  </si>
  <si>
    <t>Centrální jednotka</t>
  </si>
  <si>
    <t>Audio, video a řídicí (AV&amp;C) procesor,64 x 64 síťových audio kanálů, 8x AEC procesory, až 32 x 32 zvukových kanálů Dante (8 x 8 součástí balení), 2 audio vystupy</t>
  </si>
  <si>
    <t>Ozvučení</t>
  </si>
  <si>
    <t>Dvoukanálový mikrofonní přijímač, pásmo 620-644Mhz, LCD displej, 960 laditelných a 48 přednastavených frekvencí, XLR a Jack audio výstupy, 1U výška, funkce ACT pro rychlou synchronizaci s vysílači, audio výstupy 2x XLR a Jack 6,3mm, Zobrazení stavu baterií ve vysílači na displeji</t>
  </si>
  <si>
    <t>UHF bezdrátový ruční mikrofon pro mluvené slovo i zpěv včetně akumulátoru, osazený dynamickou vložkou s kardioidní charakteristikou. Doba provozu na jedno nabití min 13 hodin, nabíjení bez nutnosti vyjmout akumulátor, vypínač ON / OFF s led indikací slabé baterie, IR synchronizace s přijímačem</t>
  </si>
  <si>
    <t xml:space="preserve">10. </t>
  </si>
  <si>
    <t xml:space="preserve">11. </t>
  </si>
  <si>
    <t>Automatická nabíjecí stanice pro použité bezdrátové mikrofony s možností nabíjet najednou 2 mikrofony v libovolné kombinaci (ruční, či za opasek), LED indikace nabíjení.</t>
  </si>
  <si>
    <t>Mini PC + monitor</t>
  </si>
  <si>
    <t>PC, procesor 3.8 GHz, integrovana grafická karta RAM 8GB, SSD 250 GB, HDMI a DisplayPort, 3× USB 3.2, USB-C, Micro Tower, bezdrátový set myš a klávesnice, Operační systém Windows 11 Pro + monitor 24", HDMI, VESA</t>
  </si>
  <si>
    <t xml:space="preserve">Reléová jednotka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</si>
  <si>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</si>
  <si>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</si>
  <si>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</si>
  <si>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</si>
  <si>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</si>
  <si>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</si>
  <si>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</si>
  <si>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</si>
  <si>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</si>
  <si>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>Reléová jednotka pro spínání zátěží do 10A, 6 nezávislých bezpotenciálových přepínacích výstupů, řízení po sériové sběrnici a externími tlačítky, testovací tlačítka na čelním panelu, programovatelné parametry pro každé relé (odezva na vstup, zpožděné zapnutí), instalace na DIN</t>
  </si>
  <si>
    <t xml:space="preserve">Stmívací jednotka </t>
  </si>
  <si>
    <t>Stmívací jednotka - Možnost rozdělení 64 stmívatelných předřadníků zářivek na jedné sběrnici až na 15 nezávislých skupin, kompatibilní s předřadníky DALI, řízení všech skupin po sériové sběrnici a dvou z nich i externími tlačítky, testovací tlačítka na čelním panelu, programovatelné parametry (odezva na vstupy, rychlost stmívání), indikace výstupní úrovně a zkratované sběrnice k zářivkám, instalace na DIN</t>
  </si>
  <si>
    <t>Převodník RS485/232</t>
  </si>
  <si>
    <t>Převodník RS485/232, pro instalaci na DIN lištu (2MOD)</t>
  </si>
  <si>
    <t xml:space="preserve">21. </t>
  </si>
  <si>
    <t xml:space="preserve">22. </t>
  </si>
  <si>
    <t xml:space="preserve">23. </t>
  </si>
  <si>
    <t xml:space="preserve">24. </t>
  </si>
  <si>
    <t>Odrušovací jednotka</t>
  </si>
  <si>
    <t>Odrušovací jednotka pro potlačení elektromagnetického rušení, 3x RC odrušovací člen pro spínání motorů, pro napětí do 275V, maximální odrušovaný proud je 10 A, instalace na DIN lištu (2moduly)</t>
  </si>
  <si>
    <t>Stykač</t>
  </si>
  <si>
    <t>Stykač 230V/20A jednofázový, na DIN, (přepín. kontakt)</t>
  </si>
  <si>
    <t xml:space="preserve">Inteligentní napájecí distributor </t>
  </si>
  <si>
    <t>Inteligentní napájecí distributor min. 4x230V(celkový příkon max.10A), každý vstup lze samostatně vypnout a zapnout samostatně, možnost ovládání po RS232/LAN(vč. WEBu), možnost časového spínání jednotlivých zásuvek (dle kalendáře)</t>
  </si>
  <si>
    <t>RACK AVT</t>
  </si>
  <si>
    <t>Trasy AVT</t>
  </si>
  <si>
    <t>Rozvody AVT</t>
  </si>
  <si>
    <t>Programování ŘS</t>
  </si>
  <si>
    <t>kompletní sada kabeláže- kabel Cat6a, HDMI, USB, mix délek. Skutečné délky kabelů budou stanoveny v dodavatelské dokumentaci</t>
  </si>
  <si>
    <t>Instalační chráničky pevnost 750Nm, Ø40 100m, Ø25 25m, min 3x KU68 do dutých stěn, 1x KT250 do dutých stěn</t>
  </si>
  <si>
    <t>Nespecifikované montážní a pomocné práce</t>
  </si>
  <si>
    <t xml:space="preserve">Dokumentace skutečného provedení </t>
  </si>
  <si>
    <t>Režijní náklady, dopravné, parkování</t>
  </si>
  <si>
    <t>Zakreslení skutečných pozic zařízení, blokové schéma skutečného zapojení, kabelová kniha s popisem kabeláže, dokument s nastavením jednotlivých zařízení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</si>
  <si>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</si>
  <si>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</si>
  <si>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</si>
  <si>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</si>
  <si>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</si>
  <si>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>Soubor instalační kabeláže</t>
  </si>
  <si>
    <t>kpl</t>
  </si>
  <si>
    <t>hod</t>
  </si>
  <si>
    <t>Mikrofonní pole pro snímání zvuku ve videokonferenčních místnostech, 8 mikrofonů dynamicky se přizpůsobujících se místnosti, Rozhraní DANTE, Barva bílá</t>
  </si>
  <si>
    <t>Instalace</t>
  </si>
  <si>
    <t>Instalace a zprovoznění AVT techniky</t>
  </si>
  <si>
    <t>Interiérová vestavba do skříňky, 2x hliníkový profil tl 3mm perforovaný dl 750mm, 2x police, 1x PDU napájecí distributor s přepěťovou ochranou 8x230V</t>
  </si>
  <si>
    <t>Stropní vestavný reproduktor 2-pásmový, napájení PoE, vyzařovací úhel 120 °
včetně vestavby do akustického materiálu kruhového půdorysu o průměru min 25cm</t>
  </si>
  <si>
    <t xml:space="preserve">30. </t>
  </si>
  <si>
    <t>Datový AV switch,  24 LAN portů, 24 PoE portů, možnost vzdálené správy</t>
  </si>
  <si>
    <t>Položkový výkaz výměr - dodávka AV techniky</t>
  </si>
  <si>
    <t>Příloha č. 2 výzvy: Položkový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</si>
</sst>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35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086600" y="2027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7</xdr:col>
      <xdr:colOff>85725</xdr:colOff>
      <xdr:row>35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7086600" y="20278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="90" zoomScaleNormal="90" workbookViewId="0" topLeftCell="A1">
      <selection activeCell="M5" sqref="M5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46.28125" style="0" customWidth="1"/>
    <col min="4" max="4" width="5.421875" style="0" bestFit="1" customWidth="1"/>
    <col min="5" max="5" width="5.140625" style="0" customWidth="1"/>
    <col min="6" max="6" width="12.7109375" style="0" customWidth="1"/>
    <col min="7" max="7" width="15.28125" style="0" bestFit="1" customWidth="1"/>
  </cols>
  <sheetData>
    <row r="1" ht="15.75">
      <c r="B1" s="23" t="s">
        <v>90</v>
      </c>
    </row>
    <row r="2" spans="3:8" ht="36.75" customHeight="1">
      <c r="C2" s="21" t="s">
        <v>89</v>
      </c>
      <c r="D2" s="21"/>
      <c r="E2" s="21"/>
      <c r="F2" s="21"/>
      <c r="G2" s="22"/>
      <c r="H2" s="1"/>
    </row>
    <row r="3" ht="15.75" thickBot="1"/>
    <row r="4" spans="1:7" ht="39.75" customHeight="1" thickBot="1">
      <c r="A4" s="10" t="s">
        <v>0</v>
      </c>
      <c r="B4" s="11" t="s">
        <v>1</v>
      </c>
      <c r="C4" s="11" t="s">
        <v>8</v>
      </c>
      <c r="D4" s="11" t="s">
        <v>2</v>
      </c>
      <c r="E4" s="11" t="s">
        <v>3</v>
      </c>
      <c r="F4" s="9" t="s">
        <v>4</v>
      </c>
      <c r="G4" s="15" t="s">
        <v>5</v>
      </c>
    </row>
    <row r="5" spans="1:7" ht="102.75" thickTop="1">
      <c r="A5" s="2" t="s">
        <v>6</v>
      </c>
      <c r="B5" s="4" t="s">
        <v>9</v>
      </c>
      <c r="C5" s="3" t="s">
        <v>14</v>
      </c>
      <c r="D5" s="4" t="s">
        <v>7</v>
      </c>
      <c r="E5" s="4">
        <v>1</v>
      </c>
      <c r="F5" s="12"/>
      <c r="G5" s="16">
        <f aca="true" t="shared" si="0" ref="G5:G6">F5*E5</f>
        <v>0</v>
      </c>
    </row>
    <row r="6" spans="1:7" ht="51">
      <c r="A6" s="2" t="s">
        <v>11</v>
      </c>
      <c r="B6" s="5" t="s">
        <v>9</v>
      </c>
      <c r="C6" s="3" t="s">
        <v>15</v>
      </c>
      <c r="D6" s="5" t="s">
        <v>7</v>
      </c>
      <c r="E6" s="5">
        <v>1</v>
      </c>
      <c r="F6" s="13"/>
      <c r="G6" s="16">
        <f t="shared" si="0"/>
        <v>0</v>
      </c>
    </row>
    <row r="7" spans="1:7" ht="25.5">
      <c r="A7" s="2" t="s">
        <v>10</v>
      </c>
      <c r="B7" s="5" t="s">
        <v>9</v>
      </c>
      <c r="C7" s="3" t="s">
        <v>16</v>
      </c>
      <c r="D7" s="5" t="s">
        <v>7</v>
      </c>
      <c r="E7" s="5">
        <v>1</v>
      </c>
      <c r="F7" s="13"/>
      <c r="G7" s="16">
        <f>F7*E7</f>
        <v>0</v>
      </c>
    </row>
    <row r="8" spans="1:7" ht="51">
      <c r="A8" s="2" t="s">
        <v>12</v>
      </c>
      <c r="B8" s="5" t="s">
        <v>9</v>
      </c>
      <c r="C8" s="3" t="s">
        <v>17</v>
      </c>
      <c r="D8" s="5" t="s">
        <v>7</v>
      </c>
      <c r="E8" s="5">
        <v>1</v>
      </c>
      <c r="F8" s="13"/>
      <c r="G8" s="16">
        <f>F8*E8</f>
        <v>0</v>
      </c>
    </row>
    <row r="9" spans="1:7" ht="51">
      <c r="A9" s="2" t="s">
        <v>20</v>
      </c>
      <c r="B9" s="5" t="s">
        <v>18</v>
      </c>
      <c r="C9" s="3" t="s">
        <v>25</v>
      </c>
      <c r="D9" s="5" t="s">
        <v>7</v>
      </c>
      <c r="E9" s="5">
        <v>1</v>
      </c>
      <c r="F9" s="13"/>
      <c r="G9" s="16">
        <f aca="true" t="shared" si="1" ref="G9:G34">F9*E9</f>
        <v>0</v>
      </c>
    </row>
    <row r="10" spans="1:7" ht="114.75">
      <c r="A10" s="2" t="s">
        <v>21</v>
      </c>
      <c r="B10" s="5" t="s">
        <v>19</v>
      </c>
      <c r="C10" s="3" t="s">
        <v>26</v>
      </c>
      <c r="D10" s="5" t="s">
        <v>7</v>
      </c>
      <c r="E10" s="5">
        <v>1</v>
      </c>
      <c r="F10" s="13"/>
      <c r="G10" s="16">
        <f t="shared" si="1"/>
        <v>0</v>
      </c>
    </row>
    <row r="11" spans="1:7" ht="25.5">
      <c r="A11" s="2" t="s">
        <v>22</v>
      </c>
      <c r="B11" s="5" t="s">
        <v>28</v>
      </c>
      <c r="C11" s="3" t="s">
        <v>27</v>
      </c>
      <c r="D11" s="5" t="s">
        <v>7</v>
      </c>
      <c r="E11" s="5">
        <v>1</v>
      </c>
      <c r="F11" s="13"/>
      <c r="G11" s="16">
        <f t="shared" si="1"/>
        <v>0</v>
      </c>
    </row>
    <row r="12" spans="1:7" ht="38.25">
      <c r="A12" s="2" t="s">
        <v>23</v>
      </c>
      <c r="B12" s="5" t="s">
        <v>29</v>
      </c>
      <c r="C12" s="3" t="s">
        <v>30</v>
      </c>
      <c r="D12" s="5" t="s">
        <v>7</v>
      </c>
      <c r="E12" s="5">
        <v>1</v>
      </c>
      <c r="F12" s="13"/>
      <c r="G12" s="16">
        <f t="shared" si="1"/>
        <v>0</v>
      </c>
    </row>
    <row r="13" spans="1:7" ht="51">
      <c r="A13" s="2" t="s">
        <v>24</v>
      </c>
      <c r="B13" s="5" t="s">
        <v>31</v>
      </c>
      <c r="C13" s="3" t="s">
        <v>82</v>
      </c>
      <c r="D13" s="5" t="s">
        <v>7</v>
      </c>
      <c r="E13" s="5">
        <v>1</v>
      </c>
      <c r="F13" s="13"/>
      <c r="G13" s="16">
        <f t="shared" si="1"/>
        <v>0</v>
      </c>
    </row>
    <row r="14" spans="1:7" ht="76.5">
      <c r="A14" s="2" t="s">
        <v>34</v>
      </c>
      <c r="B14" s="5" t="s">
        <v>31</v>
      </c>
      <c r="C14" s="3" t="s">
        <v>32</v>
      </c>
      <c r="D14" s="5" t="s">
        <v>7</v>
      </c>
      <c r="E14" s="5">
        <v>1</v>
      </c>
      <c r="F14" s="13"/>
      <c r="G14" s="16">
        <f t="shared" si="1"/>
        <v>0</v>
      </c>
    </row>
    <row r="15" spans="1:7" ht="76.5">
      <c r="A15" s="2" t="s">
        <v>35</v>
      </c>
      <c r="B15" s="5" t="s">
        <v>31</v>
      </c>
      <c r="C15" s="3" t="s">
        <v>33</v>
      </c>
      <c r="D15" s="5" t="s">
        <v>7</v>
      </c>
      <c r="E15" s="5">
        <v>2</v>
      </c>
      <c r="F15" s="13"/>
      <c r="G15" s="16">
        <f t="shared" si="1"/>
        <v>0</v>
      </c>
    </row>
    <row r="16" spans="1:7" ht="51">
      <c r="A16" s="2" t="s">
        <v>40</v>
      </c>
      <c r="B16" s="5" t="s">
        <v>31</v>
      </c>
      <c r="C16" s="3" t="s">
        <v>36</v>
      </c>
      <c r="D16" s="5" t="s">
        <v>7</v>
      </c>
      <c r="E16" s="5">
        <v>1</v>
      </c>
      <c r="F16" s="13"/>
      <c r="G16" s="16">
        <f t="shared" si="1"/>
        <v>0</v>
      </c>
    </row>
    <row r="17" spans="1:7" ht="51">
      <c r="A17" s="2" t="s">
        <v>41</v>
      </c>
      <c r="B17" s="5" t="s">
        <v>31</v>
      </c>
      <c r="C17" s="3" t="s">
        <v>86</v>
      </c>
      <c r="D17" s="5" t="s">
        <v>7</v>
      </c>
      <c r="E17" s="5">
        <v>4</v>
      </c>
      <c r="F17" s="13"/>
      <c r="G17" s="16">
        <f t="shared" si="1"/>
        <v>0</v>
      </c>
    </row>
    <row r="18" spans="1:7" ht="63.75">
      <c r="A18" s="2" t="s">
        <v>42</v>
      </c>
      <c r="B18" s="5" t="s">
        <v>37</v>
      </c>
      <c r="C18" s="3" t="s">
        <v>38</v>
      </c>
      <c r="D18" s="5" t="s">
        <v>7</v>
      </c>
      <c r="E18" s="5">
        <v>1</v>
      </c>
      <c r="F18" s="13"/>
      <c r="G18" s="16">
        <f t="shared" si="1"/>
        <v>0</v>
      </c>
    </row>
    <row r="19" spans="1:7" ht="25.5">
      <c r="A19" s="2" t="s">
        <v>43</v>
      </c>
      <c r="B19" s="5" t="s">
        <v>79</v>
      </c>
      <c r="C19" s="3" t="s">
        <v>79</v>
      </c>
      <c r="D19" s="5" t="s">
        <v>80</v>
      </c>
      <c r="E19" s="5">
        <v>1</v>
      </c>
      <c r="F19" s="13"/>
      <c r="G19" s="16">
        <f t="shared" si="1"/>
        <v>0</v>
      </c>
    </row>
    <row r="20" spans="1:7" ht="76.5">
      <c r="A20" s="2" t="s">
        <v>44</v>
      </c>
      <c r="B20" s="5" t="s">
        <v>39</v>
      </c>
      <c r="C20" s="3" t="s">
        <v>49</v>
      </c>
      <c r="D20" s="5" t="s">
        <v>7</v>
      </c>
      <c r="E20" s="5">
        <v>2</v>
      </c>
      <c r="F20" s="13"/>
      <c r="G20" s="16">
        <f t="shared" si="1"/>
        <v>0</v>
      </c>
    </row>
    <row r="21" spans="1:7" ht="102">
      <c r="A21" s="2" t="s">
        <v>45</v>
      </c>
      <c r="B21" s="5" t="s">
        <v>50</v>
      </c>
      <c r="C21" s="3" t="s">
        <v>51</v>
      </c>
      <c r="D21" s="5" t="s">
        <v>7</v>
      </c>
      <c r="E21" s="5">
        <v>1</v>
      </c>
      <c r="F21" s="13"/>
      <c r="G21" s="16">
        <f t="shared" si="1"/>
        <v>0</v>
      </c>
    </row>
    <row r="22" spans="1:7" ht="25.5">
      <c r="A22" s="2" t="s">
        <v>46</v>
      </c>
      <c r="B22" s="5" t="s">
        <v>52</v>
      </c>
      <c r="C22" s="3" t="s">
        <v>53</v>
      </c>
      <c r="D22" s="5" t="s">
        <v>7</v>
      </c>
      <c r="E22" s="5">
        <v>1</v>
      </c>
      <c r="F22" s="13"/>
      <c r="G22" s="16">
        <f t="shared" si="1"/>
        <v>0</v>
      </c>
    </row>
    <row r="23" spans="1:7" ht="51">
      <c r="A23" s="2" t="s">
        <v>47</v>
      </c>
      <c r="B23" s="5" t="s">
        <v>58</v>
      </c>
      <c r="C23" s="3" t="s">
        <v>59</v>
      </c>
      <c r="D23" s="5" t="s">
        <v>7</v>
      </c>
      <c r="E23" s="5">
        <v>3</v>
      </c>
      <c r="F23" s="13"/>
      <c r="G23" s="16">
        <f t="shared" si="1"/>
        <v>0</v>
      </c>
    </row>
    <row r="24" spans="1:7" ht="15">
      <c r="A24" s="2" t="s">
        <v>48</v>
      </c>
      <c r="B24" s="5" t="s">
        <v>60</v>
      </c>
      <c r="C24" s="3" t="s">
        <v>61</v>
      </c>
      <c r="D24" s="5" t="s">
        <v>7</v>
      </c>
      <c r="E24" s="5">
        <v>4</v>
      </c>
      <c r="F24" s="13"/>
      <c r="G24" s="16">
        <f t="shared" si="1"/>
        <v>0</v>
      </c>
    </row>
    <row r="25" spans="1:7" ht="63.75">
      <c r="A25" s="2" t="s">
        <v>54</v>
      </c>
      <c r="B25" s="5" t="s">
        <v>62</v>
      </c>
      <c r="C25" s="3" t="s">
        <v>63</v>
      </c>
      <c r="D25" s="5" t="s">
        <v>7</v>
      </c>
      <c r="E25" s="5">
        <v>1</v>
      </c>
      <c r="F25" s="13"/>
      <c r="G25" s="16">
        <f t="shared" si="1"/>
        <v>0</v>
      </c>
    </row>
    <row r="26" spans="1:7" ht="25.5">
      <c r="A26" s="2" t="s">
        <v>55</v>
      </c>
      <c r="B26" s="5"/>
      <c r="C26" s="3" t="s">
        <v>88</v>
      </c>
      <c r="D26" s="5" t="s">
        <v>7</v>
      </c>
      <c r="E26" s="5">
        <v>1</v>
      </c>
      <c r="F26" s="13"/>
      <c r="G26" s="16">
        <f t="shared" si="1"/>
        <v>0</v>
      </c>
    </row>
    <row r="27" spans="1:7" ht="38.25">
      <c r="A27" s="2" t="s">
        <v>56</v>
      </c>
      <c r="B27" s="5" t="s">
        <v>64</v>
      </c>
      <c r="C27" s="3" t="s">
        <v>85</v>
      </c>
      <c r="D27" s="5" t="s">
        <v>80</v>
      </c>
      <c r="E27" s="5">
        <v>1</v>
      </c>
      <c r="F27" s="13"/>
      <c r="G27" s="16">
        <f t="shared" si="1"/>
        <v>0</v>
      </c>
    </row>
    <row r="28" spans="1:7" ht="38.25">
      <c r="A28" s="2" t="s">
        <v>57</v>
      </c>
      <c r="B28" s="5" t="s">
        <v>65</v>
      </c>
      <c r="C28" s="3" t="s">
        <v>69</v>
      </c>
      <c r="D28" s="5" t="s">
        <v>80</v>
      </c>
      <c r="E28" s="5">
        <v>1</v>
      </c>
      <c r="F28" s="13"/>
      <c r="G28" s="16">
        <f t="shared" si="1"/>
        <v>0</v>
      </c>
    </row>
    <row r="29" spans="1:7" ht="38.25">
      <c r="A29" s="2" t="s">
        <v>74</v>
      </c>
      <c r="B29" s="5" t="s">
        <v>66</v>
      </c>
      <c r="C29" s="3" t="s">
        <v>68</v>
      </c>
      <c r="D29" s="5" t="s">
        <v>80</v>
      </c>
      <c r="E29" s="5">
        <v>1</v>
      </c>
      <c r="F29" s="13"/>
      <c r="G29" s="16">
        <f t="shared" si="1"/>
        <v>0</v>
      </c>
    </row>
    <row r="30" spans="1:7" ht="15">
      <c r="A30" s="2" t="s">
        <v>75</v>
      </c>
      <c r="B30" s="5" t="s">
        <v>67</v>
      </c>
      <c r="C30" s="3" t="s">
        <v>67</v>
      </c>
      <c r="D30" s="5" t="s">
        <v>81</v>
      </c>
      <c r="E30" s="5">
        <v>50</v>
      </c>
      <c r="F30" s="13"/>
      <c r="G30" s="16">
        <f t="shared" si="1"/>
        <v>0</v>
      </c>
    </row>
    <row r="31" spans="1:7" ht="15">
      <c r="A31" s="2" t="s">
        <v>76</v>
      </c>
      <c r="B31" s="5" t="s">
        <v>83</v>
      </c>
      <c r="C31" s="3" t="s">
        <v>84</v>
      </c>
      <c r="D31" s="5" t="s">
        <v>81</v>
      </c>
      <c r="E31" s="5">
        <v>150</v>
      </c>
      <c r="F31" s="13"/>
      <c r="G31" s="16">
        <f t="shared" si="1"/>
        <v>0</v>
      </c>
    </row>
    <row r="32" spans="1:7" ht="38.25">
      <c r="A32" s="2" t="s">
        <v>77</v>
      </c>
      <c r="B32" s="5" t="s">
        <v>70</v>
      </c>
      <c r="C32" s="3" t="s">
        <v>70</v>
      </c>
      <c r="D32" s="5" t="s">
        <v>81</v>
      </c>
      <c r="E32" s="5">
        <v>8</v>
      </c>
      <c r="F32" s="13"/>
      <c r="G32" s="16">
        <f t="shared" si="1"/>
        <v>0</v>
      </c>
    </row>
    <row r="33" spans="1:7" ht="38.25">
      <c r="A33" s="2" t="s">
        <v>78</v>
      </c>
      <c r="B33" s="5" t="s">
        <v>71</v>
      </c>
      <c r="C33" s="3" t="s">
        <v>73</v>
      </c>
      <c r="D33" s="5" t="s">
        <v>80</v>
      </c>
      <c r="E33" s="5">
        <v>1</v>
      </c>
      <c r="F33" s="13"/>
      <c r="G33" s="16">
        <f t="shared" si="1"/>
        <v>0</v>
      </c>
    </row>
    <row r="34" spans="1:7" ht="38.25">
      <c r="A34" s="2" t="s">
        <v>87</v>
      </c>
      <c r="B34" s="5" t="s">
        <v>72</v>
      </c>
      <c r="C34" s="3" t="s">
        <v>72</v>
      </c>
      <c r="D34" s="5" t="s">
        <v>80</v>
      </c>
      <c r="E34" s="5">
        <v>1</v>
      </c>
      <c r="F34" s="13"/>
      <c r="G34" s="16">
        <f t="shared" si="1"/>
        <v>0</v>
      </c>
    </row>
    <row r="35" spans="1:7" ht="15">
      <c r="A35" s="2"/>
      <c r="B35" s="5"/>
      <c r="C35" s="3"/>
      <c r="D35" s="5"/>
      <c r="E35" s="5"/>
      <c r="F35" s="13"/>
      <c r="G35" s="16"/>
    </row>
    <row r="36" spans="1:7" ht="27.2" customHeight="1" thickBot="1">
      <c r="A36" s="18"/>
      <c r="B36" s="19"/>
      <c r="C36" s="19"/>
      <c r="D36" s="19"/>
      <c r="E36" s="19"/>
      <c r="F36" s="19"/>
      <c r="G36" s="20"/>
    </row>
    <row r="37" spans="1:7" ht="32.25" customHeight="1" thickBot="1">
      <c r="A37" s="6"/>
      <c r="B37" s="8" t="s">
        <v>5</v>
      </c>
      <c r="C37" s="7"/>
      <c r="D37" s="7"/>
      <c r="E37" s="7"/>
      <c r="F37" s="7"/>
      <c r="G37" s="17">
        <f>SUM(G5:G36)</f>
        <v>0</v>
      </c>
    </row>
    <row r="38" spans="1:7" ht="32.1" customHeight="1" thickBot="1">
      <c r="A38" s="6"/>
      <c r="B38" s="8" t="s">
        <v>13</v>
      </c>
      <c r="C38" s="7"/>
      <c r="D38" s="7"/>
      <c r="E38" s="7"/>
      <c r="F38" s="7"/>
      <c r="G38" s="17">
        <f>G37*1.21</f>
        <v>0</v>
      </c>
    </row>
    <row r="39" ht="15">
      <c r="G39" s="14"/>
    </row>
  </sheetData>
  <mergeCells count="2">
    <mergeCell ref="A36:G36"/>
    <mergeCell ref="C2:G2"/>
  </mergeCells>
  <printOptions/>
  <pageMargins left="0.25" right="0.25" top="0.75" bottom="0.75" header="0.3" footer="0.3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Janovský</dc:creator>
  <cp:keywords/>
  <dc:description/>
  <cp:lastModifiedBy>Devečková Věra</cp:lastModifiedBy>
  <cp:lastPrinted>2024-05-20T08:34:51Z</cp:lastPrinted>
  <dcterms:created xsi:type="dcterms:W3CDTF">2017-03-28T09:51:32Z</dcterms:created>
  <dcterms:modified xsi:type="dcterms:W3CDTF">2024-05-20T08:36:24Z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2024-04-30T07:21:38Z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d9a6ee90-43a2-416b-92a9-e2857d296d64</vt:lpwstr>
  </property>
  <property fmtid="{D5CDD505-2E9C-101B-9397-08002B2CF9AE}" pid="8" name="MSIP_Label_690ebb53-23a2-471a-9c6e-17bd0d11311e_ContentBits">
    <vt:lpwstr>0</vt:lpwstr>
  </property>
</Properties>
</file>