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ÝBĚROVÁ ŘÍZENÍ\KAREL\VŘ 2024\30 Nábytek 2024\VŘ Dodávka a montáž kovového nábytku do haly 2024\ZADÁNÍ\"/>
    </mc:Choice>
  </mc:AlternateContent>
  <xr:revisionPtr revIDLastSave="0" documentId="13_ncr:1_{832B9106-2666-4141-A9CD-135AF09ACB10}" xr6:coauthVersionLast="47" xr6:coauthVersionMax="47" xr10:uidLastSave="{00000000-0000-0000-0000-000000000000}"/>
  <bookViews>
    <workbookView xWindow="-19320" yWindow="-120" windowWidth="19440" windowHeight="15600" firstSheet="3" activeTab="3" xr2:uid="{1ADF6E14-0F57-42E6-BAAE-A3009BBEA7C0}"/>
  </bookViews>
  <sheets>
    <sheet name="kabinet B8 + chodba" sheetId="1" state="hidden" r:id="rId1"/>
    <sheet name="kabinet B8 + 2 chodby" sheetId="2" state="hidden" r:id="rId2"/>
    <sheet name="kabinet B8 + 2 x chodba" sheetId="3" state="hidden" r:id="rId3"/>
    <sheet name="Seznam a specifikace" sheetId="6" r:id="rId4"/>
    <sheet name="List1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6" l="1"/>
  <c r="E5" i="6"/>
  <c r="E4" i="6"/>
  <c r="E8" i="6" l="1"/>
  <c r="E7" i="6"/>
  <c r="F11" i="3"/>
  <c r="F20" i="3"/>
  <c r="F7" i="3"/>
  <c r="F9" i="3"/>
  <c r="F18" i="3"/>
  <c r="F15" i="3"/>
  <c r="F19" i="3"/>
  <c r="F17" i="3"/>
  <c r="F16" i="3"/>
  <c r="F14" i="3"/>
  <c r="F13" i="3"/>
  <c r="F12" i="3"/>
  <c r="F10" i="3"/>
  <c r="F8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5" i="1"/>
  <c r="F14" i="1"/>
  <c r="F13" i="1"/>
  <c r="F10" i="1"/>
  <c r="F11" i="1"/>
  <c r="F12" i="1"/>
  <c r="F5" i="1"/>
  <c r="F6" i="1"/>
  <c r="F7" i="1"/>
  <c r="F8" i="1"/>
  <c r="F9" i="1"/>
  <c r="F4" i="1"/>
  <c r="E9" i="6" l="1"/>
  <c r="F23" i="3"/>
  <c r="F26" i="3" s="1"/>
  <c r="F18" i="2"/>
  <c r="F21" i="2" s="1"/>
  <c r="F18" i="1"/>
  <c r="F2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<sst xmlns="http://schemas.openxmlformats.org/spreadsheetml/2006/main" count="132" uniqueCount="68">
  <si>
    <t>cena s DPH/ks</t>
  </si>
  <si>
    <t>cena celkem</t>
  </si>
  <si>
    <t>počet ks</t>
  </si>
  <si>
    <t>název</t>
  </si>
  <si>
    <t>Rozměry stolové nástavby šířka 140 cm, hloubka 24 cm, výška 30 cm, plné desky barva olše s 2 mm ABS hranou.
Nástavba rozdělena vodorovně na dvě části, horní část rozdělen na tři stejné prostory.
Nástavba z plných desek tloušťky 18 mm s 2 mm ABS hranou na vnější i vnitřní straně.</t>
  </si>
  <si>
    <t>kancelářské kontejnery </t>
  </si>
  <si>
    <t>pracovní stoly 1</t>
  </si>
  <si>
    <t xml:space="preserve">stolová nástavba 1 </t>
  </si>
  <si>
    <t xml:space="preserve">skříň policová roletová </t>
  </si>
  <si>
    <t>Skříň policová roletová levá, korpus šířka 80 cm, hloubka 40 cm, výška 76,8 cm.
Půda i dno mají tloušťku 25 mm a na přední 2 mm ABS hranu, ostatní viditelné hrany korpusu jsou chráněny ABS hranou o tloušťce 1 mm, boky korpusů o tloušťce 18 mm, záda potom 6 mm, tloušťka polic 25 mm s 2 mm ABS hranou. 
Skříň je vodorovně rozdělena na stejnou výšku, skříň má roletové uzavírání.</t>
  </si>
  <si>
    <t>popis</t>
  </si>
  <si>
    <t>věšáková stěna</t>
  </si>
  <si>
    <t xml:space="preserve">Korpus šířka 40 cm, tloušťka 12 cm, výška 185 cm, plné desky barva olše, hrany 2 mm ABS, na jedné straně 6 věšáků. </t>
  </si>
  <si>
    <t>pracovní stoly 2</t>
  </si>
  <si>
    <t>stolová nástavba 2</t>
  </si>
  <si>
    <t>Rozměry stolu - šířka 160 cm, hloubka 80 cm, výška 75,5 cm, barva olše.
Pracovní deska tloušťky 25 mm po celém obvodě opatřena 2 mm ABS hranou.
Kabelové průchodky pro svedení kabelů pod pracovní desku umístit do rohů stolů s ohledem to, že na stole bude stolová nástavba.
Podnož z plných desek tloušťky 18 mm s 2 mm ABS hranou na vnější i vnitřní straně.
Nohy osazeny výškovou rektifikací pro vyrovnání až 1,5 cm nerovností.
Svislá příčka, tzv. trnož, spojující obě nohy pro zajištění dokonalé stability stolu, tloušťka 18 mm s 1 mm ABS hranou.</t>
  </si>
  <si>
    <t>Rozměry stolové nástavby šířka 160 cm, hloubka 24 cm, výška 30 cm, plné desky barva olše s 2 mm ABS hranou.
Nástavba rozdělena vodorovně na dvě části, horní část rozdělen na tři stejné prostory.
Nástavba z plných desek tloušťky 18 mm s 2 mm ABS hranou na vnější i vnitřní straně.</t>
  </si>
  <si>
    <t>Korpus šířka 80 cm, hloubka 60 cm, výška 192 cm, plné desky barva olše,  půda i dno o tloušťce 25 mm a na přední straně 2 mm ABS hranou, ostatní viditelné hrany korpusu ABS hrany o tloušťce 1 mm, boky korpusů v tloušťce 18 mm, záda  6 mm, tloušťka police je 25 mm opatřena ABS hranou,základní výška jednoho úložného prostoru dle výšky standardního šanonu je v horní části skříně, pod ním je šatní tyč.
Plné dvířka opatřené tlumiči dovírání dveří, úchytky zakulacené.</t>
  </si>
  <si>
    <t xml:space="preserve">šatní skříň </t>
  </si>
  <si>
    <t>Cena celkem s DPH:</t>
  </si>
  <si>
    <t>Cena celkem bez DPH:</t>
  </si>
  <si>
    <t>Kabinet B8 + chodba</t>
  </si>
  <si>
    <t>č. pol.</t>
  </si>
  <si>
    <t>Korpus šířka 80 cm, hloubka 40 cm, výška 192 cm, plné desky barva olše,  půda i dno o tloušťce 25 mm a na přední straně 2 mm ABS hranou, ostatní viditelné hrany korpusu ABS hrany o tloušťce 1 mm, boky korpusů v tloušťce 18 mm, záda  6 mm, tloušťka samotných polic je 25 mm opatřena ABS hranou, základní výška úložného prostoru dle výšky standardního šanonu.
Plné dvířka opatřené tlumiči dovírání dveří uzavírají první dva a poslední dva prostory, tudíš prostřední prostor je bez dvířek.
Úchytky zakulacené, stejné jako u šuplíků kontejnérů.</t>
  </si>
  <si>
    <t>Korpus šířka 40 cm, hloubka 80 cm, výška 117,7 cm, plné desky barva olše,  půda i dno o tloušťce 25 mm a na pravé straně 2 mm ABS hranou, ostatní viditelné hrany korpusu ABS hrany o tloušťce 1 mm, boky korpusů v tloušťce 18 mm, záda  6 mm, tloušťka samotných polic je 25 mm opatřena ABS hranou, základní výška úložného prostoru dle výšky standardního šanonu. Police jsou výsuvné, přístupná z pravé strany, levá strana je korpusem 18 mm uzavřena.</t>
  </si>
  <si>
    <t>Korpus šířka 40 cm, hloubka 80 cm, výška 117,7 cm, plné desky barva olše,  půda i dno o tloušťce 25 mm a na levé straně 2 mm ABS hranou, ostatní viditelné hrany korpusu ABS hrany o tloušťce 1 mm, boky korpusů v tloušťce 18 mm, záda  6 mm, tloušťka samotných polic je 25 mm opatřena ABS hranou, základní výška úložného prostoru dle výšky standardního šanonu. Police jou výsuvné, přístupná z levé strany, pravá strana je korpusem 18 mm uzavřena.</t>
  </si>
  <si>
    <r>
      <t xml:space="preserve">Rozměry stolu - šířka 140 cm, hloubka 60 cm, výška 75,5 cm, barva olše.
Pracovní deska tloušťky 25 mm po celém obvodě opatřena 2 mm ABS hranou.
</t>
    </r>
    <r>
      <rPr>
        <sz val="10"/>
        <rFont val="Arial"/>
        <family val="2"/>
        <charset val="238"/>
      </rPr>
      <t>Kabelové průchodky pro svedení kabelů pod pracovní desku umístit do středu stolu.</t>
    </r>
    <r>
      <rPr>
        <sz val="10"/>
        <color rgb="FF000000"/>
        <rFont val="Arial"/>
        <family val="2"/>
        <charset val="238"/>
      </rPr>
      <t xml:space="preserve">
Podnož z plných desek tloušťky 18 mm s 2 mm ABS hranou na vnější i vnitřní straně.
Nohy osazeny výškovou rektifikací pro vyrovnání až 1,5 cm nerovností.
Svislá příčka, tzv. trnož, spojující obě nohy pro zajištění dokonalé stability stolu, tloušťka 18 mm s 1 mm ABS hranou.</t>
    </r>
  </si>
  <si>
    <t>kancelářské židle</t>
  </si>
  <si>
    <t xml:space="preserve">Otočná, stavitelná, s područkami, samonosná síťovina v opěradle, zesílený kovový chromovaný kříž pro vyšší zatížení s nosností až 140 kg, kolečka s měkčeným povrchem, sedák a opěrák lze zafixovat v požadované poloze, barva černá, s doporučenou dobou používání 8 hodin. </t>
  </si>
  <si>
    <t xml:space="preserve">skříň policová dvéřová </t>
  </si>
  <si>
    <t xml:space="preserve">4 zásuvky podél 60 cm - šířka 40 cm, hloubka 60 cm, výška 60 cm
Korpus a čela zásuvek o tloušťce 18 mm, horní deska o tloušťce 25 mm, viditelné hrany 2 mm ABS, vše v barvě olše, centrální zamykání (stačí zamknout jednu zásuvku a současně tak uzamknout i všechny ostatní), úchytky dokulata </t>
  </si>
  <si>
    <t>skříň šanonová výsuvná levá</t>
  </si>
  <si>
    <t>skříň šanonová výsuvná pravá</t>
  </si>
  <si>
    <t>Rozměry stolu - šířka 120 cm, hloubka 80 cm, výška 75,5 cm, barva olše.
Pracovní deska tloušťky 25 mm po celém obvodě opatřena 2 mm ABS hranou.
Kabelové průchodky pro svedení kabelů pod pracovní desku umístit do rohů stolů s ohledem to, že na stole bude stolová nástavba.
Podnož z plných desek tloušťky 18 mm s 2 mm ABS hranou na vnější i vnitřní straně.
Nohy osazeny výškovou rektifikací pro vyrovnání až 1,5 cm nerovností.
Svislá příčka, tzv. trnož, spojující obě nohy pro zajištění dokonalé stability stolu, tloušťka 18 mm s 1 mm ABS hranou.</t>
  </si>
  <si>
    <t>Rozměry stolové nástavby šířka 120 cm, hloubka 24 cm, výška 30 cm, plné desky barva olše s 2 mm ABS hranou.
Nástavba rozdělena vodorovně na dvě části, horní část rozdělen na dva stejné prostory.
Nástavba z plných desek tloušťky 18 mm s 2 mm ABS hranou na vnější i vnitřní straně.</t>
  </si>
  <si>
    <t>pracovní stoly 3</t>
  </si>
  <si>
    <t>Rozměry stolu - šířka 120 cm, hloubka 80 cm, výška 75,5 cm, barva třešeň.
Pracovní deska tloušťky 25 mm po celém obvodě opatřena 2 mm ABS hranou.
Kabelové průchodky pro svedení kabelů pod pracovní desku umístit do rohů stolů s ohledem to, že na stole bude stolová nástavba.
Podnož z plných desek tloušťky 18 mm s 2 mm ABS hranou na vnější i vnitřní straně.
Nohy osazeny výškovou rektifikací pro vyrovnání až 1,5 cm nerovností.
Svislá příčka, tzv. trnož, spojující obě nohy pro zajištění dokonalé stability stolu, tloušťka 18 mm s 1 mm ABS hranou.</t>
  </si>
  <si>
    <t>Korpus šířka 80 cm, hloubka 60 cm, výška 192 cm, plné desky barva třešeň půda i dno o tloušťce 25 mm a na přední straně 2 mm ABS hranou, ostatní viditelné hrany korpusu ABS hrany o tloušťce 1 mm, boky korpusů v tloušťce 18 mm, záda  6 mm, tloušťka police je 25 mm opatřena ABS hranou,základní výška jednoho úložného prostoru dle výšky standardního šanonu je v horní části skříně, pod ním je šatní tyč.
Plné dvířka opatřené tlumiči dovírání dveří, úchytky zakulacené.</t>
  </si>
  <si>
    <t>Korpus šířka 80 cm, hloubka 40 cm, výška 192 cm, plné desky barva třešeň,  půda i dno o tloušťce 25 mm a na přední straně 2 mm ABS hranou, ostatní viditelné hrany korpusu ABS hrany o tloušťce 1 mm, boky korpusů v tloušťce 18 mm, záda  6 mm, tloušťka samotných polic je 25 mm opatřena ABS hranou, základní výška úložného prostoru dle výšky standardního šanonu.
Plné dvířka opatřené tlumiči dovírání dveří uzavírají první dva a poslední dva prostory, tudíš prostřední prostor je bez dvířek.
Úchytky zakulacené, stejné jako u šuplíků kontejnérů.</t>
  </si>
  <si>
    <t>kancelářské kontejnery 1</t>
  </si>
  <si>
    <t>kancelářské kontejnery 2</t>
  </si>
  <si>
    <t xml:space="preserve">4 zásuvky podél 60 cm - šířka 40 cm, hloubka 60 cm, výška 60 cm
Korpus a čela zásuvek o tloušťce 18 mm, horní deska o tloušťce 25 mm, viditelné hrany 2 mm ABS, vše v barvě třešeň, centrální zamykání (stačí zamknout jednu zásuvku a současně tak uzamknout i všechny ostatní), úchytky dokulata </t>
  </si>
  <si>
    <t xml:space="preserve">Korpus šířka 40 cm, tloušťka 12 cm, výška 185 cm, plné desky barva olše, hrany 2 mm ABS, na jedné straně 7 věšáků. </t>
  </si>
  <si>
    <t xml:space="preserve"> </t>
  </si>
  <si>
    <t xml:space="preserve">  https://www.nabytek-forliving.cz/otevrena-police-80-cm.html?v=v=2031867&amp;gclid=CjwKCAjw4ayUBhA4EiwATWyBrj_1JvipS-_RHubnmw6XHESQYGvJN9dIYGlrH2iIN5_R-r_4NllB8hoCFbwQAvD_BwE</t>
  </si>
  <si>
    <t>polička</t>
  </si>
  <si>
    <t>Šířka: 80 cm, výška: 24 cm, délka: 24 cm, maximální nosnost je 10 kg, plné desky barva olše, všechny viditelné hrany opatřeny ABS hranou</t>
  </si>
  <si>
    <t>Název</t>
  </si>
  <si>
    <t>Popis</t>
  </si>
  <si>
    <t>Počet
ks</t>
  </si>
  <si>
    <t>Cena celkem
bez DPH</t>
  </si>
  <si>
    <t>Cena za ks
bez DPH</t>
  </si>
  <si>
    <t>Cena celkem bez DPH</t>
  </si>
  <si>
    <t>Termín dodání:</t>
  </si>
  <si>
    <t>Záruka na nábytek:</t>
  </si>
  <si>
    <t>5 let</t>
  </si>
  <si>
    <t>Policová plechová skříň</t>
  </si>
  <si>
    <t>červenec - srpen 2024</t>
  </si>
  <si>
    <t>Dílenský stůl (ponk)</t>
  </si>
  <si>
    <t>Kovová skříňka na nářadí</t>
  </si>
  <si>
    <t>Dílenská skříň na nářadí s pultem</t>
  </si>
  <si>
    <t>Dílenská univerzální skříň</t>
  </si>
  <si>
    <r>
      <t xml:space="preserve">Minimální rozměry: 90 x 60 x 190 cm
Barevné provedení: viz foto, povrchová úprava práškovou barvou, dveře modrá RAL 5012, tělo skříně šedá RAL 7035
Popis: Kovová skříň svařovaná z ocelového plechu. Dvoudveřová skříň s vyztuženými křídly dveří,  úhel otevření dveří min 110°. Cylindrický značkový zámek, 2 klíče. 2 lakované police, minimální nosnost 100 kg, výšková přestavitelnost polic v kroku 25 mm. na vnitřní straně dveří a v zadní stěně je perforace pro instalaci držáků nářadí
</t>
    </r>
    <r>
      <rPr>
        <b/>
        <sz val="10"/>
        <color rgb="FF000000"/>
        <rFont val="Arial"/>
        <family val="2"/>
        <charset val="238"/>
      </rPr>
      <t>Požadována montáž na místě!</t>
    </r>
  </si>
  <si>
    <t>VŘ Dodávka a montáž kovového nábytku do haly 2024 - Příloha č.1 - Seznam položek a technická specifikace</t>
  </si>
  <si>
    <r>
      <t xml:space="preserve">Minimální rozměry: 80 x 38 x 185 cm 
Barevné provedení: viz foto, povrchová úprava práškovou barvou, dveře modrá RAL 5012, tělo skříně šedá RAL 7035
Popis: Kovová skříň svařovaná z ocelového plechu tl. 0,5 mm. Dvoudveřová skříň s vyztuženými křídly dveří, vnitřní závěsy, úhel otevření dveří 180°. Uzavírání bezpečnostním pákovým rozvorovým mechanismem. Cylindrický značkový zámek, 2 klíče. 4 lakované police, minimální nosnost 50 kg, výšková přestavitelnost polic v kroku 35 mm. 
</t>
    </r>
    <r>
      <rPr>
        <b/>
        <sz val="10"/>
        <color rgb="FF000000"/>
        <rFont val="Arial"/>
        <family val="2"/>
        <charset val="238"/>
      </rPr>
      <t>Požadována montáž na místě!</t>
    </r>
  </si>
  <si>
    <r>
      <t xml:space="preserve">Minimální rozměry: 90 x 45 x 110 cm
Barevné provedení: viz foto, povrchová úprava práškovou barvou, dveře modrá RAL 5012, tělo skříně šedá RAL 7035
Popis: Kovová skříň svařovaná z ocelového plechu tl. 0,6 - 1 mm. Dvoudveřová skříň s vyztuženými křídly dveří, vnitřní závěsy, úhel otevření dveří 180°. Cylindrický značkový zámek, 2 klíče. 1 lakované police, minimální nosnost 40 kg, výšková přestavitelnost polic v kroku 35 mm. 3 zásuvky na nářadí. Horní deska opatřena ochranou gumou.
</t>
    </r>
    <r>
      <rPr>
        <b/>
        <sz val="10"/>
        <color rgb="FF000000"/>
        <rFont val="Arial"/>
        <family val="2"/>
        <charset val="238"/>
      </rPr>
      <t>Požadována montáž na místě!</t>
    </r>
  </si>
  <si>
    <r>
      <t xml:space="preserve">Minimální rozměry: 45 x 45 x (115-140) cm
Barevné provedení: viz foto, povrchová úprava práškovou barvou, dveře modrá RAL 5012, tělo skříně šedá RAL 7035
Popis: Kovová skříň svařovaná z ocelového plechu je vybaven výškovou rektifikací a otvory pro kotvení ke stěně nebo podlaze. Skříňky na nářadí s psacím pultem jsou v horní části vybavené výklopnými dvířky. Dvířka mají ve spodní části zarážku, která slouží jako ochrana proti pádu psacích potřeb. Dveře jsou otočně uloženy na masivních čepech, úhel otevření je 110°. Na vnitřní straně dveří je výztužný prvek. Uzamykání je řešeno cylindrickým zámkem s otočnou rukojetí a tříbodovým zamykacím mechanismem. Police mají plošnou nosnost 80 kg a výškovou přestavitelnost po 25 mm. Na vnitřní straně dveří je perforace pro instalaci držáků nářadí. Cylindrický značkový zámek, 2 klíče. 3 lakované police, minimální nosnost 40 kg,
</t>
    </r>
    <r>
      <rPr>
        <b/>
        <sz val="10"/>
        <color rgb="FF000000"/>
        <rFont val="Arial"/>
        <family val="2"/>
        <charset val="238"/>
      </rPr>
      <t>Požadována montáž na místě!</t>
    </r>
  </si>
  <si>
    <r>
      <t xml:space="preserve">Minimální rozměry: 140 x 60 x 80 cm
Barevné provedení: viz foto, povrchová úprava práškovou barvou, konstrukce stolu šedá RAL 7035, zásuvky modrá RAL 5012
Popis: dílenský stůl/ponk s výztuhou, která zpevňuje stůl v horizontální rovině. Rozměry min. d x š x v = 140 x 60 x 80 cm. Nosnost stolu minimálně 500 kg při rovnoměrně rozloženém zatížení. Podnoží svařené z ocelových profilů tl. min 2,2 mm. Pracovní plocha z kvalitní bukové spárovky tl. min 40 mm (bez povrchové úpravy). Všechny horní hrany zaobleny (r = 3 mm). Možnost ukotvení stolu k podlaze. 1 závěsná skříňka a 10 zásuvek na nářadí na pojezdech na kuličkových ložiscích s až 100% výsuvem, uzamykatelné centrálním cylindrickým zámkem se dvěma klíči.
</t>
    </r>
    <r>
      <rPr>
        <b/>
        <sz val="10"/>
        <color rgb="FF000000"/>
        <rFont val="Arial"/>
        <family val="2"/>
        <charset val="238"/>
      </rPr>
      <t>Požadována montáž na místě!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</si>
</sst>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 indent="1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 wrapText="1"/>
    </xf>
    <xf numFmtId="0" fontId="6" fillId="0" borderId="0" xfId="0" applyFont="1"/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wrapText="1"/>
    </xf>
    <xf numFmtId="0" fontId="0" fillId="0" borderId="5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F405-7A4B-4F5D-B257-E002A308CB35}">
  <sheetPr>
    <tabColor theme="9" tint="0.39997558519241921"/>
    <pageSetUpPr fitToPage="1"/>
  </sheetPr>
  <dimension ref="A1:F22"/>
  <sheetViews>
    <sheetView topLeftCell="A10" workbookViewId="0">
      <selection activeCell="D13" sqref="D13"/>
    </sheetView>
  </sheetViews>
  <sheetFormatPr defaultRowHeight="15" x14ac:dyDescent="0.25"/>
  <cols>
    <col min="1" max="1" width="5.42578125" customWidth="1"/>
    <col min="2" max="2" width="16.85546875" customWidth="1"/>
    <col min="3" max="3" width="10.140625" customWidth="1"/>
    <col min="4" max="4" width="130.7109375" customWidth="1"/>
    <col min="5" max="5" width="13.7109375" style="3" customWidth="1"/>
    <col min="6" max="6" width="18.140625" customWidth="1"/>
  </cols>
  <sheetData>
    <row r="1" spans="1:6" ht="15.75" x14ac:dyDescent="0.25">
      <c r="A1" s="15" t="s">
        <v>21</v>
      </c>
    </row>
    <row r="3" spans="1:6" ht="30" x14ac:dyDescent="0.25">
      <c r="A3" s="1" t="s">
        <v>22</v>
      </c>
      <c r="B3" t="s">
        <v>3</v>
      </c>
      <c r="C3" t="s">
        <v>2</v>
      </c>
      <c r="D3" t="s">
        <v>10</v>
      </c>
      <c r="E3" s="3" t="s">
        <v>0</v>
      </c>
      <c r="F3" t="s">
        <v>1</v>
      </c>
    </row>
    <row r="4" spans="1:6" ht="83.45" customHeight="1" x14ac:dyDescent="0.25">
      <c r="A4" s="7">
        <v>1</v>
      </c>
      <c r="B4" s="11" t="s">
        <v>6</v>
      </c>
      <c r="C4" s="7">
        <v>4</v>
      </c>
      <c r="D4" s="8" t="s">
        <v>26</v>
      </c>
      <c r="E4" s="9">
        <v>4800</v>
      </c>
      <c r="F4" s="9">
        <f>E4*C4</f>
        <v>19200</v>
      </c>
    </row>
    <row r="5" spans="1:6" ht="45" customHeight="1" x14ac:dyDescent="0.25">
      <c r="A5" s="7">
        <v>2</v>
      </c>
      <c r="B5" s="11" t="s">
        <v>7</v>
      </c>
      <c r="C5" s="7">
        <v>4</v>
      </c>
      <c r="D5" s="2" t="s">
        <v>4</v>
      </c>
      <c r="E5" s="9">
        <v>1500</v>
      </c>
      <c r="F5" s="9">
        <f t="shared" ref="F5:F15" si="0">E5*C5</f>
        <v>6000</v>
      </c>
    </row>
    <row r="6" spans="1:6" ht="47.45" customHeight="1" x14ac:dyDescent="0.25">
      <c r="A6" s="7">
        <v>3</v>
      </c>
      <c r="B6" s="12" t="s">
        <v>5</v>
      </c>
      <c r="C6" s="7">
        <v>6</v>
      </c>
      <c r="D6" s="10" t="s">
        <v>30</v>
      </c>
      <c r="E6" s="9">
        <v>7800</v>
      </c>
      <c r="F6" s="9">
        <f t="shared" si="0"/>
        <v>46800</v>
      </c>
    </row>
    <row r="7" spans="1:6" ht="76.150000000000006" customHeight="1" x14ac:dyDescent="0.25">
      <c r="A7" s="7">
        <v>4</v>
      </c>
      <c r="B7" s="12" t="s">
        <v>29</v>
      </c>
      <c r="C7" s="7">
        <v>5</v>
      </c>
      <c r="D7" s="10" t="s">
        <v>23</v>
      </c>
      <c r="E7" s="9">
        <v>9800</v>
      </c>
      <c r="F7" s="9">
        <f t="shared" si="0"/>
        <v>49000</v>
      </c>
    </row>
    <row r="8" spans="1:6" ht="61.15" customHeight="1" x14ac:dyDescent="0.25">
      <c r="A8" s="7">
        <v>5</v>
      </c>
      <c r="B8" s="12" t="s">
        <v>8</v>
      </c>
      <c r="C8" s="7">
        <v>2</v>
      </c>
      <c r="D8" s="10" t="s">
        <v>9</v>
      </c>
      <c r="E8" s="9">
        <v>7000</v>
      </c>
      <c r="F8" s="9">
        <f t="shared" si="0"/>
        <v>14000</v>
      </c>
    </row>
    <row r="9" spans="1:6" ht="44.45" customHeight="1" x14ac:dyDescent="0.25">
      <c r="A9" s="7">
        <v>6</v>
      </c>
      <c r="B9" s="12" t="s">
        <v>31</v>
      </c>
      <c r="C9" s="7">
        <v>2</v>
      </c>
      <c r="D9" s="10" t="s">
        <v>25</v>
      </c>
      <c r="E9" s="9">
        <v>12500</v>
      </c>
      <c r="F9" s="9">
        <f t="shared" si="0"/>
        <v>25000</v>
      </c>
    </row>
    <row r="10" spans="1:6" ht="45" customHeight="1" x14ac:dyDescent="0.25">
      <c r="A10" s="7">
        <v>7</v>
      </c>
      <c r="B10" s="12" t="s">
        <v>32</v>
      </c>
      <c r="C10" s="7">
        <v>2</v>
      </c>
      <c r="D10" s="10" t="s">
        <v>24</v>
      </c>
      <c r="E10" s="9">
        <v>12500</v>
      </c>
      <c r="F10" s="9">
        <f t="shared" si="0"/>
        <v>25000</v>
      </c>
    </row>
    <row r="11" spans="1:6" ht="58.9" customHeight="1" x14ac:dyDescent="0.25">
      <c r="A11" s="7">
        <v>8</v>
      </c>
      <c r="B11" s="11" t="s">
        <v>18</v>
      </c>
      <c r="C11" s="7">
        <v>2</v>
      </c>
      <c r="D11" s="10" t="s">
        <v>17</v>
      </c>
      <c r="E11" s="9">
        <v>11200</v>
      </c>
      <c r="F11" s="9">
        <f t="shared" si="0"/>
        <v>22400</v>
      </c>
    </row>
    <row r="12" spans="1:6" ht="20.45" customHeight="1" x14ac:dyDescent="0.25">
      <c r="A12" s="7">
        <v>9</v>
      </c>
      <c r="B12" s="11" t="s">
        <v>11</v>
      </c>
      <c r="C12" s="7">
        <v>1</v>
      </c>
      <c r="D12" s="12" t="s">
        <v>12</v>
      </c>
      <c r="E12" s="9">
        <v>1500</v>
      </c>
      <c r="F12" s="9">
        <f t="shared" si="0"/>
        <v>1500</v>
      </c>
    </row>
    <row r="13" spans="1:6" ht="87.6" customHeight="1" x14ac:dyDescent="0.25">
      <c r="A13" s="7">
        <v>10</v>
      </c>
      <c r="B13" s="11" t="s">
        <v>13</v>
      </c>
      <c r="C13" s="7">
        <v>2</v>
      </c>
      <c r="D13" s="12" t="s">
        <v>15</v>
      </c>
      <c r="E13" s="9">
        <v>5200</v>
      </c>
      <c r="F13" s="9">
        <f t="shared" si="0"/>
        <v>10400</v>
      </c>
    </row>
    <row r="14" spans="1:6" ht="45.6" customHeight="1" x14ac:dyDescent="0.25">
      <c r="A14" s="7">
        <v>11</v>
      </c>
      <c r="B14" s="11" t="s">
        <v>14</v>
      </c>
      <c r="C14" s="7">
        <v>2</v>
      </c>
      <c r="D14" s="12" t="s">
        <v>16</v>
      </c>
      <c r="E14" s="9">
        <v>1700</v>
      </c>
      <c r="F14" s="9">
        <f t="shared" si="0"/>
        <v>3400</v>
      </c>
    </row>
    <row r="15" spans="1:6" ht="31.9" customHeight="1" x14ac:dyDescent="0.25">
      <c r="A15" s="7">
        <v>12</v>
      </c>
      <c r="B15" s="11" t="s">
        <v>27</v>
      </c>
      <c r="C15" s="7">
        <v>2</v>
      </c>
      <c r="D15" s="10" t="s">
        <v>28</v>
      </c>
      <c r="E15" s="9">
        <v>4800</v>
      </c>
      <c r="F15" s="9">
        <f t="shared" si="0"/>
        <v>9600</v>
      </c>
    </row>
    <row r="16" spans="1:6" x14ac:dyDescent="0.25">
      <c r="A16" s="6"/>
      <c r="B16" s="16"/>
      <c r="C16" s="6"/>
      <c r="E16" s="4"/>
      <c r="F16" s="5"/>
    </row>
    <row r="17" spans="1:6" x14ac:dyDescent="0.25">
      <c r="A17" s="6"/>
      <c r="B17" s="16"/>
      <c r="C17" s="6"/>
      <c r="E17" s="4"/>
      <c r="F17" s="5"/>
    </row>
    <row r="18" spans="1:6" x14ac:dyDescent="0.25">
      <c r="A18" s="6"/>
      <c r="E18" s="13" t="s">
        <v>19</v>
      </c>
      <c r="F18" s="4">
        <f>SUM(F4:F15)</f>
        <v>232300</v>
      </c>
    </row>
    <row r="19" spans="1:6" x14ac:dyDescent="0.25">
      <c r="A19" s="6"/>
      <c r="E19" s="4"/>
      <c r="F19" s="14">
        <v>0.21</v>
      </c>
    </row>
    <row r="20" spans="1:6" x14ac:dyDescent="0.25">
      <c r="A20" s="6"/>
      <c r="E20" s="4"/>
      <c r="F20" s="5"/>
    </row>
    <row r="21" spans="1:6" x14ac:dyDescent="0.25">
      <c r="A21" s="6"/>
      <c r="E21" s="13" t="s">
        <v>20</v>
      </c>
      <c r="F21" s="4">
        <f>F18-(F18*F19)</f>
        <v>183517</v>
      </c>
    </row>
    <row r="22" spans="1:6" x14ac:dyDescent="0.25">
      <c r="E22" s="4"/>
      <c r="F22" s="5"/>
    </row>
  </sheetData>
  <printOptions horizontalCentered="1" verticalCentered="1"/>
  <pageMargins left="0.23622047244094491" right="0.23622047244094491" top="0.35433070866141736" bottom="0.35433070866141736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2354-4F7C-453F-9497-1460364553DF}">
  <sheetPr>
    <tabColor rgb="FFFFFF00"/>
    <pageSetUpPr fitToPage="1"/>
  </sheetPr>
  <dimension ref="A1:F22"/>
  <sheetViews>
    <sheetView topLeftCell="A13" workbookViewId="0">
      <selection activeCell="C16" sqref="C16"/>
    </sheetView>
  </sheetViews>
  <sheetFormatPr defaultRowHeight="15" x14ac:dyDescent="0.25"/>
  <cols>
    <col min="1" max="1" width="5.42578125" customWidth="1"/>
    <col min="2" max="2" width="16.85546875" customWidth="1"/>
    <col min="3" max="3" width="10.140625" customWidth="1"/>
    <col min="4" max="4" width="130.7109375" customWidth="1"/>
    <col min="5" max="5" width="13.7109375" style="3" customWidth="1"/>
    <col min="6" max="6" width="18.140625" customWidth="1"/>
  </cols>
  <sheetData>
    <row r="1" spans="1:6" ht="15.75" x14ac:dyDescent="0.25">
      <c r="A1" s="15" t="s">
        <v>21</v>
      </c>
    </row>
    <row r="3" spans="1:6" ht="30" x14ac:dyDescent="0.25">
      <c r="A3" s="1" t="s">
        <v>22</v>
      </c>
      <c r="B3" t="s">
        <v>3</v>
      </c>
      <c r="C3" t="s">
        <v>2</v>
      </c>
      <c r="D3" t="s">
        <v>10</v>
      </c>
      <c r="E3" s="3" t="s">
        <v>0</v>
      </c>
      <c r="F3" t="s">
        <v>1</v>
      </c>
    </row>
    <row r="4" spans="1:6" ht="83.45" customHeight="1" x14ac:dyDescent="0.25">
      <c r="A4" s="7">
        <v>1</v>
      </c>
      <c r="B4" s="11" t="s">
        <v>6</v>
      </c>
      <c r="C4" s="7">
        <v>4</v>
      </c>
      <c r="D4" s="8" t="s">
        <v>26</v>
      </c>
      <c r="E4" s="9">
        <v>4800</v>
      </c>
      <c r="F4" s="9">
        <f>E4*C4</f>
        <v>19200</v>
      </c>
    </row>
    <row r="5" spans="1:6" ht="45" customHeight="1" x14ac:dyDescent="0.25">
      <c r="A5" s="7">
        <v>2</v>
      </c>
      <c r="B5" s="11" t="s">
        <v>7</v>
      </c>
      <c r="C5" s="7">
        <v>4</v>
      </c>
      <c r="D5" s="2" t="s">
        <v>4</v>
      </c>
      <c r="E5" s="9">
        <v>1500</v>
      </c>
      <c r="F5" s="9">
        <f t="shared" ref="F5:F15" si="0">E5*C5</f>
        <v>6000</v>
      </c>
    </row>
    <row r="6" spans="1:6" ht="47.45" customHeight="1" x14ac:dyDescent="0.25">
      <c r="A6" s="7">
        <v>3</v>
      </c>
      <c r="B6" s="12" t="s">
        <v>5</v>
      </c>
      <c r="C6" s="7">
        <v>8</v>
      </c>
      <c r="D6" s="10" t="s">
        <v>30</v>
      </c>
      <c r="E6" s="9">
        <v>7800</v>
      </c>
      <c r="F6" s="9">
        <f t="shared" si="0"/>
        <v>62400</v>
      </c>
    </row>
    <row r="7" spans="1:6" ht="76.150000000000006" customHeight="1" x14ac:dyDescent="0.25">
      <c r="A7" s="7">
        <v>4</v>
      </c>
      <c r="B7" s="12" t="s">
        <v>29</v>
      </c>
      <c r="C7" s="7">
        <v>6</v>
      </c>
      <c r="D7" s="10" t="s">
        <v>23</v>
      </c>
      <c r="E7" s="9">
        <v>9800</v>
      </c>
      <c r="F7" s="9">
        <f t="shared" si="0"/>
        <v>58800</v>
      </c>
    </row>
    <row r="8" spans="1:6" ht="61.15" customHeight="1" x14ac:dyDescent="0.25">
      <c r="A8" s="7">
        <v>5</v>
      </c>
      <c r="B8" s="12" t="s">
        <v>8</v>
      </c>
      <c r="C8" s="7">
        <v>2</v>
      </c>
      <c r="D8" s="10" t="s">
        <v>9</v>
      </c>
      <c r="E8" s="9">
        <v>7000</v>
      </c>
      <c r="F8" s="9">
        <f t="shared" si="0"/>
        <v>14000</v>
      </c>
    </row>
    <row r="9" spans="1:6" ht="44.45" customHeight="1" x14ac:dyDescent="0.25">
      <c r="A9" s="7">
        <v>6</v>
      </c>
      <c r="B9" s="12" t="s">
        <v>31</v>
      </c>
      <c r="C9" s="7">
        <v>2</v>
      </c>
      <c r="D9" s="10" t="s">
        <v>25</v>
      </c>
      <c r="E9" s="9">
        <v>12500</v>
      </c>
      <c r="F9" s="9">
        <f t="shared" si="0"/>
        <v>25000</v>
      </c>
    </row>
    <row r="10" spans="1:6" ht="45" customHeight="1" x14ac:dyDescent="0.25">
      <c r="A10" s="7">
        <v>7</v>
      </c>
      <c r="B10" s="12" t="s">
        <v>32</v>
      </c>
      <c r="C10" s="7">
        <v>2</v>
      </c>
      <c r="D10" s="10" t="s">
        <v>24</v>
      </c>
      <c r="E10" s="9">
        <v>12500</v>
      </c>
      <c r="F10" s="9">
        <f t="shared" si="0"/>
        <v>25000</v>
      </c>
    </row>
    <row r="11" spans="1:6" ht="58.9" customHeight="1" x14ac:dyDescent="0.25">
      <c r="A11" s="7">
        <v>8</v>
      </c>
      <c r="B11" s="11" t="s">
        <v>18</v>
      </c>
      <c r="C11" s="7">
        <v>3</v>
      </c>
      <c r="D11" s="10" t="s">
        <v>17</v>
      </c>
      <c r="E11" s="9">
        <v>11200</v>
      </c>
      <c r="F11" s="9">
        <f t="shared" si="0"/>
        <v>33600</v>
      </c>
    </row>
    <row r="12" spans="1:6" ht="20.45" customHeight="1" x14ac:dyDescent="0.25">
      <c r="A12" s="7">
        <v>9</v>
      </c>
      <c r="B12" s="11" t="s">
        <v>11</v>
      </c>
      <c r="C12" s="7">
        <v>1</v>
      </c>
      <c r="D12" s="12" t="s">
        <v>12</v>
      </c>
      <c r="E12" s="9">
        <v>1500</v>
      </c>
      <c r="F12" s="9">
        <f t="shared" si="0"/>
        <v>1500</v>
      </c>
    </row>
    <row r="13" spans="1:6" ht="87.6" customHeight="1" x14ac:dyDescent="0.25">
      <c r="A13" s="7">
        <v>10</v>
      </c>
      <c r="B13" s="11" t="s">
        <v>13</v>
      </c>
      <c r="C13" s="7">
        <v>4</v>
      </c>
      <c r="D13" s="12" t="s">
        <v>15</v>
      </c>
      <c r="E13" s="9">
        <v>5200</v>
      </c>
      <c r="F13" s="9">
        <f t="shared" si="0"/>
        <v>20800</v>
      </c>
    </row>
    <row r="14" spans="1:6" ht="45.6" customHeight="1" x14ac:dyDescent="0.25">
      <c r="A14" s="7">
        <v>11</v>
      </c>
      <c r="B14" s="11" t="s">
        <v>14</v>
      </c>
      <c r="C14" s="7">
        <v>4</v>
      </c>
      <c r="D14" s="12" t="s">
        <v>16</v>
      </c>
      <c r="E14" s="9">
        <v>1700</v>
      </c>
      <c r="F14" s="9">
        <f t="shared" si="0"/>
        <v>6800</v>
      </c>
    </row>
    <row r="15" spans="1:6" ht="31.9" customHeight="1" x14ac:dyDescent="0.25">
      <c r="A15" s="7">
        <v>12</v>
      </c>
      <c r="B15" s="11" t="s">
        <v>27</v>
      </c>
      <c r="C15" s="7">
        <v>2</v>
      </c>
      <c r="D15" s="10" t="s">
        <v>28</v>
      </c>
      <c r="E15" s="9">
        <v>4800</v>
      </c>
      <c r="F15" s="9">
        <f t="shared" si="0"/>
        <v>9600</v>
      </c>
    </row>
    <row r="16" spans="1:6" x14ac:dyDescent="0.25">
      <c r="A16" s="6"/>
      <c r="B16" s="16"/>
      <c r="C16" s="6"/>
      <c r="E16" s="4"/>
      <c r="F16" s="5"/>
    </row>
    <row r="17" spans="1:6" x14ac:dyDescent="0.25">
      <c r="A17" s="6"/>
      <c r="B17" s="16"/>
      <c r="C17" s="6"/>
      <c r="E17" s="4"/>
      <c r="F17" s="5"/>
    </row>
    <row r="18" spans="1:6" x14ac:dyDescent="0.25">
      <c r="A18" s="6"/>
      <c r="E18" s="13" t="s">
        <v>19</v>
      </c>
      <c r="F18" s="4">
        <f>SUM(F4:F15)</f>
        <v>282700</v>
      </c>
    </row>
    <row r="19" spans="1:6" x14ac:dyDescent="0.25">
      <c r="A19" s="6"/>
      <c r="E19" s="4"/>
      <c r="F19" s="14">
        <v>0.21</v>
      </c>
    </row>
    <row r="20" spans="1:6" x14ac:dyDescent="0.25">
      <c r="A20" s="6"/>
      <c r="E20" s="4"/>
      <c r="F20" s="5"/>
    </row>
    <row r="21" spans="1:6" x14ac:dyDescent="0.25">
      <c r="A21" s="6"/>
      <c r="E21" s="13" t="s">
        <v>20</v>
      </c>
      <c r="F21" s="4">
        <f>F18-(F18*F19)</f>
        <v>223333</v>
      </c>
    </row>
    <row r="22" spans="1:6" x14ac:dyDescent="0.25">
      <c r="E22" s="4"/>
      <c r="F22" s="5"/>
    </row>
  </sheetData>
  <printOptions horizontalCentered="1" verticalCentered="1"/>
  <pageMargins left="0.23622047244094491" right="0.23622047244094491" top="0.35433070866141736" bottom="0.35433070866141736" header="0" footer="0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6056-18F3-4B37-8C98-DA91F44AFB11}">
  <sheetPr>
    <tabColor theme="9" tint="0.39997558519241921"/>
    <pageSetUpPr fitToPage="1"/>
  </sheetPr>
  <dimension ref="A1:F27"/>
  <sheetViews>
    <sheetView topLeftCell="A14" workbookViewId="0">
      <selection activeCell="C20" sqref="C20"/>
    </sheetView>
  </sheetViews>
  <sheetFormatPr defaultRowHeight="15" x14ac:dyDescent="0.25"/>
  <cols>
    <col min="1" max="1" width="5.42578125" customWidth="1"/>
    <col min="2" max="2" width="16.85546875" customWidth="1"/>
    <col min="3" max="3" width="10.140625" customWidth="1"/>
    <col min="4" max="4" width="130.7109375" customWidth="1"/>
    <col min="5" max="5" width="13.7109375" style="3" customWidth="1"/>
    <col min="6" max="6" width="18.140625" customWidth="1"/>
  </cols>
  <sheetData>
    <row r="1" spans="1:6" ht="15.75" x14ac:dyDescent="0.25">
      <c r="A1" s="15" t="s">
        <v>21</v>
      </c>
    </row>
    <row r="3" spans="1:6" ht="30" x14ac:dyDescent="0.25">
      <c r="A3" s="1" t="s">
        <v>22</v>
      </c>
      <c r="B3" t="s">
        <v>3</v>
      </c>
      <c r="C3" t="s">
        <v>2</v>
      </c>
      <c r="D3" t="s">
        <v>10</v>
      </c>
      <c r="E3" s="3" t="s">
        <v>0</v>
      </c>
      <c r="F3" t="s">
        <v>1</v>
      </c>
    </row>
    <row r="4" spans="1:6" ht="83.45" customHeight="1" x14ac:dyDescent="0.25">
      <c r="A4" s="7">
        <v>1</v>
      </c>
      <c r="B4" s="11" t="s">
        <v>6</v>
      </c>
      <c r="C4" s="7">
        <v>4</v>
      </c>
      <c r="D4" s="8" t="s">
        <v>26</v>
      </c>
      <c r="E4" s="9">
        <v>4800</v>
      </c>
      <c r="F4" s="9">
        <f>E4*C4</f>
        <v>19200</v>
      </c>
    </row>
    <row r="5" spans="1:6" ht="45" customHeight="1" x14ac:dyDescent="0.25">
      <c r="A5" s="7">
        <v>2</v>
      </c>
      <c r="B5" s="11" t="s">
        <v>7</v>
      </c>
      <c r="C5" s="7">
        <v>4</v>
      </c>
      <c r="D5" s="8" t="s">
        <v>4</v>
      </c>
      <c r="E5" s="9">
        <v>1500</v>
      </c>
      <c r="F5" s="9">
        <f t="shared" ref="F5:F20" si="0">E5*C5</f>
        <v>6000</v>
      </c>
    </row>
    <row r="6" spans="1:6" ht="47.45" customHeight="1" x14ac:dyDescent="0.25">
      <c r="A6" s="7">
        <v>3</v>
      </c>
      <c r="B6" s="12" t="s">
        <v>39</v>
      </c>
      <c r="C6" s="7">
        <v>7</v>
      </c>
      <c r="D6" s="8" t="s">
        <v>30</v>
      </c>
      <c r="E6" s="9">
        <v>7800</v>
      </c>
      <c r="F6" s="9">
        <f t="shared" si="0"/>
        <v>54600</v>
      </c>
    </row>
    <row r="7" spans="1:6" ht="47.45" customHeight="1" x14ac:dyDescent="0.25">
      <c r="A7" s="7">
        <v>4</v>
      </c>
      <c r="B7" s="12" t="s">
        <v>40</v>
      </c>
      <c r="C7" s="7">
        <v>2</v>
      </c>
      <c r="D7" s="8" t="s">
        <v>41</v>
      </c>
      <c r="E7" s="9">
        <v>7800</v>
      </c>
      <c r="F7" s="9">
        <f t="shared" si="0"/>
        <v>15600</v>
      </c>
    </row>
    <row r="8" spans="1:6" ht="76.150000000000006" customHeight="1" x14ac:dyDescent="0.25">
      <c r="A8" s="7">
        <v>5</v>
      </c>
      <c r="B8" s="12" t="s">
        <v>29</v>
      </c>
      <c r="C8" s="7">
        <v>4</v>
      </c>
      <c r="D8" s="8" t="s">
        <v>23</v>
      </c>
      <c r="E8" s="9">
        <v>9800</v>
      </c>
      <c r="F8" s="9">
        <f t="shared" si="0"/>
        <v>39200</v>
      </c>
    </row>
    <row r="9" spans="1:6" ht="76.150000000000006" customHeight="1" x14ac:dyDescent="0.25">
      <c r="A9" s="7">
        <v>6</v>
      </c>
      <c r="B9" s="12" t="s">
        <v>29</v>
      </c>
      <c r="C9" s="7">
        <v>1</v>
      </c>
      <c r="D9" s="8" t="s">
        <v>38</v>
      </c>
      <c r="E9" s="9">
        <v>9800</v>
      </c>
      <c r="F9" s="9">
        <f t="shared" si="0"/>
        <v>9800</v>
      </c>
    </row>
    <row r="10" spans="1:6" ht="61.15" customHeight="1" x14ac:dyDescent="0.25">
      <c r="A10" s="7">
        <v>7</v>
      </c>
      <c r="B10" s="12" t="s">
        <v>8</v>
      </c>
      <c r="C10" s="7">
        <v>1</v>
      </c>
      <c r="D10" s="8" t="s">
        <v>9</v>
      </c>
      <c r="E10" s="9">
        <v>7000</v>
      </c>
      <c r="F10" s="9">
        <f t="shared" si="0"/>
        <v>7000</v>
      </c>
    </row>
    <row r="11" spans="1:6" ht="21.6" customHeight="1" x14ac:dyDescent="0.25">
      <c r="A11" s="7">
        <v>8</v>
      </c>
      <c r="B11" s="12" t="s">
        <v>45</v>
      </c>
      <c r="C11" s="7">
        <v>1</v>
      </c>
      <c r="D11" s="8" t="s">
        <v>46</v>
      </c>
      <c r="E11" s="9">
        <v>2500</v>
      </c>
      <c r="F11" s="9">
        <f t="shared" si="0"/>
        <v>2500</v>
      </c>
    </row>
    <row r="12" spans="1:6" ht="44.45" customHeight="1" x14ac:dyDescent="0.25">
      <c r="A12" s="7">
        <v>9</v>
      </c>
      <c r="B12" s="12" t="s">
        <v>31</v>
      </c>
      <c r="C12" s="7">
        <v>2</v>
      </c>
      <c r="D12" s="8" t="s">
        <v>25</v>
      </c>
      <c r="E12" s="9">
        <v>12500</v>
      </c>
      <c r="F12" s="9">
        <f t="shared" si="0"/>
        <v>25000</v>
      </c>
    </row>
    <row r="13" spans="1:6" ht="45" customHeight="1" x14ac:dyDescent="0.25">
      <c r="A13" s="7">
        <v>10</v>
      </c>
      <c r="B13" s="12" t="s">
        <v>32</v>
      </c>
      <c r="C13" s="7">
        <v>2</v>
      </c>
      <c r="D13" s="8" t="s">
        <v>24</v>
      </c>
      <c r="E13" s="9">
        <v>12500</v>
      </c>
      <c r="F13" s="9">
        <f t="shared" si="0"/>
        <v>25000</v>
      </c>
    </row>
    <row r="14" spans="1:6" ht="58.9" customHeight="1" x14ac:dyDescent="0.25">
      <c r="A14" s="7">
        <v>11</v>
      </c>
      <c r="B14" s="11" t="s">
        <v>18</v>
      </c>
      <c r="C14" s="7">
        <v>2</v>
      </c>
      <c r="D14" s="8" t="s">
        <v>17</v>
      </c>
      <c r="E14" s="9">
        <v>11200</v>
      </c>
      <c r="F14" s="9">
        <f t="shared" si="0"/>
        <v>22400</v>
      </c>
    </row>
    <row r="15" spans="1:6" ht="58.9" customHeight="1" x14ac:dyDescent="0.25">
      <c r="A15" s="7">
        <v>12</v>
      </c>
      <c r="B15" s="11" t="s">
        <v>18</v>
      </c>
      <c r="C15" s="7">
        <v>1</v>
      </c>
      <c r="D15" s="8" t="s">
        <v>37</v>
      </c>
      <c r="E15" s="9">
        <v>11200</v>
      </c>
      <c r="F15" s="9">
        <f t="shared" si="0"/>
        <v>11200</v>
      </c>
    </row>
    <row r="16" spans="1:6" ht="20.45" customHeight="1" x14ac:dyDescent="0.25">
      <c r="A16" s="7">
        <v>13</v>
      </c>
      <c r="B16" s="11" t="s">
        <v>11</v>
      </c>
      <c r="C16" s="7">
        <v>1</v>
      </c>
      <c r="D16" s="8" t="s">
        <v>42</v>
      </c>
      <c r="E16" s="9">
        <v>1500</v>
      </c>
      <c r="F16" s="9">
        <f t="shared" si="0"/>
        <v>1500</v>
      </c>
    </row>
    <row r="17" spans="1:6" ht="87.6" customHeight="1" x14ac:dyDescent="0.25">
      <c r="A17" s="7">
        <v>14</v>
      </c>
      <c r="B17" s="11" t="s">
        <v>13</v>
      </c>
      <c r="C17" s="7">
        <v>3</v>
      </c>
      <c r="D17" s="8" t="s">
        <v>33</v>
      </c>
      <c r="E17" s="9">
        <v>4300</v>
      </c>
      <c r="F17" s="9">
        <f t="shared" si="0"/>
        <v>12900</v>
      </c>
    </row>
    <row r="18" spans="1:6" ht="87.6" customHeight="1" x14ac:dyDescent="0.25">
      <c r="A18" s="7">
        <v>15</v>
      </c>
      <c r="B18" s="11" t="s">
        <v>35</v>
      </c>
      <c r="C18" s="7">
        <v>2</v>
      </c>
      <c r="D18" s="8" t="s">
        <v>36</v>
      </c>
      <c r="E18" s="9">
        <v>4300</v>
      </c>
      <c r="F18" s="9">
        <f t="shared" si="0"/>
        <v>8600</v>
      </c>
    </row>
    <row r="19" spans="1:6" ht="45.6" customHeight="1" x14ac:dyDescent="0.25">
      <c r="A19" s="7">
        <v>16</v>
      </c>
      <c r="B19" s="11" t="s">
        <v>14</v>
      </c>
      <c r="C19" s="7">
        <v>3</v>
      </c>
      <c r="D19" s="8" t="s">
        <v>34</v>
      </c>
      <c r="E19" s="9">
        <v>1400</v>
      </c>
      <c r="F19" s="9">
        <f t="shared" si="0"/>
        <v>4200</v>
      </c>
    </row>
    <row r="20" spans="1:6" ht="31.9" customHeight="1" x14ac:dyDescent="0.25">
      <c r="A20" s="7">
        <v>17</v>
      </c>
      <c r="B20" s="17" t="s">
        <v>27</v>
      </c>
      <c r="C20" s="18">
        <v>5</v>
      </c>
      <c r="D20" s="8" t="s">
        <v>28</v>
      </c>
      <c r="E20" s="9">
        <v>4800</v>
      </c>
      <c r="F20" s="19">
        <f t="shared" si="0"/>
        <v>24000</v>
      </c>
    </row>
    <row r="21" spans="1:6" x14ac:dyDescent="0.25">
      <c r="A21" s="6"/>
      <c r="B21" s="16"/>
      <c r="C21" s="6"/>
      <c r="E21" s="4"/>
      <c r="F21" s="5"/>
    </row>
    <row r="22" spans="1:6" x14ac:dyDescent="0.25">
      <c r="A22" s="6"/>
      <c r="B22" s="16"/>
      <c r="C22" s="6"/>
      <c r="E22" s="4"/>
      <c r="F22" s="5"/>
    </row>
    <row r="23" spans="1:6" x14ac:dyDescent="0.25">
      <c r="A23" s="6"/>
      <c r="E23" s="13" t="s">
        <v>19</v>
      </c>
      <c r="F23" s="4">
        <f>SUM(F4:F20)</f>
        <v>288700</v>
      </c>
    </row>
    <row r="24" spans="1:6" x14ac:dyDescent="0.25">
      <c r="A24" s="6"/>
      <c r="E24" s="4"/>
      <c r="F24" s="14">
        <v>0.21</v>
      </c>
    </row>
    <row r="25" spans="1:6" x14ac:dyDescent="0.25">
      <c r="A25" s="6"/>
      <c r="E25" s="4"/>
      <c r="F25" s="5"/>
    </row>
    <row r="26" spans="1:6" x14ac:dyDescent="0.25">
      <c r="A26" s="6"/>
      <c r="E26" s="13" t="s">
        <v>20</v>
      </c>
      <c r="F26" s="4">
        <f>F23-(F23*F24)</f>
        <v>228073</v>
      </c>
    </row>
    <row r="27" spans="1:6" x14ac:dyDescent="0.25">
      <c r="E27" s="4"/>
      <c r="F27" s="5"/>
    </row>
  </sheetData>
  <printOptions horizontalCentered="1" verticalCentered="1"/>
  <pageMargins left="0.23622047244094491" right="0.23622047244094491" top="0.35433070866141736" bottom="0.15748031496062992" header="0" footer="0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3040-EB0F-42E0-9C52-EC35E8B08888}">
  <sheetPr>
    <tabColor theme="9" tint="0.39997558519241921"/>
    <pageSetUpPr fitToPage="1"/>
  </sheetPr>
  <dimension ref="A1:G12"/>
  <sheetViews>
    <sheetView tabSelected="1" topLeftCell="A3" workbookViewId="0">
      <selection activeCell="B5" sqref="B5"/>
    </sheetView>
  </sheetViews>
  <sheetFormatPr defaultRowHeight="15" x14ac:dyDescent="0.25"/>
  <cols>
    <col min="1" max="1" width="17.5703125" customWidth="1"/>
    <col min="2" max="2" width="77.5703125" customWidth="1"/>
    <col min="3" max="3" width="7.28515625" customWidth="1"/>
    <col min="4" max="4" width="17.7109375" customWidth="1"/>
    <col min="5" max="5" width="18.28515625" style="3" customWidth="1"/>
    <col min="6" max="6" width="25.42578125" customWidth="1"/>
  </cols>
  <sheetData>
    <row r="1" spans="1:7" ht="15.75" x14ac:dyDescent="0.25">
      <c r="A1" s="15" t="s">
        <v>63</v>
      </c>
    </row>
    <row r="2" spans="1:7" ht="15.75" thickBot="1" x14ac:dyDescent="0.3"/>
    <row r="3" spans="1:7" ht="30.75" thickBot="1" x14ac:dyDescent="0.3">
      <c r="A3" s="32" t="s">
        <v>47</v>
      </c>
      <c r="B3" s="25" t="s">
        <v>48</v>
      </c>
      <c r="C3" s="26" t="s">
        <v>49</v>
      </c>
      <c r="D3" s="27" t="s">
        <v>51</v>
      </c>
      <c r="E3" s="28" t="s">
        <v>50</v>
      </c>
    </row>
    <row r="4" spans="1:7" ht="110.25" customHeight="1" thickTop="1" x14ac:dyDescent="0.25">
      <c r="A4" s="33" t="s">
        <v>56</v>
      </c>
      <c r="B4" s="34" t="s">
        <v>64</v>
      </c>
      <c r="C4" s="35">
        <v>10</v>
      </c>
      <c r="D4" s="23"/>
      <c r="E4" s="24">
        <f>C4*D4</f>
        <v>0</v>
      </c>
      <c r="F4" s="5" t="e" vm="1">
        <v>#VALUE!</v>
      </c>
      <c r="G4" s="5"/>
    </row>
    <row r="5" spans="1:7" ht="105" customHeight="1" x14ac:dyDescent="0.25">
      <c r="A5" s="33" t="s">
        <v>59</v>
      </c>
      <c r="B5" s="34" t="s">
        <v>65</v>
      </c>
      <c r="C5" s="35">
        <v>5</v>
      </c>
      <c r="D5" s="23"/>
      <c r="E5" s="24">
        <f>C5*D5</f>
        <v>0</v>
      </c>
      <c r="F5" s="5" t="e" vm="2">
        <v>#VALUE!</v>
      </c>
      <c r="G5" s="5"/>
    </row>
    <row r="6" spans="1:7" ht="156.75" customHeight="1" x14ac:dyDescent="0.25">
      <c r="A6" s="33" t="s">
        <v>60</v>
      </c>
      <c r="B6" s="34" t="s">
        <v>66</v>
      </c>
      <c r="C6" s="35">
        <v>3</v>
      </c>
      <c r="D6" s="23"/>
      <c r="E6" s="24">
        <f>C6*D6</f>
        <v>0</v>
      </c>
      <c r="F6" s="5" t="e" vm="3">
        <v>#VALUE!</v>
      </c>
      <c r="G6" s="5"/>
    </row>
    <row r="7" spans="1:7" ht="105" customHeight="1" x14ac:dyDescent="0.25">
      <c r="A7" s="33" t="s">
        <v>61</v>
      </c>
      <c r="B7" s="34" t="s">
        <v>62</v>
      </c>
      <c r="C7" s="35">
        <v>3</v>
      </c>
      <c r="D7" s="23"/>
      <c r="E7" s="24">
        <f>C7*D7</f>
        <v>0</v>
      </c>
      <c r="F7" s="5" t="e" vm="4">
        <v>#VALUE!</v>
      </c>
      <c r="G7" s="5"/>
    </row>
    <row r="8" spans="1:7" ht="142.5" customHeight="1" x14ac:dyDescent="0.25">
      <c r="A8" s="33" t="s">
        <v>58</v>
      </c>
      <c r="B8" s="36" t="s">
        <v>67</v>
      </c>
      <c r="C8" s="37">
        <v>3</v>
      </c>
      <c r="D8" s="9"/>
      <c r="E8" s="20">
        <f t="shared" ref="E8" si="0">C8*D8</f>
        <v>0</v>
      </c>
      <c r="F8" s="5" t="e" vm="5">
        <v>#VALUE!</v>
      </c>
      <c r="G8" s="5"/>
    </row>
    <row r="9" spans="1:7" ht="15.75" thickBot="1" x14ac:dyDescent="0.3">
      <c r="A9" s="6"/>
      <c r="B9" s="16"/>
      <c r="D9" s="21" t="s">
        <v>52</v>
      </c>
      <c r="E9" s="22">
        <f>SUM(E7:E8)</f>
        <v>0</v>
      </c>
    </row>
    <row r="10" spans="1:7" x14ac:dyDescent="0.25">
      <c r="A10" s="29" t="s">
        <v>53</v>
      </c>
      <c r="B10" s="31" t="s">
        <v>57</v>
      </c>
      <c r="C10" s="30"/>
      <c r="E10" s="13"/>
      <c r="F10" s="4"/>
    </row>
    <row r="11" spans="1:7" x14ac:dyDescent="0.25">
      <c r="A11" s="29" t="s">
        <v>54</v>
      </c>
      <c r="B11" s="31" t="s">
        <v>55</v>
      </c>
      <c r="C11" s="30"/>
      <c r="E11" s="4"/>
      <c r="F11" s="5"/>
    </row>
    <row r="12" spans="1:7" x14ac:dyDescent="0.25">
      <c r="A12" s="29"/>
      <c r="B12" s="31"/>
    </row>
  </sheetData>
  <printOptions horizontalCentered="1" verticalCentered="1"/>
  <pageMargins left="0.23622047244094491" right="0.23622047244094491" top="0.35433070866141736" bottom="0.15748031496062992" header="0" footer="0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8916-A1C9-412A-A040-0F5740A07CB9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kabinet B8 + chodba</vt:lpstr>
      <vt:lpstr>kabinet B8 + 2 chodby</vt:lpstr>
      <vt:lpstr>kabinet B8 + 2 x chodba</vt:lpstr>
      <vt:lpstr>Seznam a specifikace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Karel.Malik@sstebrno.cz</dc:creator>
  <cp:lastModifiedBy>Karel Malík</cp:lastModifiedBy>
  <cp:lastPrinted>2024-05-17T08:04:28Z</cp:lastPrinted>
  <dcterms:created xsi:type="dcterms:W3CDTF">2022-05-11T08:21:40Z</dcterms:created>
  <dcterms:modified xsi:type="dcterms:W3CDTF">2024-05-23T12:24:49Z</dcterms:modified>
</cp:coreProperties>
</file>