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ykovy-my.sharepoint.com/personal/zdenek_sustek_gykovy_onmicrosoft_com/Documents/Dokumenty/projekty/irop/nabytek+tabule/zamknute-specifikace/"/>
    </mc:Choice>
  </mc:AlternateContent>
  <xr:revisionPtr revIDLastSave="21" documentId="8_{03DA9B98-0C71-44C4-91D7-BDCA9195C399}" xr6:coauthVersionLast="47" xr6:coauthVersionMax="47" xr10:uidLastSave="{E0822F0F-5E9B-4135-A901-90AC4F829D70}"/>
  <bookViews>
    <workbookView xWindow="-120" yWindow="-120" windowWidth="29040" windowHeight="15840" xr2:uid="{00000000-000D-0000-FFFF-FFFF00000000}"/>
  </bookViews>
  <sheets>
    <sheet name="Kalkulace" sheetId="2" r:id="rId1"/>
    <sheet name="Technická specifikac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F13" i="2"/>
  <c r="E13" i="2"/>
  <c r="F15" i="2" l="1"/>
  <c r="F16" i="2" s="1"/>
</calcChain>
</file>

<file path=xl/sharedStrings.xml><?xml version="1.0" encoding="utf-8"?>
<sst xmlns="http://schemas.openxmlformats.org/spreadsheetml/2006/main" count="164" uniqueCount="111">
  <si>
    <t>Název a výrobce zboží</t>
  </si>
  <si>
    <t>[doplní dodavatel]</t>
  </si>
  <si>
    <t xml:space="preserve">Počet požadovaných kusů </t>
  </si>
  <si>
    <t>Technický parametr</t>
  </si>
  <si>
    <t>Požadovaný parametr</t>
  </si>
  <si>
    <t>Nabízený parametr *</t>
  </si>
  <si>
    <t xml:space="preserve"> - Úhlopříčka</t>
  </si>
  <si>
    <t xml:space="preserve"> - Povrch displeje</t>
  </si>
  <si>
    <t xml:space="preserve"> - Digitální video výstup</t>
  </si>
  <si>
    <t>min. HDMI</t>
  </si>
  <si>
    <t>LCD panel</t>
  </si>
  <si>
    <t>Zvedací systém</t>
  </si>
  <si>
    <t>Instalace</t>
  </si>
  <si>
    <t>4K (3840x2160)</t>
  </si>
  <si>
    <t>min. 420 cd/m2</t>
  </si>
  <si>
    <t>antireflexní</t>
  </si>
  <si>
    <t xml:space="preserve"> - Svítivost</t>
  </si>
  <si>
    <t xml:space="preserve"> - Počet dotyků</t>
  </si>
  <si>
    <t xml:space="preserve"> - Operační systém</t>
  </si>
  <si>
    <t>Android verze min. 11.0</t>
  </si>
  <si>
    <t xml:space="preserve"> - Operační paměť</t>
  </si>
  <si>
    <t xml:space="preserve"> - Úložiště </t>
  </si>
  <si>
    <t>min. 64 GB</t>
  </si>
  <si>
    <t>min. 3x HDMI 2.0</t>
  </si>
  <si>
    <t>min. 2x</t>
  </si>
  <si>
    <t>min. 1x</t>
  </si>
  <si>
    <t xml:space="preserve"> - HDMI vstup</t>
  </si>
  <si>
    <t xml:space="preserve"> - Audio 3,5 mm</t>
  </si>
  <si>
    <t>min. 1x audio in a 1x audio out</t>
  </si>
  <si>
    <t>LCD panel - rozhraní</t>
  </si>
  <si>
    <t xml:space="preserve"> - příslušenství</t>
  </si>
  <si>
    <t xml:space="preserve"> - Základní popis</t>
  </si>
  <si>
    <t>zvedací pylonový hliníkový systém s kotvením do stěny a do podlahy</t>
  </si>
  <si>
    <t xml:space="preserve"> - Posuv LCD a tabule</t>
  </si>
  <si>
    <t>nezávislý posuv</t>
  </si>
  <si>
    <t>LCD panel - záruka</t>
  </si>
  <si>
    <t xml:space="preserve"> - Délka záruky</t>
  </si>
  <si>
    <t>5 let od výrobce</t>
  </si>
  <si>
    <t xml:space="preserve"> - Servis</t>
  </si>
  <si>
    <t xml:space="preserve"> - Délka pylonů</t>
  </si>
  <si>
    <t xml:space="preserve"> - Záruka</t>
  </si>
  <si>
    <t>Keramická tabule</t>
  </si>
  <si>
    <t xml:space="preserve"> - Rozměr</t>
  </si>
  <si>
    <t>300 cm x 120 cm</t>
  </si>
  <si>
    <t xml:space="preserve"> - Povrch</t>
  </si>
  <si>
    <t>240 cm x 120 cm</t>
  </si>
  <si>
    <t xml:space="preserve"> - Montáž</t>
  </si>
  <si>
    <t>do cihlové pevné zdi</t>
  </si>
  <si>
    <t>1 ks do pevné cihlové zdi, 1 ks do SDK</t>
  </si>
  <si>
    <t xml:space="preserve"> - Kabeláž</t>
  </si>
  <si>
    <t>60 Hz</t>
  </si>
  <si>
    <t xml:space="preserve"> - Obnovovací frekvence</t>
  </si>
  <si>
    <t>min. 2 ks interaktivních per - magneticky přídržná na rámu panelu</t>
  </si>
  <si>
    <t xml:space="preserve"> - Vzdálenost mezi ochranným sklem a panelem</t>
  </si>
  <si>
    <t>max. 1 mm</t>
  </si>
  <si>
    <t>min. 8 GB</t>
  </si>
  <si>
    <t xml:space="preserve"> - Další vlastnosti</t>
  </si>
  <si>
    <t xml:space="preserve"> - Wifi</t>
  </si>
  <si>
    <t xml:space="preserve"> - Bluetooth</t>
  </si>
  <si>
    <t>min. verze 5.0</t>
  </si>
  <si>
    <t>ovládací menu v češtině, možnost rozdělit obrazovku a pracovat ve dvou aplikacích najednou</t>
  </si>
  <si>
    <t xml:space="preserve"> - Další</t>
  </si>
  <si>
    <t>slot pro OPS PC</t>
  </si>
  <si>
    <t>certifikovaný keramický povrch e3</t>
  </si>
  <si>
    <t>kabely budou vedeny v chráničkách ve zdi (bude připraveno zadavatelem - po konzultaci s vybraným uchazečem)</t>
  </si>
  <si>
    <t>5 let</t>
  </si>
  <si>
    <t>5 let a 25 let na povrch tabule</t>
  </si>
  <si>
    <t xml:space="preserve"> - Reproduktory</t>
  </si>
  <si>
    <t>min. 45 W</t>
  </si>
  <si>
    <t>min. 30 současně</t>
  </si>
  <si>
    <t xml:space="preserve"> - Rychlost odezvy dotyku </t>
  </si>
  <si>
    <t xml:space="preserve"> - Přesnost dotyku</t>
  </si>
  <si>
    <t>min. 86"</t>
  </si>
  <si>
    <t xml:space="preserve"> - Nativní rozlišení</t>
  </si>
  <si>
    <t>1 mm a lepší</t>
  </si>
  <si>
    <t xml:space="preserve"> - DisplayPort vstup</t>
  </si>
  <si>
    <t xml:space="preserve"> - USB typ A 3.x</t>
  </si>
  <si>
    <t>min. 4x</t>
  </si>
  <si>
    <t xml:space="preserve"> - USB typ B 3.x</t>
  </si>
  <si>
    <t xml:space="preserve"> - USB typ C 3.x</t>
  </si>
  <si>
    <t xml:space="preserve"> - RJ-45 vstup</t>
  </si>
  <si>
    <t>min. 1x HDMI</t>
  </si>
  <si>
    <t>integrované WiFi připojení</t>
  </si>
  <si>
    <t>Servis v záruční době - formou výměny LCD displeje nebo zapůjčením jiného odpovídajícího LCD panelu bez výluky provozu - do 48 hodin od nahlášení poruchy</t>
  </si>
  <si>
    <t>min. 320 cm, možnost prodloužení dle konkrétní učebny</t>
  </si>
  <si>
    <t xml:space="preserve"> - Poličky</t>
  </si>
  <si>
    <t>hliníková odkládací polička pro LCD panel, hliníková odkládací polička pro tabuli</t>
  </si>
  <si>
    <t>Servis v záruční době - do 48 hodin od nahlášení poruchy</t>
  </si>
  <si>
    <t>dodávka bude provedena včetně montáže - instalace, seřízení, uvedení do provozu, vyzkoušení přenosu videosignálu, přivedení kabeláže na místa určená zadavatelem, ověření funkčnosti veškeré kabeláže, zaškolení obsluhy</t>
  </si>
  <si>
    <t>Každá sestava se skládá ze dvou navzájem nezávislých zvedacích systémů. Zvedací systém blíže u stěny je osazen LCD panelem a na něj navazuje druhý, designově shodný zvedací systém, který se vertikálně posouvá před prvním systémem a překrývá jej. Druhý systém je osazen bílou keramickou tabulí (rozměry níže). Níže popsané komponenty jsou funkčně a designově sladěny, po montáži tvoří jeden celek. Musí být zajištěna viditelnost pro všechny žáky bez stínění a ve vhodném pozorovacím úhlu.</t>
  </si>
  <si>
    <t xml:space="preserve"> - Tloušťka</t>
  </si>
  <si>
    <t>min. 20 mm</t>
  </si>
  <si>
    <t>Sestava LCD panel + keramická tabule - typ 1 (učebny BI, FY)</t>
  </si>
  <si>
    <t>Sestava LCD panel + keramická tabule - typ 2 (laboratoře BI, FY)</t>
  </si>
  <si>
    <t>ke každému displeji 1 ks HDMI kabel (min. specifikace 4K@60 Hz), 1 ks DisplayPort kabel (min. specifikace 4K@60Hz), 2ks aktivní USB kabel, všechny kabely v délce do 15 m</t>
  </si>
  <si>
    <t>Číslo položky</t>
  </si>
  <si>
    <t>Položka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</si>
  <si>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</si>
  <si>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</si>
  <si>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Cena za 1 kus/soubor
v Kč včetně DPH</t>
  </si>
  <si>
    <t>Cena za
požadovaný
počet kusů/soubor
v Kč bez DPH*</t>
  </si>
  <si>
    <t>Cena celkem bez DPH</t>
  </si>
  <si>
    <t>Cena celkem vč. DPH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</si>
  <si>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</si>
  <si>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Kalkulace nabídkové ceny</t>
  </si>
  <si>
    <t>Technická specifikace včetně kalkulace nabídkové ceny</t>
  </si>
  <si>
    <t>Modernizace odborných učeben</t>
  </si>
  <si>
    <t>Gymnázium a Střední odborná škola zdravotnická a ekonomická Vyškov, Komenského 16/5, 682 01 Vyškov</t>
  </si>
  <si>
    <t>max. 6 ms</t>
  </si>
  <si>
    <t>Objednatel</t>
  </si>
  <si>
    <t>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</si>
</sst>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22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F0D9"/>
        <bgColor rgb="FFE2F0D9"/>
      </patternFill>
    </fill>
    <fill>
      <patternFill patternType="solid">
        <fgColor rgb="FFB4C7E7"/>
        <bgColor rgb="FFB4C7E7"/>
      </patternFill>
    </fill>
    <fill>
      <patternFill patternType="solid">
        <fgColor rgb="FFFF0000"/>
        <bgColor rgb="FFE2F0D9"/>
      </patternFill>
    </fill>
    <fill>
      <patternFill patternType="solid">
        <fgColor rgb="FFFF0000"/>
        <bgColor rgb="FFB4C7E7"/>
      </patternFill>
    </fill>
    <fill>
      <patternFill patternType="solid">
        <fgColor rgb="FFF2F2F2"/>
        <bgColor rgb="FFF2F2F2"/>
      </patternFill>
    </fill>
    <fill>
      <patternFill patternType="solid">
        <fgColor rgb="FFFFFF99"/>
        <bgColor rgb="FFFFFF99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3" fillId="0" borderId="0"/>
  </cellStyleXfs>
  <cellXfs count="62">
    <xf numFmtId="0" fontId="0" fillId="0" borderId="0" xfId="0"/>
    <xf numFmtId="0" fontId="4" fillId="0" borderId="1" xfId="2" applyFont="1" applyBorder="1" applyAlignment="1">
      <alignment vertical="center" wrapText="1"/>
    </xf>
    <xf numFmtId="0" fontId="4" fillId="3" borderId="4" xfId="4" applyFont="1" applyFill="1" applyBorder="1" applyAlignment="1">
      <alignment horizontal="left" vertical="center" wrapText="1"/>
    </xf>
    <xf numFmtId="0" fontId="4" fillId="5" borderId="4" xfId="4" applyFont="1" applyFill="1" applyBorder="1" applyAlignment="1">
      <alignment horizontal="left" vertical="center" wrapText="1"/>
    </xf>
    <xf numFmtId="0" fontId="4" fillId="7" borderId="4" xfId="2" applyFont="1" applyFill="1" applyBorder="1" applyAlignment="1">
      <alignment vertical="center" wrapText="1"/>
    </xf>
    <xf numFmtId="0" fontId="4" fillId="8" borderId="5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wrapText="1"/>
    </xf>
    <xf numFmtId="0" fontId="7" fillId="7" borderId="6" xfId="3" applyFont="1" applyFill="1" applyBorder="1" applyAlignment="1">
      <alignment horizontal="center" wrapText="1"/>
    </xf>
    <xf numFmtId="0" fontId="7" fillId="0" borderId="4" xfId="2" applyFont="1" applyBorder="1" applyAlignment="1">
      <alignment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7" fillId="0" borderId="5" xfId="3" applyFont="1" applyBorder="1" applyAlignment="1">
      <alignment horizontal="center" vertical="center" wrapText="1"/>
    </xf>
    <xf numFmtId="0" fontId="9" fillId="0" borderId="4" xfId="6" applyFont="1" applyBorder="1" applyAlignment="1">
      <alignment vertical="center" wrapText="1"/>
    </xf>
    <xf numFmtId="0" fontId="7" fillId="7" borderId="5" xfId="3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center" vertical="center" wrapText="1"/>
    </xf>
    <xf numFmtId="0" fontId="4" fillId="7" borderId="5" xfId="3" applyFont="1" applyFill="1" applyBorder="1" applyAlignment="1">
      <alignment horizontal="center" vertical="center" wrapText="1"/>
    </xf>
    <xf numFmtId="0" fontId="4" fillId="7" borderId="6" xfId="3" applyFont="1" applyFill="1" applyBorder="1" applyAlignment="1">
      <alignment horizontal="center" vertical="center" wrapText="1"/>
    </xf>
    <xf numFmtId="0" fontId="7" fillId="10" borderId="4" xfId="2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12" borderId="13" xfId="0" applyFont="1" applyFill="1" applyBorder="1" applyAlignment="1">
      <alignment horizontal="left" vertical="center" wrapText="1"/>
    </xf>
    <xf numFmtId="0" fontId="0" fillId="13" borderId="13" xfId="0" applyFill="1" applyBorder="1" applyAlignment="1">
      <alignment horizontal="center" vertical="center"/>
    </xf>
    <xf numFmtId="4" fontId="10" fillId="14" borderId="13" xfId="0" applyNumberFormat="1" applyFont="1" applyFill="1" applyBorder="1" applyAlignment="1" applyProtection="1">
      <alignment horizontal="center" vertical="center"/>
      <protection locked="0"/>
    </xf>
    <xf numFmtId="4" fontId="10" fillId="11" borderId="13" xfId="0" applyNumberFormat="1" applyFont="1" applyFill="1" applyBorder="1" applyAlignment="1">
      <alignment horizontal="center" vertical="center"/>
    </xf>
    <xf numFmtId="4" fontId="10" fillId="15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4" fontId="10" fillId="16" borderId="17" xfId="0" applyNumberFormat="1" applyFont="1" applyFill="1" applyBorder="1" applyAlignment="1">
      <alignment horizontal="center" vertical="center"/>
    </xf>
    <xf numFmtId="4" fontId="10" fillId="16" borderId="19" xfId="0" applyNumberFormat="1" applyFont="1" applyFill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9" xfId="3" applyFont="1" applyBorder="1" applyAlignment="1">
      <alignment horizontal="center" vertical="center" wrapText="1"/>
    </xf>
    <xf numFmtId="0" fontId="7" fillId="9" borderId="6" xfId="3" applyFont="1" applyFill="1" applyBorder="1" applyAlignment="1" applyProtection="1">
      <alignment horizontal="center" vertical="center" wrapText="1"/>
      <protection locked="0"/>
    </xf>
    <xf numFmtId="0" fontId="7" fillId="9" borderId="10" xfId="3" applyFont="1" applyFill="1" applyBorder="1" applyAlignment="1" applyProtection="1">
      <alignment horizontal="center" vertical="center" wrapText="1"/>
      <protection locked="0"/>
    </xf>
    <xf numFmtId="0" fontId="10" fillId="14" borderId="20" xfId="0" applyFont="1" applyFill="1" applyBorder="1" applyProtection="1">
      <protection locked="0"/>
    </xf>
    <xf numFmtId="0" fontId="10" fillId="14" borderId="21" xfId="0" applyFont="1" applyFill="1" applyBorder="1" applyProtection="1">
      <protection locked="0"/>
    </xf>
    <xf numFmtId="0" fontId="10" fillId="14" borderId="22" xfId="0" applyFont="1" applyFill="1" applyBorder="1" applyProtection="1">
      <protection locked="0"/>
    </xf>
    <xf numFmtId="0" fontId="10" fillId="14" borderId="23" xfId="0" applyFont="1" applyFill="1" applyBorder="1" applyProtection="1">
      <protection locked="0"/>
    </xf>
    <xf numFmtId="0" fontId="10" fillId="14" borderId="0" xfId="0" applyFont="1" applyFill="1" applyBorder="1" applyProtection="1">
      <protection locked="0"/>
    </xf>
    <xf numFmtId="0" fontId="10" fillId="14" borderId="24" xfId="0" applyFont="1" applyFill="1" applyBorder="1" applyProtection="1">
      <protection locked="0"/>
    </xf>
    <xf numFmtId="0" fontId="10" fillId="14" borderId="25" xfId="0" applyFont="1" applyFill="1" applyBorder="1" applyProtection="1">
      <protection locked="0"/>
    </xf>
    <xf numFmtId="0" fontId="10" fillId="14" borderId="26" xfId="0" applyFont="1" applyFill="1" applyBorder="1" applyProtection="1">
      <protection locked="0"/>
    </xf>
    <xf numFmtId="0" fontId="10" fillId="14" borderId="27" xfId="0" applyFont="1" applyFill="1" applyBorder="1" applyProtection="1">
      <protection locked="0"/>
    </xf>
    <xf numFmtId="0" fontId="0" fillId="0" borderId="0" xfId="7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4" borderId="5" xfId="5" applyFont="1" applyFill="1" applyBorder="1" applyAlignment="1" applyProtection="1">
      <alignment horizontal="center" vertical="center" wrapText="1"/>
      <protection locked="0"/>
    </xf>
    <xf numFmtId="0" fontId="4" fillId="4" borderId="6" xfId="5" applyFont="1" applyFill="1" applyBorder="1" applyAlignment="1" applyProtection="1">
      <alignment horizontal="center" vertical="center" wrapText="1"/>
      <protection locked="0"/>
    </xf>
    <xf numFmtId="0" fontId="4" fillId="6" borderId="4" xfId="5" applyFont="1" applyFill="1" applyBorder="1" applyAlignment="1">
      <alignment horizontal="center" vertical="center" wrapText="1"/>
    </xf>
    <xf numFmtId="0" fontId="4" fillId="6" borderId="7" xfId="5" applyFont="1" applyFill="1" applyBorder="1" applyAlignment="1">
      <alignment horizontal="center" vertical="center" wrapText="1"/>
    </xf>
  </cellXfs>
  <cellStyles count="8">
    <cellStyle name="Excel Built-in Explanatory Text" xfId="2" xr:uid="{00000000-0005-0000-0000-000000000000}"/>
    <cellStyle name="Normální" xfId="0" builtinId="0"/>
    <cellStyle name="normální 3" xfId="7" xr:uid="{00000000-0005-0000-0000-000002000000}"/>
    <cellStyle name="normální 30" xfId="6" xr:uid="{00000000-0005-0000-0000-000003000000}"/>
    <cellStyle name="normální 30 3" xfId="5" xr:uid="{00000000-0005-0000-0000-000004000000}"/>
    <cellStyle name="Normální 7" xfId="4" xr:uid="{00000000-0005-0000-0000-000005000000}"/>
    <cellStyle name="Normální 8" xfId="3" xr:uid="{00000000-0005-0000-0000-000006000000}"/>
    <cellStyle name="Vysvětlující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B6" sqref="B6"/>
    </sheetView>
  </sheetViews>
  <sheetFormatPr defaultRowHeight="15" x14ac:dyDescent="0.25"/>
  <cols>
    <col min="1" max="1" width="21.28515625" customWidth="1"/>
    <col min="2" max="2" width="40.5703125" customWidth="1"/>
    <col min="3" max="3" width="31.28515625" customWidth="1"/>
    <col min="4" max="4" width="40.5703125" customWidth="1"/>
    <col min="5" max="5" width="31.42578125" customWidth="1"/>
    <col min="6" max="6" width="24.85546875" customWidth="1"/>
  </cols>
  <sheetData>
    <row r="1" spans="1:6" ht="42.75" customHeight="1" x14ac:dyDescent="0.45">
      <c r="A1" s="46" t="s">
        <v>105</v>
      </c>
      <c r="B1" s="46"/>
      <c r="C1" s="46"/>
      <c r="D1" s="46"/>
      <c r="E1" s="46"/>
      <c r="F1" s="46"/>
    </row>
    <row r="3" spans="1:6" x14ac:dyDescent="0.25">
      <c r="B3" t="s">
        <v>106</v>
      </c>
    </row>
    <row r="4" spans="1:6" x14ac:dyDescent="0.25">
      <c r="A4" t="s">
        <v>109</v>
      </c>
      <c r="B4" t="s">
        <v>107</v>
      </c>
    </row>
    <row r="5" spans="1:6" ht="15.75" thickBot="1" x14ac:dyDescent="0.3"/>
    <row r="6" spans="1:6" ht="15.75" thickTop="1" x14ac:dyDescent="0.25">
      <c r="A6" t="s">
        <v>110</v>
      </c>
      <c r="B6" s="36"/>
      <c r="C6" s="37"/>
      <c r="D6" s="38"/>
    </row>
    <row r="7" spans="1:6" x14ac:dyDescent="0.25">
      <c r="B7" s="39"/>
      <c r="C7" s="40"/>
      <c r="D7" s="41"/>
    </row>
    <row r="8" spans="1:6" ht="15.75" thickBot="1" x14ac:dyDescent="0.3">
      <c r="B8" s="42"/>
      <c r="C8" s="43"/>
      <c r="D8" s="44"/>
    </row>
    <row r="9" spans="1:6" ht="15.75" thickTop="1" x14ac:dyDescent="0.25"/>
    <row r="10" spans="1:6" ht="18.75" x14ac:dyDescent="0.25">
      <c r="B10" s="50" t="s">
        <v>104</v>
      </c>
      <c r="C10" s="50"/>
      <c r="D10" s="50"/>
      <c r="E10" s="50"/>
      <c r="F10" s="50"/>
    </row>
    <row r="11" spans="1:6" ht="15.75" thickBot="1" x14ac:dyDescent="0.3"/>
    <row r="12" spans="1:6" ht="60" x14ac:dyDescent="0.25">
      <c r="A12" s="18" t="s">
        <v>95</v>
      </c>
      <c r="B12" s="19" t="s">
        <v>96</v>
      </c>
      <c r="C12" s="20" t="s">
        <v>97</v>
      </c>
      <c r="D12" s="20" t="s">
        <v>98</v>
      </c>
      <c r="E12" s="20" t="s">
        <v>99</v>
      </c>
      <c r="F12" s="21" t="s">
        <v>100</v>
      </c>
    </row>
    <row r="13" spans="1:6" ht="25.5" x14ac:dyDescent="0.25">
      <c r="A13" s="22">
        <v>1</v>
      </c>
      <c r="B13" s="23" t="s">
        <v>92</v>
      </c>
      <c r="C13" s="24">
        <v>2</v>
      </c>
      <c r="D13" s="25">
        <v>0</v>
      </c>
      <c r="E13" s="26">
        <f>D13*1.21</f>
        <v>0</v>
      </c>
      <c r="F13" s="27">
        <f>C13*D13</f>
        <v>0</v>
      </c>
    </row>
    <row r="14" spans="1:6" ht="25.5" x14ac:dyDescent="0.25">
      <c r="A14" s="22">
        <v>2</v>
      </c>
      <c r="B14" s="23" t="s">
        <v>93</v>
      </c>
      <c r="C14" s="24">
        <v>2</v>
      </c>
      <c r="D14" s="25">
        <v>0</v>
      </c>
      <c r="E14" s="26">
        <f>D14*1.21</f>
        <v>0</v>
      </c>
      <c r="F14" s="27">
        <f>C14*D14</f>
        <v>0</v>
      </c>
    </row>
    <row r="15" spans="1:6" ht="15.75" thickBot="1" x14ac:dyDescent="0.3">
      <c r="A15" s="28"/>
      <c r="B15" s="29"/>
      <c r="C15" s="47" t="s">
        <v>101</v>
      </c>
      <c r="D15" s="48"/>
      <c r="E15" s="49"/>
      <c r="F15" s="30">
        <f>SUM(F13:F14)</f>
        <v>0</v>
      </c>
    </row>
    <row r="16" spans="1:6" ht="15.75" thickBot="1" x14ac:dyDescent="0.3">
      <c r="A16" s="28"/>
      <c r="B16" s="29"/>
      <c r="C16" s="51" t="s">
        <v>102</v>
      </c>
      <c r="D16" s="52"/>
      <c r="E16" s="53"/>
      <c r="F16" s="31">
        <f>F15*1.21</f>
        <v>0</v>
      </c>
    </row>
    <row r="18" spans="2:6" ht="30" customHeight="1" x14ac:dyDescent="0.25">
      <c r="B18" s="45" t="s">
        <v>103</v>
      </c>
      <c r="C18" s="45"/>
      <c r="D18" s="45"/>
      <c r="E18" s="45"/>
      <c r="F18" s="45"/>
    </row>
  </sheetData>
  <sheetProtection algorithmName="SHA-512" hashValue="4g01Q82JYlO8ldz3Ji5jKtAZh/CnTKcohCIGMEYNazgbVylPX3r2Y7BwjPQfU10eokrg05CRU1JgwdD+c6qLHA==" saltValue="DL/29/OsLsgbosjvDuO3fw==" spinCount="100000" sheet="1" objects="1" scenarios="1"/>
  <mergeCells count="5">
    <mergeCell ref="B18:F18"/>
    <mergeCell ref="A1:F1"/>
    <mergeCell ref="C15:E15"/>
    <mergeCell ref="B10:F10"/>
    <mergeCell ref="C16:E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4"/>
  <sheetViews>
    <sheetView workbookViewId="0">
      <selection sqref="A1:E1"/>
    </sheetView>
  </sheetViews>
  <sheetFormatPr defaultRowHeight="15" x14ac:dyDescent="0.25"/>
  <cols>
    <col min="1" max="1" width="21.28515625" customWidth="1"/>
    <col min="2" max="2" width="40.5703125" customWidth="1"/>
    <col min="3" max="3" width="31.28515625" customWidth="1"/>
    <col min="4" max="4" width="40.5703125" customWidth="1"/>
    <col min="5" max="5" width="31.42578125" customWidth="1"/>
    <col min="6" max="6" width="24.85546875" customWidth="1"/>
  </cols>
  <sheetData>
    <row r="1" spans="1:5" ht="102.75" customHeight="1" thickBot="1" x14ac:dyDescent="0.3">
      <c r="A1" s="54" t="s">
        <v>89</v>
      </c>
      <c r="B1" s="55"/>
      <c r="C1" s="55"/>
      <c r="D1" s="55"/>
      <c r="E1" s="55"/>
    </row>
    <row r="2" spans="1:5" x14ac:dyDescent="0.25">
      <c r="A2" s="1"/>
      <c r="B2" s="56" t="s">
        <v>92</v>
      </c>
      <c r="C2" s="57"/>
      <c r="D2" s="56" t="s">
        <v>93</v>
      </c>
      <c r="E2" s="57"/>
    </row>
    <row r="3" spans="1:5" x14ac:dyDescent="0.25">
      <c r="A3" s="2" t="s">
        <v>0</v>
      </c>
      <c r="B3" s="58" t="s">
        <v>1</v>
      </c>
      <c r="C3" s="59"/>
      <c r="D3" s="58" t="s">
        <v>1</v>
      </c>
      <c r="E3" s="59"/>
    </row>
    <row r="4" spans="1:5" x14ac:dyDescent="0.25">
      <c r="A4" s="3" t="s">
        <v>2</v>
      </c>
      <c r="B4" s="60">
        <v>2</v>
      </c>
      <c r="C4" s="61"/>
      <c r="D4" s="60">
        <v>2</v>
      </c>
      <c r="E4" s="61"/>
    </row>
    <row r="5" spans="1:5" x14ac:dyDescent="0.25">
      <c r="A5" s="4" t="s">
        <v>3</v>
      </c>
      <c r="B5" s="5" t="s">
        <v>4</v>
      </c>
      <c r="C5" s="6" t="s">
        <v>5</v>
      </c>
      <c r="D5" s="5" t="s">
        <v>4</v>
      </c>
      <c r="E5" s="6" t="s">
        <v>5</v>
      </c>
    </row>
    <row r="6" spans="1:5" x14ac:dyDescent="0.25">
      <c r="A6" s="4" t="s">
        <v>10</v>
      </c>
      <c r="B6" s="7"/>
      <c r="C6" s="8"/>
      <c r="D6" s="7"/>
      <c r="E6" s="8"/>
    </row>
    <row r="7" spans="1:5" x14ac:dyDescent="0.25">
      <c r="A7" s="9" t="s">
        <v>6</v>
      </c>
      <c r="B7" s="10" t="s">
        <v>72</v>
      </c>
      <c r="C7" s="34"/>
      <c r="D7" s="10" t="s">
        <v>72</v>
      </c>
      <c r="E7" s="34"/>
    </row>
    <row r="8" spans="1:5" x14ac:dyDescent="0.25">
      <c r="A8" s="9" t="s">
        <v>73</v>
      </c>
      <c r="B8" s="11" t="s">
        <v>13</v>
      </c>
      <c r="C8" s="34"/>
      <c r="D8" s="11" t="s">
        <v>13</v>
      </c>
      <c r="E8" s="34"/>
    </row>
    <row r="9" spans="1:5" x14ac:dyDescent="0.25">
      <c r="A9" s="9" t="s">
        <v>51</v>
      </c>
      <c r="B9" s="11" t="s">
        <v>50</v>
      </c>
      <c r="C9" s="34"/>
      <c r="D9" s="11" t="s">
        <v>50</v>
      </c>
      <c r="E9" s="34"/>
    </row>
    <row r="10" spans="1:5" x14ac:dyDescent="0.25">
      <c r="A10" s="9" t="s">
        <v>16</v>
      </c>
      <c r="B10" s="11" t="s">
        <v>14</v>
      </c>
      <c r="C10" s="34"/>
      <c r="D10" s="11" t="s">
        <v>14</v>
      </c>
      <c r="E10" s="34"/>
    </row>
    <row r="11" spans="1:5" x14ac:dyDescent="0.25">
      <c r="A11" s="9" t="s">
        <v>7</v>
      </c>
      <c r="B11" s="11" t="s">
        <v>15</v>
      </c>
      <c r="C11" s="34"/>
      <c r="D11" s="11" t="s">
        <v>15</v>
      </c>
      <c r="E11" s="34"/>
    </row>
    <row r="12" spans="1:5" x14ac:dyDescent="0.25">
      <c r="A12" s="9" t="s">
        <v>17</v>
      </c>
      <c r="B12" s="11" t="s">
        <v>69</v>
      </c>
      <c r="C12" s="34"/>
      <c r="D12" s="11" t="s">
        <v>69</v>
      </c>
      <c r="E12" s="34"/>
    </row>
    <row r="13" spans="1:5" x14ac:dyDescent="0.25">
      <c r="A13" s="9" t="s">
        <v>70</v>
      </c>
      <c r="B13" s="11" t="s">
        <v>108</v>
      </c>
      <c r="C13" s="34"/>
      <c r="D13" s="11" t="s">
        <v>108</v>
      </c>
      <c r="E13" s="34"/>
    </row>
    <row r="14" spans="1:5" x14ac:dyDescent="0.25">
      <c r="A14" s="9" t="s">
        <v>71</v>
      </c>
      <c r="B14" s="11" t="s">
        <v>74</v>
      </c>
      <c r="C14" s="34"/>
      <c r="D14" s="11" t="s">
        <v>74</v>
      </c>
      <c r="E14" s="34"/>
    </row>
    <row r="15" spans="1:5" x14ac:dyDescent="0.25">
      <c r="A15" s="9" t="s">
        <v>20</v>
      </c>
      <c r="B15" s="11" t="s">
        <v>55</v>
      </c>
      <c r="C15" s="34"/>
      <c r="D15" s="11" t="s">
        <v>55</v>
      </c>
      <c r="E15" s="34"/>
    </row>
    <row r="16" spans="1:5" x14ac:dyDescent="0.25">
      <c r="A16" s="9" t="s">
        <v>21</v>
      </c>
      <c r="B16" s="11" t="s">
        <v>22</v>
      </c>
      <c r="C16" s="34"/>
      <c r="D16" s="11" t="s">
        <v>22</v>
      </c>
      <c r="E16" s="34"/>
    </row>
    <row r="17" spans="1:5" ht="38.25" x14ac:dyDescent="0.25">
      <c r="A17" s="9" t="s">
        <v>53</v>
      </c>
      <c r="B17" s="11" t="s">
        <v>54</v>
      </c>
      <c r="C17" s="34"/>
      <c r="D17" s="11" t="s">
        <v>54</v>
      </c>
      <c r="E17" s="34"/>
    </row>
    <row r="18" spans="1:5" x14ac:dyDescent="0.25">
      <c r="A18" s="9" t="s">
        <v>67</v>
      </c>
      <c r="B18" s="11" t="s">
        <v>68</v>
      </c>
      <c r="C18" s="34"/>
      <c r="D18" s="11" t="s">
        <v>68</v>
      </c>
      <c r="E18" s="34"/>
    </row>
    <row r="19" spans="1:5" x14ac:dyDescent="0.25">
      <c r="A19" s="9" t="s">
        <v>18</v>
      </c>
      <c r="B19" s="11" t="s">
        <v>19</v>
      </c>
      <c r="C19" s="34"/>
      <c r="D19" s="11" t="s">
        <v>19</v>
      </c>
      <c r="E19" s="34"/>
    </row>
    <row r="20" spans="1:5" ht="38.25" x14ac:dyDescent="0.25">
      <c r="A20" s="9" t="s">
        <v>56</v>
      </c>
      <c r="B20" s="11" t="s">
        <v>60</v>
      </c>
      <c r="C20" s="34"/>
      <c r="D20" s="11" t="s">
        <v>60</v>
      </c>
      <c r="E20" s="34"/>
    </row>
    <row r="21" spans="1:5" ht="25.5" x14ac:dyDescent="0.25">
      <c r="A21" s="12" t="s">
        <v>30</v>
      </c>
      <c r="B21" s="11" t="s">
        <v>52</v>
      </c>
      <c r="C21" s="34"/>
      <c r="D21" s="11" t="s">
        <v>52</v>
      </c>
      <c r="E21" s="34"/>
    </row>
    <row r="22" spans="1:5" x14ac:dyDescent="0.25">
      <c r="A22" s="4" t="s">
        <v>29</v>
      </c>
      <c r="B22" s="15"/>
      <c r="C22" s="16"/>
      <c r="D22" s="15"/>
      <c r="E22" s="16"/>
    </row>
    <row r="23" spans="1:5" x14ac:dyDescent="0.25">
      <c r="A23" s="17" t="s">
        <v>26</v>
      </c>
      <c r="B23" s="11" t="s">
        <v>23</v>
      </c>
      <c r="C23" s="34"/>
      <c r="D23" s="11" t="s">
        <v>23</v>
      </c>
      <c r="E23" s="34"/>
    </row>
    <row r="24" spans="1:5" x14ac:dyDescent="0.25">
      <c r="A24" s="17" t="s">
        <v>75</v>
      </c>
      <c r="B24" s="11" t="s">
        <v>25</v>
      </c>
      <c r="C24" s="34"/>
      <c r="D24" s="11" t="s">
        <v>25</v>
      </c>
      <c r="E24" s="34"/>
    </row>
    <row r="25" spans="1:5" x14ac:dyDescent="0.25">
      <c r="A25" s="17" t="s">
        <v>76</v>
      </c>
      <c r="B25" s="11" t="s">
        <v>77</v>
      </c>
      <c r="C25" s="34"/>
      <c r="D25" s="11" t="s">
        <v>77</v>
      </c>
      <c r="E25" s="34"/>
    </row>
    <row r="26" spans="1:5" x14ac:dyDescent="0.25">
      <c r="A26" s="17" t="s">
        <v>78</v>
      </c>
      <c r="B26" s="11" t="s">
        <v>24</v>
      </c>
      <c r="C26" s="34"/>
      <c r="D26" s="11" t="s">
        <v>24</v>
      </c>
      <c r="E26" s="34"/>
    </row>
    <row r="27" spans="1:5" x14ac:dyDescent="0.25">
      <c r="A27" s="9" t="s">
        <v>79</v>
      </c>
      <c r="B27" s="11" t="s">
        <v>25</v>
      </c>
      <c r="C27" s="34"/>
      <c r="D27" s="11" t="s">
        <v>25</v>
      </c>
      <c r="E27" s="34"/>
    </row>
    <row r="28" spans="1:5" x14ac:dyDescent="0.25">
      <c r="A28" s="12" t="s">
        <v>80</v>
      </c>
      <c r="B28" s="11" t="s">
        <v>25</v>
      </c>
      <c r="C28" s="34"/>
      <c r="D28" s="11" t="s">
        <v>25</v>
      </c>
      <c r="E28" s="34"/>
    </row>
    <row r="29" spans="1:5" x14ac:dyDescent="0.25">
      <c r="A29" s="9" t="s">
        <v>8</v>
      </c>
      <c r="B29" s="11" t="s">
        <v>81</v>
      </c>
      <c r="C29" s="34"/>
      <c r="D29" s="11" t="s">
        <v>9</v>
      </c>
      <c r="E29" s="34"/>
    </row>
    <row r="30" spans="1:5" x14ac:dyDescent="0.25">
      <c r="A30" s="9" t="s">
        <v>27</v>
      </c>
      <c r="B30" s="11" t="s">
        <v>28</v>
      </c>
      <c r="C30" s="34"/>
      <c r="D30" s="11" t="s">
        <v>28</v>
      </c>
      <c r="E30" s="34"/>
    </row>
    <row r="31" spans="1:5" x14ac:dyDescent="0.25">
      <c r="A31" s="9" t="s">
        <v>61</v>
      </c>
      <c r="B31" s="11" t="s">
        <v>62</v>
      </c>
      <c r="C31" s="34"/>
      <c r="D31" s="11" t="s">
        <v>62</v>
      </c>
      <c r="E31" s="34"/>
    </row>
    <row r="32" spans="1:5" x14ac:dyDescent="0.25">
      <c r="A32" s="12" t="s">
        <v>57</v>
      </c>
      <c r="B32" s="11" t="s">
        <v>82</v>
      </c>
      <c r="C32" s="34"/>
      <c r="D32" s="11" t="s">
        <v>82</v>
      </c>
      <c r="E32" s="34"/>
    </row>
    <row r="33" spans="1:5" x14ac:dyDescent="0.25">
      <c r="A33" s="12" t="s">
        <v>58</v>
      </c>
      <c r="B33" s="11" t="s">
        <v>59</v>
      </c>
      <c r="C33" s="34"/>
      <c r="D33" s="11" t="s">
        <v>59</v>
      </c>
      <c r="E33" s="34"/>
    </row>
    <row r="34" spans="1:5" x14ac:dyDescent="0.25">
      <c r="A34" s="4" t="s">
        <v>35</v>
      </c>
      <c r="B34" s="13"/>
      <c r="C34" s="14"/>
      <c r="D34" s="13"/>
      <c r="E34" s="14"/>
    </row>
    <row r="35" spans="1:5" x14ac:dyDescent="0.25">
      <c r="A35" s="12" t="s">
        <v>36</v>
      </c>
      <c r="B35" s="11" t="s">
        <v>37</v>
      </c>
      <c r="C35" s="34"/>
      <c r="D35" s="11" t="s">
        <v>37</v>
      </c>
      <c r="E35" s="34"/>
    </row>
    <row r="36" spans="1:5" ht="51" x14ac:dyDescent="0.25">
      <c r="A36" s="12" t="s">
        <v>38</v>
      </c>
      <c r="B36" s="11" t="s">
        <v>83</v>
      </c>
      <c r="C36" s="34"/>
      <c r="D36" s="11" t="s">
        <v>83</v>
      </c>
      <c r="E36" s="34"/>
    </row>
    <row r="37" spans="1:5" x14ac:dyDescent="0.25">
      <c r="A37" s="4" t="s">
        <v>11</v>
      </c>
      <c r="B37" s="13"/>
      <c r="C37" s="14"/>
      <c r="D37" s="13"/>
      <c r="E37" s="14"/>
    </row>
    <row r="38" spans="1:5" ht="25.5" x14ac:dyDescent="0.25">
      <c r="A38" s="9" t="s">
        <v>31</v>
      </c>
      <c r="B38" s="11" t="s">
        <v>32</v>
      </c>
      <c r="C38" s="34"/>
      <c r="D38" s="11" t="s">
        <v>32</v>
      </c>
      <c r="E38" s="34"/>
    </row>
    <row r="39" spans="1:5" x14ac:dyDescent="0.25">
      <c r="A39" s="9" t="s">
        <v>33</v>
      </c>
      <c r="B39" s="11" t="s">
        <v>34</v>
      </c>
      <c r="C39" s="34"/>
      <c r="D39" s="11" t="s">
        <v>34</v>
      </c>
      <c r="E39" s="34"/>
    </row>
    <row r="40" spans="1:5" ht="25.5" x14ac:dyDescent="0.25">
      <c r="A40" s="9" t="s">
        <v>39</v>
      </c>
      <c r="B40" s="11" t="s">
        <v>84</v>
      </c>
      <c r="C40" s="34"/>
      <c r="D40" s="11" t="s">
        <v>84</v>
      </c>
      <c r="E40" s="34"/>
    </row>
    <row r="41" spans="1:5" ht="25.5" x14ac:dyDescent="0.25">
      <c r="A41" s="9" t="s">
        <v>85</v>
      </c>
      <c r="B41" s="11" t="s">
        <v>86</v>
      </c>
      <c r="C41" s="34"/>
      <c r="D41" s="11" t="s">
        <v>86</v>
      </c>
      <c r="E41" s="34"/>
    </row>
    <row r="42" spans="1:5" x14ac:dyDescent="0.25">
      <c r="A42" s="9" t="s">
        <v>40</v>
      </c>
      <c r="B42" s="11" t="s">
        <v>65</v>
      </c>
      <c r="C42" s="34"/>
      <c r="D42" s="11" t="s">
        <v>65</v>
      </c>
      <c r="E42" s="34"/>
    </row>
    <row r="43" spans="1:5" ht="25.5" x14ac:dyDescent="0.25">
      <c r="A43" s="12" t="s">
        <v>38</v>
      </c>
      <c r="B43" s="11" t="s">
        <v>87</v>
      </c>
      <c r="C43" s="34"/>
      <c r="D43" s="11" t="s">
        <v>87</v>
      </c>
      <c r="E43" s="34"/>
    </row>
    <row r="44" spans="1:5" x14ac:dyDescent="0.25">
      <c r="A44" s="4" t="s">
        <v>41</v>
      </c>
      <c r="B44" s="13"/>
      <c r="C44" s="14"/>
      <c r="D44" s="13"/>
      <c r="E44" s="14"/>
    </row>
    <row r="45" spans="1:5" x14ac:dyDescent="0.25">
      <c r="A45" s="9" t="s">
        <v>42</v>
      </c>
      <c r="B45" s="11" t="s">
        <v>43</v>
      </c>
      <c r="C45" s="34"/>
      <c r="D45" s="11" t="s">
        <v>45</v>
      </c>
      <c r="E45" s="34"/>
    </row>
    <row r="46" spans="1:5" x14ac:dyDescent="0.25">
      <c r="A46" s="9" t="s">
        <v>90</v>
      </c>
      <c r="B46" s="11" t="s">
        <v>91</v>
      </c>
      <c r="C46" s="34"/>
      <c r="D46" s="11" t="s">
        <v>91</v>
      </c>
      <c r="E46" s="34"/>
    </row>
    <row r="47" spans="1:5" x14ac:dyDescent="0.25">
      <c r="A47" s="9" t="s">
        <v>44</v>
      </c>
      <c r="B47" s="11" t="s">
        <v>63</v>
      </c>
      <c r="C47" s="34"/>
      <c r="D47" s="11" t="s">
        <v>63</v>
      </c>
      <c r="E47" s="34"/>
    </row>
    <row r="48" spans="1:5" x14ac:dyDescent="0.25">
      <c r="A48" s="9" t="s">
        <v>40</v>
      </c>
      <c r="B48" s="11" t="s">
        <v>66</v>
      </c>
      <c r="C48" s="34"/>
      <c r="D48" s="11" t="s">
        <v>66</v>
      </c>
      <c r="E48" s="34"/>
    </row>
    <row r="49" spans="1:5" ht="25.5" x14ac:dyDescent="0.25">
      <c r="A49" s="12" t="s">
        <v>38</v>
      </c>
      <c r="B49" s="11" t="s">
        <v>87</v>
      </c>
      <c r="C49" s="34"/>
      <c r="D49" s="11" t="s">
        <v>87</v>
      </c>
      <c r="E49" s="34"/>
    </row>
    <row r="50" spans="1:5" x14ac:dyDescent="0.25">
      <c r="A50" s="4" t="s">
        <v>12</v>
      </c>
      <c r="B50" s="15"/>
      <c r="C50" s="16"/>
      <c r="D50" s="15"/>
      <c r="E50" s="16"/>
    </row>
    <row r="51" spans="1:5" ht="63.75" x14ac:dyDescent="0.25">
      <c r="A51" s="9" t="s">
        <v>46</v>
      </c>
      <c r="B51" s="11" t="s">
        <v>88</v>
      </c>
      <c r="C51" s="34"/>
      <c r="D51" s="11" t="s">
        <v>88</v>
      </c>
      <c r="E51" s="34"/>
    </row>
    <row r="52" spans="1:5" ht="38.25" x14ac:dyDescent="0.25">
      <c r="A52" s="9" t="s">
        <v>49</v>
      </c>
      <c r="B52" s="11" t="s">
        <v>64</v>
      </c>
      <c r="C52" s="34"/>
      <c r="D52" s="11" t="s">
        <v>64</v>
      </c>
      <c r="E52" s="34"/>
    </row>
    <row r="53" spans="1:5" ht="51" x14ac:dyDescent="0.25">
      <c r="A53" s="9" t="s">
        <v>49</v>
      </c>
      <c r="B53" s="11" t="s">
        <v>94</v>
      </c>
      <c r="C53" s="34"/>
      <c r="D53" s="11" t="s">
        <v>94</v>
      </c>
      <c r="E53" s="34"/>
    </row>
    <row r="54" spans="1:5" ht="15.75" thickBot="1" x14ac:dyDescent="0.3">
      <c r="A54" s="32" t="s">
        <v>46</v>
      </c>
      <c r="B54" s="33" t="s">
        <v>47</v>
      </c>
      <c r="C54" s="35"/>
      <c r="D54" s="33" t="s">
        <v>48</v>
      </c>
      <c r="E54" s="35"/>
    </row>
  </sheetData>
  <sheetProtection algorithmName="SHA-512" hashValue="ko/3L2xI5tsfDsH/x31ipsDtnWJme8sa9XdyjuGTgvwpZ4HyOaIMA9m1TB5Pot1kFR9mlb59WqCARL8p5BzSEw==" saltValue="qoa0OyK5pytj8dbcUtip5A==" spinCount="100000" sheet="1" objects="1" scenarios="1"/>
  <mergeCells count="7">
    <mergeCell ref="A1:E1"/>
    <mergeCell ref="B2:C2"/>
    <mergeCell ref="B3:C3"/>
    <mergeCell ref="B4:C4"/>
    <mergeCell ref="D2:E2"/>
    <mergeCell ref="D3:E3"/>
    <mergeCell ref="D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Kalkulace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Šustek</dc:creator>
  <cp:lastModifiedBy>Zdeněk Šustek</cp:lastModifiedBy>
  <dcterms:created xsi:type="dcterms:W3CDTF">2024-04-04T13:34:34Z</dcterms:created>
  <dcterms:modified xsi:type="dcterms:W3CDTF">2024-06-10T13:12:56Z</dcterms:modified>
</cp:coreProperties>
</file>