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65416" yWindow="65416" windowWidth="29040" windowHeight="15840" activeTab="0"/>
  </bookViews>
  <sheets>
    <sheet name="List3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<sst xmlns="http://schemas.openxmlformats.org/spreadsheetml/2006/main" count="101" uniqueCount="98">
  <si>
    <t>Seznam zboží rok 2024</t>
  </si>
  <si>
    <t>Pořadové číslo</t>
  </si>
  <si>
    <t>Počty kusů jednotlivá střediska</t>
  </si>
  <si>
    <t>celkem ks</t>
  </si>
  <si>
    <t>Kč bez DPH celkem</t>
  </si>
  <si>
    <t>PTÚ</t>
  </si>
  <si>
    <t>Kuchyně</t>
  </si>
  <si>
    <t xml:space="preserve">DM </t>
  </si>
  <si>
    <t>Želetavka</t>
  </si>
  <si>
    <t>DČ</t>
  </si>
  <si>
    <t>PV/technici</t>
  </si>
  <si>
    <t>PV/netechnici</t>
  </si>
  <si>
    <t>Drátěnka s houbou</t>
  </si>
  <si>
    <t>Houbička tvarovaná 9,5x7x4,5 cm, MJ 1ks</t>
  </si>
  <si>
    <t>Chloramin T 1 kg sáček</t>
  </si>
  <si>
    <t xml:space="preserve">Mop třásňový 180 gr, bavlna, hrubý závit, délka vlasu 30 cm         </t>
  </si>
  <si>
    <t xml:space="preserve">Mop třásňový 220 gr, bavlna, hrubý závit, délka vlasu 22 cm         </t>
  </si>
  <si>
    <t xml:space="preserve">Mýdlo hotelové 15 g </t>
  </si>
  <si>
    <t>Ocet 1 L</t>
  </si>
  <si>
    <t>Ocet 5 L</t>
  </si>
  <si>
    <t>Prachovka Eva 42x40</t>
  </si>
  <si>
    <t>Prostředek Multi Surface cleaner na nábytek s antistatickou složkou 400 ml, spray</t>
  </si>
  <si>
    <t>Hasičák na vosy a sršně 600 ml</t>
  </si>
  <si>
    <t>Pytel na odpad černý  70x110 cm, síla 50mic, 1 role / 25 kusů, MJ 1 role</t>
  </si>
  <si>
    <t>Rukavice vyšetřovací jednorázové, nitrilové  bez pudru, bal.100ks,velikost M, MJ 1bal.</t>
  </si>
  <si>
    <t>Rukavice vyšetřovací jednorázové, nitrilové bez pudru, bal. 100ks, velikost L, MJ 1bal.</t>
  </si>
  <si>
    <t>Rukavice vyšetřovací jednorázové, nitrilové bez pudru, bal. 100ks, velikost XL, MJ 1bal.</t>
  </si>
  <si>
    <t>Sáčky do koše 45x52cm transparentní 16l, návin 50ks, MJ 1 role</t>
  </si>
  <si>
    <t>Sáčky do koše 50x60cm  35l černé, návin 50ks, MJ 1 role</t>
  </si>
  <si>
    <t>Prostředek pro předpírání a bělení pro praní v automatických pračkách 1,2L</t>
  </si>
  <si>
    <t>Smetáček s lopatkou, sada, lopatka s gumovou lištou</t>
  </si>
  <si>
    <t>Smeták na hůl, hrubý závit</t>
  </si>
  <si>
    <t>Násada hliníková, hrubý závit, 140 cm, použití smeták, mop</t>
  </si>
  <si>
    <t>Gelová mycí pasta na ruce s přírodním abrazivem z kukuřice 450g</t>
  </si>
  <si>
    <t>Utěrka pucík 35x38</t>
  </si>
  <si>
    <t>Mikroutěrka 40x40cm 305g</t>
  </si>
  <si>
    <t>Univerzální utěrka Petra 38x34cm</t>
  </si>
  <si>
    <t>Odstraňovač skvrn tekutý Oxi Action 1l na bílé prádlo</t>
  </si>
  <si>
    <t>Odstraňovač skvrn tekutý Oxi Action 1l na barevné prádlo</t>
  </si>
  <si>
    <t>Mycí hadr Max 60x90cm</t>
  </si>
  <si>
    <t>Mycí hadr Ivana 60x60 sv./tkaná</t>
  </si>
  <si>
    <t>Mycí hadr Petřík 60x70 oranž.</t>
  </si>
  <si>
    <t>Osvěžovač vzduchu spray 300 ml</t>
  </si>
  <si>
    <t xml:space="preserve">Mycí a změkčovací prostředek na prádlo 400 g </t>
  </si>
  <si>
    <t>Sprej na lezoucí hmyz ve spreji 400ml</t>
  </si>
  <si>
    <t>Sprej na létající hmyz ve spreji 400ml</t>
  </si>
  <si>
    <t>Tradiční pilinová mycí pasta na ruce s vysokým mycím účinkem 450g</t>
  </si>
  <si>
    <t>Čistící prostředek na monitory</t>
  </si>
  <si>
    <t>Kuličky do lednice proti zápachu</t>
  </si>
  <si>
    <t>Silikon ve spreji 400ml</t>
  </si>
  <si>
    <t>Odpadkový koš nášlapný, objem 35L, vyjímatelná vnitřní nádoba</t>
  </si>
  <si>
    <t xml:space="preserve">                   celkem bez DPH</t>
  </si>
  <si>
    <t xml:space="preserve">             celkem včetně DPH</t>
  </si>
  <si>
    <t>Pytel na odpad černý  70x110 cm, síla 100mic, 1 role / 10ks. MJ 1 role</t>
  </si>
  <si>
    <t>KRYSTAL na kuchyně s rozprašovačem, 750ml</t>
  </si>
  <si>
    <t>CLEAMEN Gastro Professional Silná mastnota KOMPLEX, 6kg</t>
  </si>
  <si>
    <t>CLEAMEN 571 concentrate širokospektrální dezinfekce a mytí povrchů, podlah, 5L</t>
  </si>
  <si>
    <t>KRYSTAL na WC kyselý na keramiku, zelený, 750 ml</t>
  </si>
  <si>
    <t>Krém na ruce INDULONA, modrá, 100ml</t>
  </si>
  <si>
    <t>Krém na ruce INDULONA, měsíčková, 100ml</t>
  </si>
  <si>
    <t>Prostředek na mytí nádobí Jar Profesional citron 5 L</t>
  </si>
  <si>
    <t>Prostředek na mytí nádobí Jar citron 900 ml</t>
  </si>
  <si>
    <t>CLEAMEN 410, koupelny s leskem, 5L</t>
  </si>
  <si>
    <t>CLEAMEN 410, koupelny s leskem,rozpr., 1L</t>
  </si>
  <si>
    <t>KRYSTAL leštěnka na nábytek, 750ml</t>
  </si>
  <si>
    <t>KRYSTAL olejový osvěžovač zelený, 750ml</t>
  </si>
  <si>
    <t>KRYSTAL Sanan klasik, 1,1kg</t>
  </si>
  <si>
    <t>KRYSTAL Sanan klasik, 5,5kg</t>
  </si>
  <si>
    <t>CLEAMEN 300/400, sanitární denní, 5L</t>
  </si>
  <si>
    <t>CLEAMEN 300/400, sanitární denní, 1L</t>
  </si>
  <si>
    <t>ISOLDA pěnové mýdlo s antibakter.přísadou, s pumpičkou, 500ml</t>
  </si>
  <si>
    <t>ISOLDA pěnové mýdlo s antibakter.přísadou, 5l</t>
  </si>
  <si>
    <t>CLEAMEN 540, dezinfekce povrchů a rukou, alkoholová, 1L</t>
  </si>
  <si>
    <t>CLEAMEN 112, na okna a rámy, 1L</t>
  </si>
  <si>
    <t>Prací prášek na bílé prádlo 140PD</t>
  </si>
  <si>
    <t>Prací prášek na barevné prádlo 140PD</t>
  </si>
  <si>
    <t>Čistící krém tekutý REAL Classic levandule 600 g</t>
  </si>
  <si>
    <t>Tablety do myčky Jar Platinum All in One Lemon 125ks/balení, MJ 1 balení</t>
  </si>
  <si>
    <t>Sáček do koše, 60x80cm, 15 mi, zelený, zatahovací, návin 10ks, MJ 1 role</t>
  </si>
  <si>
    <t>Sáček do koše, 63x85 cm, transparentní, návin 40ks, MJ 1 role</t>
  </si>
  <si>
    <t>KRYSTAL Univerzální dezinfekce, 750ml</t>
  </si>
  <si>
    <t>ISOLDA, tekuté mýdlo, černá třešeň s mandl., 500ml</t>
  </si>
  <si>
    <t>ISOLDA, tekuté mýdlo, černá třešeň s mandl., 5L</t>
  </si>
  <si>
    <t>ISOLDA silver line Hair&amp;Body shampoo, 5L</t>
  </si>
  <si>
    <t>Kyselina citronová, 1kg</t>
  </si>
  <si>
    <t>CLEAMEN 101/201, osvěžovač,neutralizátor pachů, 5L</t>
  </si>
  <si>
    <t>CLEAMEN 122, na podlahy s leskem, 5L</t>
  </si>
  <si>
    <t>CLEAMEN 122, na podlahy s leskem, 1L</t>
  </si>
  <si>
    <t>Papírový ručník v roli, dvouvrstvý, 100 % celulóza, 140M, bal 6ks</t>
  </si>
  <si>
    <t>Pokud je uveden obchodní název, tento preferujeme. Lze nabízet výrobek stejné nebo lepší kvality.</t>
  </si>
  <si>
    <t>Požadované zboží</t>
  </si>
  <si>
    <t>Nabízené zboží (pokud je odlišné od požadovaného):</t>
  </si>
  <si>
    <t xml:space="preserve">Kč/ks bez DPH </t>
  </si>
  <si>
    <t>Počty jsou za jednotlivé kusy, jednotlivé role (pytle).</t>
  </si>
  <si>
    <t>Cena celkem bez DPH:</t>
  </si>
  <si>
    <t>Sazba DPH</t>
  </si>
  <si>
    <t>DPH</t>
  </si>
  <si>
    <t>Cena celkem s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</si>
</sst>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u val="single"/>
      <sz val="18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0" xfId="0" applyFont="1"/>
    <xf numFmtId="0" fontId="16" fillId="0" borderId="1" xfId="0" applyFont="1" applyBorder="1" applyAlignment="1">
      <alignment horizontal="center"/>
    </xf>
    <xf numFmtId="2" fontId="4" fillId="0" borderId="0" xfId="0" applyNumberFormat="1" applyFont="1"/>
    <xf numFmtId="2" fontId="3" fillId="0" borderId="0" xfId="0" applyNumberFormat="1" applyFont="1"/>
    <xf numFmtId="2" fontId="5" fillId="0" borderId="0" xfId="0" applyNumberFormat="1" applyFont="1"/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9" fillId="0" borderId="0" xfId="0" applyFont="1"/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/>
    </xf>
    <xf numFmtId="0" fontId="7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6" fillId="5" borderId="2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7" fillId="5" borderId="1" xfId="0" applyFont="1" applyFill="1" applyBorder="1" applyProtection="1">
      <protection locked="0"/>
    </xf>
    <xf numFmtId="0" fontId="16" fillId="5" borderId="1" xfId="0" applyFont="1" applyFill="1" applyBorder="1" applyProtection="1">
      <protection locked="0"/>
    </xf>
    <xf numFmtId="0" fontId="3" fillId="6" borderId="1" xfId="0" applyFont="1" applyFill="1" applyBorder="1" applyProtection="1">
      <protection locked="0"/>
    </xf>
    <xf numFmtId="0" fontId="9" fillId="0" borderId="0" xfId="0" applyFont="1" applyAlignment="1">
      <alignment horizontal="right"/>
    </xf>
    <xf numFmtId="4" fontId="4" fillId="6" borderId="2" xfId="0" applyNumberFormat="1" applyFont="1" applyFill="1" applyBorder="1" applyProtection="1">
      <protection locked="0"/>
    </xf>
    <xf numFmtId="4" fontId="5" fillId="0" borderId="2" xfId="0" applyNumberFormat="1" applyFont="1" applyBorder="1" applyAlignment="1">
      <alignment horizontal="right"/>
    </xf>
    <xf numFmtId="4" fontId="4" fillId="6" borderId="1" xfId="0" applyNumberFormat="1" applyFont="1" applyFill="1" applyBorder="1" applyProtection="1">
      <protection locked="0"/>
    </xf>
    <xf numFmtId="4" fontId="5" fillId="0" borderId="1" xfId="0" applyNumberFormat="1" applyFont="1" applyBorder="1" applyAlignment="1">
      <alignment horizontal="right"/>
    </xf>
    <xf numFmtId="4" fontId="15" fillId="6" borderId="1" xfId="0" applyNumberFormat="1" applyFont="1" applyFill="1" applyBorder="1" applyProtection="1">
      <protection locked="0"/>
    </xf>
    <xf numFmtId="4" fontId="17" fillId="0" borderId="1" xfId="0" applyNumberFormat="1" applyFont="1" applyBorder="1" applyAlignment="1">
      <alignment horizontal="right"/>
    </xf>
    <xf numFmtId="4" fontId="12" fillId="6" borderId="1" xfId="0" applyNumberFormat="1" applyFont="1" applyFill="1" applyBorder="1" applyProtection="1">
      <protection locked="0"/>
    </xf>
    <xf numFmtId="4" fontId="13" fillId="0" borderId="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9" fontId="9" fillId="5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B98CF-682D-46F8-857D-7A1BFCF58F9A}">
  <sheetPr>
    <pageSetUpPr fitToPage="1"/>
  </sheetPr>
  <dimension ref="A1:M90"/>
  <sheetViews>
    <sheetView tabSelected="1" zoomScale="80" zoomScaleNormal="80" workbookViewId="0" topLeftCell="A1">
      <selection activeCell="C32" sqref="C32"/>
    </sheetView>
  </sheetViews>
  <sheetFormatPr defaultColWidth="9.140625" defaultRowHeight="15"/>
  <cols>
    <col min="1" max="1" width="11.28125" style="0" customWidth="1"/>
    <col min="2" max="3" width="99.140625" style="0" customWidth="1"/>
    <col min="4" max="4" width="9.28125" style="0" hidden="1" customWidth="1"/>
    <col min="5" max="5" width="11.421875" style="0" hidden="1" customWidth="1"/>
    <col min="6" max="6" width="9.140625" style="0" hidden="1" customWidth="1"/>
    <col min="7" max="7" width="13.7109375" style="0" hidden="1" customWidth="1"/>
    <col min="8" max="8" width="9.140625" style="0" hidden="1" customWidth="1"/>
    <col min="9" max="9" width="15.00390625" style="0" hidden="1" customWidth="1"/>
    <col min="10" max="10" width="17.140625" style="0" hidden="1" customWidth="1"/>
    <col min="11" max="11" width="12.421875" style="0" bestFit="1" customWidth="1"/>
    <col min="12" max="12" width="15.57421875" style="0" customWidth="1"/>
    <col min="13" max="13" width="17.421875" style="0" customWidth="1"/>
  </cols>
  <sheetData>
    <row r="1" spans="1:13" ht="19.5" thickBot="1">
      <c r="A1" s="1" t="s">
        <v>0</v>
      </c>
      <c r="B1" s="1"/>
      <c r="C1" s="1"/>
      <c r="D1" s="3"/>
      <c r="E1" s="4"/>
      <c r="F1" s="2"/>
      <c r="G1" s="2"/>
      <c r="H1" s="2"/>
      <c r="I1" s="2"/>
      <c r="J1" s="2"/>
      <c r="K1" s="2"/>
      <c r="L1" s="5"/>
      <c r="M1" s="5"/>
    </row>
    <row r="2" spans="1:13" ht="28.15" customHeight="1" thickBot="1">
      <c r="A2" s="55" t="s">
        <v>1</v>
      </c>
      <c r="B2" s="56" t="s">
        <v>90</v>
      </c>
      <c r="C2" s="56" t="s">
        <v>91</v>
      </c>
      <c r="D2" s="57" t="s">
        <v>2</v>
      </c>
      <c r="E2" s="57"/>
      <c r="F2" s="57"/>
      <c r="G2" s="57"/>
      <c r="H2" s="57"/>
      <c r="I2" s="57"/>
      <c r="J2" s="57"/>
      <c r="K2" s="58" t="s">
        <v>3</v>
      </c>
      <c r="L2" s="55" t="s">
        <v>92</v>
      </c>
      <c r="M2" s="55" t="s">
        <v>4</v>
      </c>
    </row>
    <row r="3" spans="1:13" ht="19.5" thickBot="1">
      <c r="A3" s="55"/>
      <c r="B3" s="56"/>
      <c r="C3" s="56"/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58"/>
      <c r="L3" s="55"/>
      <c r="M3" s="55"/>
    </row>
    <row r="4" spans="1:13" ht="18.75">
      <c r="A4" s="28">
        <v>1</v>
      </c>
      <c r="B4" s="34" t="s">
        <v>85</v>
      </c>
      <c r="C4" s="38"/>
      <c r="D4" s="35">
        <v>30</v>
      </c>
      <c r="E4" s="35"/>
      <c r="F4" s="35"/>
      <c r="G4" s="35"/>
      <c r="H4" s="35"/>
      <c r="I4" s="35"/>
      <c r="J4" s="35"/>
      <c r="K4" s="36">
        <v>30</v>
      </c>
      <c r="L4" s="44"/>
      <c r="M4" s="45">
        <f aca="true" t="shared" si="0" ref="M4:M35">K4*L4</f>
        <v>0</v>
      </c>
    </row>
    <row r="5" spans="1:13" ht="18.75">
      <c r="A5" s="8">
        <v>2</v>
      </c>
      <c r="B5" s="9" t="s">
        <v>73</v>
      </c>
      <c r="C5" s="39"/>
      <c r="D5" s="7">
        <v>150</v>
      </c>
      <c r="E5" s="7"/>
      <c r="F5" s="7"/>
      <c r="G5" s="7"/>
      <c r="H5" s="7">
        <v>25</v>
      </c>
      <c r="I5" s="7"/>
      <c r="J5" s="7"/>
      <c r="K5" s="10">
        <v>175</v>
      </c>
      <c r="L5" s="46"/>
      <c r="M5" s="47">
        <f t="shared" si="0"/>
        <v>0</v>
      </c>
    </row>
    <row r="6" spans="1:13" ht="18.75">
      <c r="A6" s="8">
        <v>3</v>
      </c>
      <c r="B6" s="9" t="s">
        <v>87</v>
      </c>
      <c r="C6" s="39"/>
      <c r="D6" s="7">
        <v>100</v>
      </c>
      <c r="E6" s="7"/>
      <c r="F6" s="7"/>
      <c r="G6" s="7"/>
      <c r="H6" s="7"/>
      <c r="I6" s="7">
        <v>10</v>
      </c>
      <c r="J6" s="7"/>
      <c r="K6" s="10">
        <v>110</v>
      </c>
      <c r="L6" s="46"/>
      <c r="M6" s="47">
        <f t="shared" si="0"/>
        <v>0</v>
      </c>
    </row>
    <row r="7" spans="1:13" ht="18.75">
      <c r="A7" s="8">
        <v>4</v>
      </c>
      <c r="B7" s="9" t="s">
        <v>86</v>
      </c>
      <c r="C7" s="39"/>
      <c r="D7" s="7">
        <v>250</v>
      </c>
      <c r="E7" s="7"/>
      <c r="F7" s="7">
        <v>20</v>
      </c>
      <c r="G7" s="7"/>
      <c r="H7" s="7">
        <v>40</v>
      </c>
      <c r="I7" s="7"/>
      <c r="J7" s="7"/>
      <c r="K7" s="10">
        <v>310</v>
      </c>
      <c r="L7" s="46"/>
      <c r="M7" s="47">
        <f t="shared" si="0"/>
        <v>0</v>
      </c>
    </row>
    <row r="8" spans="1:13" s="19" customFormat="1" ht="18.75">
      <c r="A8" s="8">
        <v>5</v>
      </c>
      <c r="B8" s="9" t="s">
        <v>69</v>
      </c>
      <c r="C8" s="39"/>
      <c r="D8" s="7">
        <v>280</v>
      </c>
      <c r="E8" s="7">
        <v>100</v>
      </c>
      <c r="F8" s="7">
        <v>24</v>
      </c>
      <c r="G8" s="7"/>
      <c r="H8" s="7">
        <v>50</v>
      </c>
      <c r="I8" s="7"/>
      <c r="J8" s="7"/>
      <c r="K8" s="10">
        <v>454</v>
      </c>
      <c r="L8" s="46"/>
      <c r="M8" s="47">
        <f t="shared" si="0"/>
        <v>0</v>
      </c>
    </row>
    <row r="9" spans="1:13" ht="18.75">
      <c r="A9" s="8">
        <v>6</v>
      </c>
      <c r="B9" s="9" t="s">
        <v>68</v>
      </c>
      <c r="C9" s="39"/>
      <c r="D9" s="7">
        <v>100</v>
      </c>
      <c r="E9" s="7"/>
      <c r="F9" s="7"/>
      <c r="G9" s="7"/>
      <c r="H9" s="7"/>
      <c r="I9" s="7"/>
      <c r="J9" s="7"/>
      <c r="K9" s="10">
        <v>100</v>
      </c>
      <c r="L9" s="46"/>
      <c r="M9" s="47">
        <f t="shared" si="0"/>
        <v>0</v>
      </c>
    </row>
    <row r="10" spans="1:13" ht="18.75">
      <c r="A10" s="8">
        <v>7</v>
      </c>
      <c r="B10" s="31" t="s">
        <v>62</v>
      </c>
      <c r="C10" s="40"/>
      <c r="D10" s="7">
        <v>60</v>
      </c>
      <c r="E10" s="7"/>
      <c r="F10" s="7"/>
      <c r="G10" s="7"/>
      <c r="H10" s="7">
        <v>10</v>
      </c>
      <c r="I10" s="7"/>
      <c r="J10" s="7"/>
      <c r="K10" s="10">
        <v>70</v>
      </c>
      <c r="L10" s="46"/>
      <c r="M10" s="47">
        <f t="shared" si="0"/>
        <v>0</v>
      </c>
    </row>
    <row r="11" spans="1:13" ht="18.75">
      <c r="A11" s="8">
        <v>8</v>
      </c>
      <c r="B11" s="9" t="s">
        <v>63</v>
      </c>
      <c r="C11" s="39"/>
      <c r="D11" s="7">
        <v>200</v>
      </c>
      <c r="E11" s="7"/>
      <c r="F11" s="7"/>
      <c r="G11" s="7"/>
      <c r="H11" s="7">
        <v>50</v>
      </c>
      <c r="I11" s="7"/>
      <c r="J11" s="7"/>
      <c r="K11" s="10">
        <v>250</v>
      </c>
      <c r="L11" s="46"/>
      <c r="M11" s="47">
        <f t="shared" si="0"/>
        <v>0</v>
      </c>
    </row>
    <row r="12" spans="1:13" ht="18.75">
      <c r="A12" s="8">
        <v>9</v>
      </c>
      <c r="B12" s="29" t="s">
        <v>72</v>
      </c>
      <c r="C12" s="41"/>
      <c r="D12" s="20">
        <v>250</v>
      </c>
      <c r="E12" s="20"/>
      <c r="F12" s="20"/>
      <c r="G12" s="20"/>
      <c r="H12" s="20"/>
      <c r="I12" s="20"/>
      <c r="J12" s="20"/>
      <c r="K12" s="30">
        <v>250</v>
      </c>
      <c r="L12" s="48"/>
      <c r="M12" s="49">
        <f t="shared" si="0"/>
        <v>0</v>
      </c>
    </row>
    <row r="13" spans="1:13" ht="18.75">
      <c r="A13" s="8">
        <v>10</v>
      </c>
      <c r="B13" s="29" t="s">
        <v>56</v>
      </c>
      <c r="C13" s="41"/>
      <c r="D13" s="20">
        <v>50</v>
      </c>
      <c r="E13" s="18"/>
      <c r="F13" s="18"/>
      <c r="G13" s="18"/>
      <c r="H13" s="18"/>
      <c r="I13" s="18"/>
      <c r="J13" s="18"/>
      <c r="K13" s="30">
        <v>50</v>
      </c>
      <c r="L13" s="50"/>
      <c r="M13" s="51">
        <f t="shared" si="0"/>
        <v>0</v>
      </c>
    </row>
    <row r="14" spans="1:13" ht="18.75">
      <c r="A14" s="8">
        <v>11</v>
      </c>
      <c r="B14" s="9" t="s">
        <v>55</v>
      </c>
      <c r="C14" s="39"/>
      <c r="D14" s="7"/>
      <c r="E14" s="7">
        <v>50</v>
      </c>
      <c r="F14" s="7"/>
      <c r="G14" s="7"/>
      <c r="H14" s="7"/>
      <c r="I14" s="7"/>
      <c r="J14" s="7"/>
      <c r="K14" s="10">
        <v>50</v>
      </c>
      <c r="L14" s="46"/>
      <c r="M14" s="47">
        <f t="shared" si="0"/>
        <v>0</v>
      </c>
    </row>
    <row r="15" spans="1:13" ht="18.75">
      <c r="A15" s="8">
        <v>12</v>
      </c>
      <c r="B15" s="9" t="s">
        <v>76</v>
      </c>
      <c r="C15" s="39"/>
      <c r="D15" s="7">
        <v>150</v>
      </c>
      <c r="E15" s="7">
        <v>150</v>
      </c>
      <c r="F15" s="7">
        <v>28</v>
      </c>
      <c r="G15" s="7"/>
      <c r="H15" s="7">
        <v>50</v>
      </c>
      <c r="I15" s="7"/>
      <c r="J15" s="7">
        <v>4</v>
      </c>
      <c r="K15" s="10">
        <v>382</v>
      </c>
      <c r="L15" s="46"/>
      <c r="M15" s="47">
        <f t="shared" si="0"/>
        <v>0</v>
      </c>
    </row>
    <row r="16" spans="1:13" ht="18.75">
      <c r="A16" s="8">
        <v>13</v>
      </c>
      <c r="B16" s="9" t="s">
        <v>47</v>
      </c>
      <c r="C16" s="39"/>
      <c r="D16" s="7"/>
      <c r="E16" s="7"/>
      <c r="F16" s="7"/>
      <c r="G16" s="7"/>
      <c r="H16" s="7"/>
      <c r="I16" s="7">
        <v>4</v>
      </c>
      <c r="J16" s="7"/>
      <c r="K16" s="10">
        <v>4</v>
      </c>
      <c r="L16" s="46"/>
      <c r="M16" s="47">
        <f t="shared" si="0"/>
        <v>0</v>
      </c>
    </row>
    <row r="17" spans="1:13" ht="18.75">
      <c r="A17" s="8">
        <v>14</v>
      </c>
      <c r="B17" s="9" t="s">
        <v>12</v>
      </c>
      <c r="C17" s="39"/>
      <c r="D17" s="7">
        <v>100</v>
      </c>
      <c r="E17" s="7"/>
      <c r="F17" s="7"/>
      <c r="G17" s="7"/>
      <c r="H17" s="7">
        <v>20</v>
      </c>
      <c r="I17" s="7"/>
      <c r="J17" s="7"/>
      <c r="K17" s="10">
        <v>120</v>
      </c>
      <c r="L17" s="46"/>
      <c r="M17" s="47">
        <f t="shared" si="0"/>
        <v>0</v>
      </c>
    </row>
    <row r="18" spans="1:13" ht="18.75">
      <c r="A18" s="8">
        <v>15</v>
      </c>
      <c r="B18" s="9" t="s">
        <v>33</v>
      </c>
      <c r="C18" s="39"/>
      <c r="D18" s="7">
        <v>36</v>
      </c>
      <c r="E18" s="7"/>
      <c r="F18" s="7"/>
      <c r="G18" s="7"/>
      <c r="H18" s="7"/>
      <c r="I18" s="7">
        <v>20</v>
      </c>
      <c r="J18" s="7"/>
      <c r="K18" s="10">
        <v>56</v>
      </c>
      <c r="L18" s="46"/>
      <c r="M18" s="47">
        <f t="shared" si="0"/>
        <v>0</v>
      </c>
    </row>
    <row r="19" spans="1:13" ht="18.75">
      <c r="A19" s="8">
        <v>16</v>
      </c>
      <c r="B19" s="9" t="s">
        <v>22</v>
      </c>
      <c r="C19" s="39"/>
      <c r="D19" s="7"/>
      <c r="E19" s="7"/>
      <c r="F19" s="7"/>
      <c r="G19" s="7">
        <v>5</v>
      </c>
      <c r="H19" s="7"/>
      <c r="I19" s="7"/>
      <c r="J19" s="7"/>
      <c r="K19" s="10">
        <v>5</v>
      </c>
      <c r="L19" s="46"/>
      <c r="M19" s="47">
        <f t="shared" si="0"/>
        <v>0</v>
      </c>
    </row>
    <row r="20" spans="1:13" ht="18.75">
      <c r="A20" s="8">
        <v>17</v>
      </c>
      <c r="B20" s="9" t="s">
        <v>13</v>
      </c>
      <c r="C20" s="39"/>
      <c r="D20" s="7">
        <v>600</v>
      </c>
      <c r="E20" s="7">
        <v>100</v>
      </c>
      <c r="F20" s="7">
        <v>200</v>
      </c>
      <c r="G20" s="7"/>
      <c r="H20" s="7">
        <v>20</v>
      </c>
      <c r="I20" s="7"/>
      <c r="J20" s="7"/>
      <c r="K20" s="10">
        <v>920</v>
      </c>
      <c r="L20" s="46"/>
      <c r="M20" s="47">
        <f t="shared" si="0"/>
        <v>0</v>
      </c>
    </row>
    <row r="21" spans="1:13" ht="18.75">
      <c r="A21" s="8">
        <v>18</v>
      </c>
      <c r="B21" s="9" t="s">
        <v>14</v>
      </c>
      <c r="C21" s="39"/>
      <c r="D21" s="7"/>
      <c r="E21" s="7"/>
      <c r="F21" s="7"/>
      <c r="G21" s="7">
        <v>5</v>
      </c>
      <c r="H21" s="7"/>
      <c r="I21" s="7"/>
      <c r="J21" s="7"/>
      <c r="K21" s="10">
        <v>5</v>
      </c>
      <c r="L21" s="46"/>
      <c r="M21" s="47">
        <f t="shared" si="0"/>
        <v>0</v>
      </c>
    </row>
    <row r="22" spans="1:13" ht="18.75">
      <c r="A22" s="8">
        <v>19</v>
      </c>
      <c r="B22" s="9" t="s">
        <v>71</v>
      </c>
      <c r="C22" s="39"/>
      <c r="D22" s="7">
        <v>100</v>
      </c>
      <c r="E22" s="7"/>
      <c r="F22" s="7">
        <v>6</v>
      </c>
      <c r="G22" s="7"/>
      <c r="H22" s="7"/>
      <c r="I22" s="7"/>
      <c r="J22" s="7"/>
      <c r="K22" s="10">
        <v>106</v>
      </c>
      <c r="L22" s="46"/>
      <c r="M22" s="47">
        <f t="shared" si="0"/>
        <v>0</v>
      </c>
    </row>
    <row r="23" spans="1:13" ht="18.75">
      <c r="A23" s="8">
        <v>20</v>
      </c>
      <c r="B23" s="9" t="s">
        <v>70</v>
      </c>
      <c r="C23" s="39"/>
      <c r="D23" s="7">
        <v>100</v>
      </c>
      <c r="E23" s="7"/>
      <c r="F23" s="7"/>
      <c r="G23" s="7">
        <v>10</v>
      </c>
      <c r="H23" s="7">
        <v>40</v>
      </c>
      <c r="I23" s="7"/>
      <c r="J23" s="7"/>
      <c r="K23" s="10">
        <v>150</v>
      </c>
      <c r="L23" s="46"/>
      <c r="M23" s="47">
        <f t="shared" si="0"/>
        <v>0</v>
      </c>
    </row>
    <row r="24" spans="1:13" ht="18.75">
      <c r="A24" s="8">
        <v>21</v>
      </c>
      <c r="B24" s="9" t="s">
        <v>83</v>
      </c>
      <c r="C24" s="39"/>
      <c r="D24" s="7"/>
      <c r="E24" s="7"/>
      <c r="F24" s="7"/>
      <c r="G24" s="7"/>
      <c r="H24" s="7">
        <v>20</v>
      </c>
      <c r="I24" s="7"/>
      <c r="J24" s="7"/>
      <c r="K24" s="10">
        <v>20</v>
      </c>
      <c r="L24" s="46"/>
      <c r="M24" s="47">
        <f t="shared" si="0"/>
        <v>0</v>
      </c>
    </row>
    <row r="25" spans="1:13" ht="18.75">
      <c r="A25" s="8">
        <v>22</v>
      </c>
      <c r="B25" s="9" t="s">
        <v>81</v>
      </c>
      <c r="C25" s="39"/>
      <c r="D25" s="7">
        <v>160</v>
      </c>
      <c r="E25" s="7"/>
      <c r="F25" s="7"/>
      <c r="G25" s="7"/>
      <c r="H25" s="7"/>
      <c r="I25" s="7"/>
      <c r="J25" s="7"/>
      <c r="K25" s="10">
        <v>160</v>
      </c>
      <c r="L25" s="46"/>
      <c r="M25" s="47">
        <f t="shared" si="0"/>
        <v>0</v>
      </c>
    </row>
    <row r="26" spans="1:13" ht="18.75">
      <c r="A26" s="8">
        <v>23</v>
      </c>
      <c r="B26" s="29" t="s">
        <v>82</v>
      </c>
      <c r="C26" s="41"/>
      <c r="D26" s="20">
        <v>50</v>
      </c>
      <c r="E26" s="7"/>
      <c r="F26" s="7"/>
      <c r="G26" s="7"/>
      <c r="H26" s="7"/>
      <c r="I26" s="7"/>
      <c r="J26" s="7"/>
      <c r="K26" s="30">
        <v>50</v>
      </c>
      <c r="L26" s="46"/>
      <c r="M26" s="47">
        <f t="shared" si="0"/>
        <v>0</v>
      </c>
    </row>
    <row r="27" spans="1:13" ht="18.75">
      <c r="A27" s="8">
        <v>24</v>
      </c>
      <c r="B27" s="9" t="s">
        <v>59</v>
      </c>
      <c r="C27" s="39"/>
      <c r="D27" s="7">
        <v>160</v>
      </c>
      <c r="E27" s="7"/>
      <c r="F27" s="7"/>
      <c r="G27" s="7"/>
      <c r="H27" s="7"/>
      <c r="I27" s="7"/>
      <c r="J27" s="7"/>
      <c r="K27" s="10">
        <v>160</v>
      </c>
      <c r="L27" s="46"/>
      <c r="M27" s="47">
        <f t="shared" si="0"/>
        <v>0</v>
      </c>
    </row>
    <row r="28" spans="1:13" ht="18.75">
      <c r="A28" s="8">
        <v>25</v>
      </c>
      <c r="B28" s="9" t="s">
        <v>58</v>
      </c>
      <c r="C28" s="39"/>
      <c r="D28" s="7">
        <v>160</v>
      </c>
      <c r="E28" s="7">
        <v>100</v>
      </c>
      <c r="F28" s="7"/>
      <c r="G28" s="7">
        <v>5</v>
      </c>
      <c r="H28" s="7">
        <v>40</v>
      </c>
      <c r="I28" s="7">
        <v>16</v>
      </c>
      <c r="J28" s="7"/>
      <c r="K28" s="10">
        <v>321</v>
      </c>
      <c r="L28" s="46"/>
      <c r="M28" s="47">
        <f t="shared" si="0"/>
        <v>0</v>
      </c>
    </row>
    <row r="29" spans="1:13" ht="18.75">
      <c r="A29" s="8">
        <v>26</v>
      </c>
      <c r="B29" s="9" t="s">
        <v>64</v>
      </c>
      <c r="C29" s="39"/>
      <c r="D29" s="7">
        <v>50</v>
      </c>
      <c r="E29" s="7"/>
      <c r="F29" s="7"/>
      <c r="G29" s="7"/>
      <c r="H29" s="7">
        <v>25</v>
      </c>
      <c r="I29" s="7">
        <v>8</v>
      </c>
      <c r="J29" s="7">
        <v>20</v>
      </c>
      <c r="K29" s="10">
        <v>103</v>
      </c>
      <c r="L29" s="46"/>
      <c r="M29" s="47">
        <f t="shared" si="0"/>
        <v>0</v>
      </c>
    </row>
    <row r="30" spans="1:13" ht="18.75">
      <c r="A30" s="8">
        <v>27</v>
      </c>
      <c r="B30" s="9" t="s">
        <v>54</v>
      </c>
      <c r="C30" s="39"/>
      <c r="D30" s="7"/>
      <c r="E30" s="7">
        <v>50</v>
      </c>
      <c r="F30" s="7"/>
      <c r="G30" s="7"/>
      <c r="H30" s="7">
        <v>25</v>
      </c>
      <c r="I30" s="7"/>
      <c r="J30" s="7"/>
      <c r="K30" s="10">
        <v>75</v>
      </c>
      <c r="L30" s="46"/>
      <c r="M30" s="47">
        <f t="shared" si="0"/>
        <v>0</v>
      </c>
    </row>
    <row r="31" spans="1:13" ht="18.75">
      <c r="A31" s="8">
        <v>28</v>
      </c>
      <c r="B31" s="9" t="s">
        <v>57</v>
      </c>
      <c r="C31" s="39"/>
      <c r="D31" s="7">
        <v>250</v>
      </c>
      <c r="E31" s="7"/>
      <c r="F31" s="7">
        <v>23</v>
      </c>
      <c r="G31" s="7"/>
      <c r="H31" s="7">
        <v>60</v>
      </c>
      <c r="I31" s="7"/>
      <c r="J31" s="7"/>
      <c r="K31" s="10">
        <v>333</v>
      </c>
      <c r="L31" s="46"/>
      <c r="M31" s="47">
        <f t="shared" si="0"/>
        <v>0</v>
      </c>
    </row>
    <row r="32" spans="1:13" ht="18.75">
      <c r="A32" s="8">
        <v>29</v>
      </c>
      <c r="B32" s="9" t="s">
        <v>65</v>
      </c>
      <c r="C32" s="39"/>
      <c r="D32" s="7">
        <v>200</v>
      </c>
      <c r="E32" s="7"/>
      <c r="F32" s="7"/>
      <c r="G32" s="7"/>
      <c r="H32" s="7"/>
      <c r="I32" s="7"/>
      <c r="J32" s="7"/>
      <c r="K32" s="10">
        <v>200</v>
      </c>
      <c r="L32" s="46"/>
      <c r="M32" s="47">
        <f t="shared" si="0"/>
        <v>0</v>
      </c>
    </row>
    <row r="33" spans="1:13" ht="18.75">
      <c r="A33" s="8">
        <v>30</v>
      </c>
      <c r="B33" s="9" t="s">
        <v>66</v>
      </c>
      <c r="C33" s="39"/>
      <c r="D33" s="7">
        <v>350</v>
      </c>
      <c r="E33" s="7">
        <v>240</v>
      </c>
      <c r="F33" s="7"/>
      <c r="G33" s="7">
        <v>5</v>
      </c>
      <c r="H33" s="7">
        <v>80</v>
      </c>
      <c r="I33" s="7"/>
      <c r="J33" s="7"/>
      <c r="K33" s="10">
        <v>675</v>
      </c>
      <c r="L33" s="46"/>
      <c r="M33" s="47">
        <f t="shared" si="0"/>
        <v>0</v>
      </c>
    </row>
    <row r="34" spans="1:13" ht="18.75">
      <c r="A34" s="8">
        <v>31</v>
      </c>
      <c r="B34" s="32" t="s">
        <v>67</v>
      </c>
      <c r="C34" s="42"/>
      <c r="D34" s="7">
        <v>150</v>
      </c>
      <c r="E34" s="7"/>
      <c r="F34" s="7"/>
      <c r="G34" s="7"/>
      <c r="H34" s="7"/>
      <c r="I34" s="7"/>
      <c r="J34" s="7"/>
      <c r="K34" s="10">
        <v>150</v>
      </c>
      <c r="L34" s="46"/>
      <c r="M34" s="47">
        <f t="shared" si="0"/>
        <v>0</v>
      </c>
    </row>
    <row r="35" spans="1:13" s="19" customFormat="1" ht="18.75">
      <c r="A35" s="8">
        <v>32</v>
      </c>
      <c r="B35" s="9" t="s">
        <v>80</v>
      </c>
      <c r="C35" s="39"/>
      <c r="D35" s="7">
        <v>150</v>
      </c>
      <c r="E35" s="7"/>
      <c r="F35" s="7"/>
      <c r="G35" s="7"/>
      <c r="H35" s="7">
        <v>60</v>
      </c>
      <c r="I35" s="7"/>
      <c r="J35" s="7"/>
      <c r="K35" s="10">
        <v>210</v>
      </c>
      <c r="L35" s="46"/>
      <c r="M35" s="47">
        <f t="shared" si="0"/>
        <v>0</v>
      </c>
    </row>
    <row r="36" spans="1:13" ht="18.75">
      <c r="A36" s="8">
        <v>33</v>
      </c>
      <c r="B36" s="9" t="s">
        <v>48</v>
      </c>
      <c r="C36" s="39"/>
      <c r="D36" s="7"/>
      <c r="E36" s="7"/>
      <c r="F36" s="7">
        <v>26</v>
      </c>
      <c r="G36" s="7"/>
      <c r="H36" s="7"/>
      <c r="I36" s="7"/>
      <c r="J36" s="7"/>
      <c r="K36" s="10">
        <v>26</v>
      </c>
      <c r="L36" s="46"/>
      <c r="M36" s="47">
        <f aca="true" t="shared" si="1" ref="M36:M67">K36*L36</f>
        <v>0</v>
      </c>
    </row>
    <row r="37" spans="1:13" ht="18.75">
      <c r="A37" s="8">
        <v>34</v>
      </c>
      <c r="B37" s="9" t="s">
        <v>84</v>
      </c>
      <c r="C37" s="39"/>
      <c r="D37" s="7"/>
      <c r="E37" s="7"/>
      <c r="F37" s="7">
        <v>24</v>
      </c>
      <c r="G37" s="7"/>
      <c r="H37" s="7"/>
      <c r="I37" s="7"/>
      <c r="J37" s="7"/>
      <c r="K37" s="10">
        <v>24</v>
      </c>
      <c r="L37" s="46"/>
      <c r="M37" s="47">
        <f t="shared" si="1"/>
        <v>0</v>
      </c>
    </row>
    <row r="38" spans="1:13" ht="18.75">
      <c r="A38" s="8">
        <v>35</v>
      </c>
      <c r="B38" s="9" t="s">
        <v>35</v>
      </c>
      <c r="C38" s="39"/>
      <c r="D38" s="7">
        <v>200</v>
      </c>
      <c r="E38" s="7">
        <v>50</v>
      </c>
      <c r="F38" s="7">
        <v>310</v>
      </c>
      <c r="G38" s="7"/>
      <c r="H38" s="7">
        <v>60</v>
      </c>
      <c r="I38" s="7">
        <v>16</v>
      </c>
      <c r="J38" s="7">
        <v>20</v>
      </c>
      <c r="K38" s="10">
        <v>656</v>
      </c>
      <c r="L38" s="46"/>
      <c r="M38" s="47">
        <f t="shared" si="1"/>
        <v>0</v>
      </c>
    </row>
    <row r="39" spans="1:13" ht="18.75">
      <c r="A39" s="8">
        <v>36</v>
      </c>
      <c r="B39" s="9" t="s">
        <v>15</v>
      </c>
      <c r="C39" s="39"/>
      <c r="D39" s="7">
        <v>200</v>
      </c>
      <c r="E39" s="7"/>
      <c r="F39" s="7">
        <v>30</v>
      </c>
      <c r="G39" s="7"/>
      <c r="H39" s="7"/>
      <c r="I39" s="7">
        <v>6</v>
      </c>
      <c r="J39" s="7"/>
      <c r="K39" s="10">
        <v>236</v>
      </c>
      <c r="L39" s="46"/>
      <c r="M39" s="47">
        <f t="shared" si="1"/>
        <v>0</v>
      </c>
    </row>
    <row r="40" spans="1:13" ht="18.75">
      <c r="A40" s="8">
        <v>37</v>
      </c>
      <c r="B40" s="9" t="s">
        <v>16</v>
      </c>
      <c r="C40" s="39"/>
      <c r="D40" s="7">
        <v>350</v>
      </c>
      <c r="E40" s="7"/>
      <c r="F40" s="7"/>
      <c r="G40" s="7"/>
      <c r="H40" s="7">
        <v>80</v>
      </c>
      <c r="I40" s="7"/>
      <c r="J40" s="7"/>
      <c r="K40" s="10">
        <v>430</v>
      </c>
      <c r="L40" s="46"/>
      <c r="M40" s="47">
        <f t="shared" si="1"/>
        <v>0</v>
      </c>
    </row>
    <row r="41" spans="1:13" ht="18.75">
      <c r="A41" s="8">
        <v>38</v>
      </c>
      <c r="B41" s="9" t="s">
        <v>43</v>
      </c>
      <c r="C41" s="39"/>
      <c r="D41" s="7">
        <v>50</v>
      </c>
      <c r="E41" s="7"/>
      <c r="F41" s="7"/>
      <c r="G41" s="7"/>
      <c r="H41" s="7"/>
      <c r="I41" s="7"/>
      <c r="J41" s="7"/>
      <c r="K41" s="10">
        <v>50</v>
      </c>
      <c r="L41" s="46"/>
      <c r="M41" s="47">
        <f t="shared" si="1"/>
        <v>0</v>
      </c>
    </row>
    <row r="42" spans="1:13" ht="18.75">
      <c r="A42" s="8">
        <v>39</v>
      </c>
      <c r="B42" s="9" t="s">
        <v>40</v>
      </c>
      <c r="C42" s="39"/>
      <c r="D42" s="7">
        <v>60</v>
      </c>
      <c r="E42" s="7"/>
      <c r="F42" s="7">
        <v>280</v>
      </c>
      <c r="G42" s="7"/>
      <c r="H42" s="7">
        <v>60</v>
      </c>
      <c r="I42" s="7"/>
      <c r="J42" s="7"/>
      <c r="K42" s="10">
        <v>400</v>
      </c>
      <c r="L42" s="46"/>
      <c r="M42" s="47">
        <f t="shared" si="1"/>
        <v>0</v>
      </c>
    </row>
    <row r="43" spans="1:13" ht="18.75">
      <c r="A43" s="8">
        <v>40</v>
      </c>
      <c r="B43" s="9" t="s">
        <v>39</v>
      </c>
      <c r="C43" s="39"/>
      <c r="D43" s="7">
        <v>60</v>
      </c>
      <c r="E43" s="7"/>
      <c r="F43" s="7"/>
      <c r="G43" s="7"/>
      <c r="H43" s="7"/>
      <c r="I43" s="7"/>
      <c r="J43" s="7"/>
      <c r="K43" s="10">
        <v>60</v>
      </c>
      <c r="L43" s="46"/>
      <c r="M43" s="47">
        <f t="shared" si="1"/>
        <v>0</v>
      </c>
    </row>
    <row r="44" spans="1:13" ht="18.75">
      <c r="A44" s="8">
        <v>41</v>
      </c>
      <c r="B44" s="29" t="s">
        <v>41</v>
      </c>
      <c r="C44" s="41"/>
      <c r="D44" s="20">
        <v>60</v>
      </c>
      <c r="E44" s="20"/>
      <c r="F44" s="20"/>
      <c r="G44" s="20"/>
      <c r="H44" s="20"/>
      <c r="I44" s="20">
        <v>16</v>
      </c>
      <c r="J44" s="20">
        <v>20</v>
      </c>
      <c r="K44" s="30">
        <v>96</v>
      </c>
      <c r="L44" s="46"/>
      <c r="M44" s="47">
        <f t="shared" si="1"/>
        <v>0</v>
      </c>
    </row>
    <row r="45" spans="1:13" ht="18.75">
      <c r="A45" s="8">
        <v>42</v>
      </c>
      <c r="B45" s="9" t="s">
        <v>17</v>
      </c>
      <c r="C45" s="39"/>
      <c r="D45" s="7"/>
      <c r="E45" s="7"/>
      <c r="F45" s="7"/>
      <c r="G45" s="7"/>
      <c r="H45" s="7">
        <v>2000</v>
      </c>
      <c r="I45" s="7"/>
      <c r="J45" s="7"/>
      <c r="K45" s="10">
        <v>2000</v>
      </c>
      <c r="L45" s="46"/>
      <c r="M45" s="47">
        <f t="shared" si="1"/>
        <v>0</v>
      </c>
    </row>
    <row r="46" spans="1:13" ht="18.75">
      <c r="A46" s="8">
        <v>43</v>
      </c>
      <c r="B46" s="9" t="s">
        <v>32</v>
      </c>
      <c r="C46" s="39"/>
      <c r="D46" s="7">
        <v>40</v>
      </c>
      <c r="E46" s="7"/>
      <c r="F46" s="7">
        <v>100</v>
      </c>
      <c r="G46" s="7"/>
      <c r="H46" s="7"/>
      <c r="I46" s="7"/>
      <c r="J46" s="7"/>
      <c r="K46" s="10">
        <v>140</v>
      </c>
      <c r="L46" s="46"/>
      <c r="M46" s="47">
        <f t="shared" si="1"/>
        <v>0</v>
      </c>
    </row>
    <row r="47" spans="1:13" ht="18.75">
      <c r="A47" s="8">
        <v>44</v>
      </c>
      <c r="B47" s="9" t="s">
        <v>18</v>
      </c>
      <c r="C47" s="39"/>
      <c r="D47" s="7"/>
      <c r="E47" s="7"/>
      <c r="F47" s="7">
        <v>24</v>
      </c>
      <c r="G47" s="7"/>
      <c r="H47" s="7"/>
      <c r="I47" s="7"/>
      <c r="J47" s="7"/>
      <c r="K47" s="10">
        <v>24</v>
      </c>
      <c r="L47" s="46"/>
      <c r="M47" s="47">
        <f t="shared" si="1"/>
        <v>0</v>
      </c>
    </row>
    <row r="48" spans="1:13" ht="18.75">
      <c r="A48" s="8">
        <v>45</v>
      </c>
      <c r="B48" s="9" t="s">
        <v>19</v>
      </c>
      <c r="C48" s="39"/>
      <c r="D48" s="7">
        <v>200</v>
      </c>
      <c r="E48" s="7">
        <v>100</v>
      </c>
      <c r="F48" s="7"/>
      <c r="G48" s="7"/>
      <c r="H48" s="7">
        <v>50</v>
      </c>
      <c r="I48" s="7"/>
      <c r="J48" s="7"/>
      <c r="K48" s="10">
        <v>350</v>
      </c>
      <c r="L48" s="46"/>
      <c r="M48" s="47">
        <f t="shared" si="1"/>
        <v>0</v>
      </c>
    </row>
    <row r="49" spans="1:13" ht="18.75">
      <c r="A49" s="8">
        <v>46</v>
      </c>
      <c r="B49" s="9" t="s">
        <v>50</v>
      </c>
      <c r="C49" s="39"/>
      <c r="D49" s="7"/>
      <c r="E49" s="7"/>
      <c r="F49" s="7">
        <v>8</v>
      </c>
      <c r="G49" s="7"/>
      <c r="H49" s="7"/>
      <c r="I49" s="7"/>
      <c r="J49" s="7"/>
      <c r="K49" s="10">
        <v>8</v>
      </c>
      <c r="L49" s="46"/>
      <c r="M49" s="47">
        <f t="shared" si="1"/>
        <v>0</v>
      </c>
    </row>
    <row r="50" spans="1:13" ht="18.75">
      <c r="A50" s="8">
        <v>47</v>
      </c>
      <c r="B50" s="9" t="s">
        <v>38</v>
      </c>
      <c r="C50" s="39"/>
      <c r="D50" s="7">
        <v>20</v>
      </c>
      <c r="E50" s="7"/>
      <c r="F50" s="7"/>
      <c r="G50" s="7"/>
      <c r="H50" s="7"/>
      <c r="I50" s="7"/>
      <c r="J50" s="7"/>
      <c r="K50" s="10">
        <v>20</v>
      </c>
      <c r="L50" s="46"/>
      <c r="M50" s="47">
        <f t="shared" si="1"/>
        <v>0</v>
      </c>
    </row>
    <row r="51" spans="1:13" ht="18.75">
      <c r="A51" s="8">
        <v>48</v>
      </c>
      <c r="B51" s="9" t="s">
        <v>37</v>
      </c>
      <c r="C51" s="39"/>
      <c r="D51" s="7">
        <v>20</v>
      </c>
      <c r="E51" s="7"/>
      <c r="F51" s="7"/>
      <c r="G51" s="7"/>
      <c r="H51" s="7"/>
      <c r="I51" s="7"/>
      <c r="J51" s="7"/>
      <c r="K51" s="10">
        <v>20</v>
      </c>
      <c r="L51" s="46"/>
      <c r="M51" s="47">
        <f t="shared" si="1"/>
        <v>0</v>
      </c>
    </row>
    <row r="52" spans="1:13" ht="18.75">
      <c r="A52" s="8">
        <v>49</v>
      </c>
      <c r="B52" s="9" t="s">
        <v>42</v>
      </c>
      <c r="C52" s="39"/>
      <c r="D52" s="7">
        <v>50</v>
      </c>
      <c r="E52" s="7"/>
      <c r="F52" s="7"/>
      <c r="G52" s="7"/>
      <c r="H52" s="7">
        <v>20</v>
      </c>
      <c r="I52" s="7"/>
      <c r="J52" s="7"/>
      <c r="K52" s="10">
        <v>70</v>
      </c>
      <c r="L52" s="46"/>
      <c r="M52" s="47">
        <f t="shared" si="1"/>
        <v>0</v>
      </c>
    </row>
    <row r="53" spans="1:13" ht="18.75">
      <c r="A53" s="8">
        <v>50</v>
      </c>
      <c r="B53" s="29" t="s">
        <v>88</v>
      </c>
      <c r="C53" s="41"/>
      <c r="D53" s="7">
        <v>20</v>
      </c>
      <c r="E53" s="7"/>
      <c r="F53" s="7"/>
      <c r="G53" s="7"/>
      <c r="H53" s="7"/>
      <c r="I53" s="7"/>
      <c r="J53" s="7"/>
      <c r="K53" s="10">
        <v>20</v>
      </c>
      <c r="L53" s="46"/>
      <c r="M53" s="47">
        <f t="shared" si="1"/>
        <v>0</v>
      </c>
    </row>
    <row r="54" spans="1:13" ht="18.75">
      <c r="A54" s="8">
        <v>51</v>
      </c>
      <c r="B54" s="9" t="s">
        <v>75</v>
      </c>
      <c r="C54" s="39"/>
      <c r="D54" s="7">
        <v>10</v>
      </c>
      <c r="E54" s="7"/>
      <c r="F54" s="7"/>
      <c r="G54" s="7"/>
      <c r="H54" s="7"/>
      <c r="I54" s="7"/>
      <c r="J54" s="7"/>
      <c r="K54" s="10">
        <v>10</v>
      </c>
      <c r="L54" s="46"/>
      <c r="M54" s="47">
        <f t="shared" si="1"/>
        <v>0</v>
      </c>
    </row>
    <row r="55" spans="1:13" ht="18.75">
      <c r="A55" s="8">
        <v>52</v>
      </c>
      <c r="B55" s="9" t="s">
        <v>74</v>
      </c>
      <c r="C55" s="39"/>
      <c r="D55" s="7">
        <v>10</v>
      </c>
      <c r="E55" s="7">
        <v>100</v>
      </c>
      <c r="F55" s="7"/>
      <c r="G55" s="7"/>
      <c r="H55" s="7"/>
      <c r="I55" s="7"/>
      <c r="J55" s="7"/>
      <c r="K55" s="10">
        <v>110</v>
      </c>
      <c r="L55" s="46"/>
      <c r="M55" s="47">
        <f t="shared" si="1"/>
        <v>0</v>
      </c>
    </row>
    <row r="56" spans="1:13" ht="18.75">
      <c r="A56" s="8">
        <v>53</v>
      </c>
      <c r="B56" s="9" t="s">
        <v>20</v>
      </c>
      <c r="C56" s="39"/>
      <c r="D56" s="7">
        <v>50</v>
      </c>
      <c r="E56" s="7"/>
      <c r="F56" s="7"/>
      <c r="G56" s="7"/>
      <c r="H56" s="7">
        <v>40</v>
      </c>
      <c r="I56" s="7"/>
      <c r="J56" s="7"/>
      <c r="K56" s="10">
        <v>90</v>
      </c>
      <c r="L56" s="46"/>
      <c r="M56" s="47">
        <f t="shared" si="1"/>
        <v>0</v>
      </c>
    </row>
    <row r="57" spans="1:13" ht="18.75">
      <c r="A57" s="8">
        <v>54</v>
      </c>
      <c r="B57" s="9" t="s">
        <v>21</v>
      </c>
      <c r="C57" s="39"/>
      <c r="D57" s="7">
        <v>50</v>
      </c>
      <c r="E57" s="7"/>
      <c r="F57" s="7">
        <v>21</v>
      </c>
      <c r="G57" s="7"/>
      <c r="H57" s="7"/>
      <c r="I57" s="7"/>
      <c r="J57" s="7"/>
      <c r="K57" s="10">
        <v>71</v>
      </c>
      <c r="L57" s="46"/>
      <c r="M57" s="47">
        <f t="shared" si="1"/>
        <v>0</v>
      </c>
    </row>
    <row r="58" spans="1:13" ht="18.75">
      <c r="A58" s="8">
        <v>55</v>
      </c>
      <c r="B58" s="9" t="s">
        <v>61</v>
      </c>
      <c r="C58" s="39"/>
      <c r="D58" s="7">
        <v>350</v>
      </c>
      <c r="E58" s="7">
        <v>240</v>
      </c>
      <c r="F58" s="7"/>
      <c r="G58" s="7">
        <v>5</v>
      </c>
      <c r="H58" s="7">
        <v>50</v>
      </c>
      <c r="I58" s="7"/>
      <c r="J58" s="7">
        <v>5</v>
      </c>
      <c r="K58" s="10">
        <v>650</v>
      </c>
      <c r="L58" s="46"/>
      <c r="M58" s="47">
        <f t="shared" si="1"/>
        <v>0</v>
      </c>
    </row>
    <row r="59" spans="1:13" ht="18.75">
      <c r="A59" s="8">
        <v>56</v>
      </c>
      <c r="B59" s="9" t="s">
        <v>60</v>
      </c>
      <c r="C59" s="39"/>
      <c r="D59" s="7"/>
      <c r="E59" s="7"/>
      <c r="F59" s="7">
        <v>22</v>
      </c>
      <c r="G59" s="7"/>
      <c r="H59" s="7"/>
      <c r="I59" s="7"/>
      <c r="J59" s="7"/>
      <c r="K59" s="10">
        <v>22</v>
      </c>
      <c r="L59" s="46"/>
      <c r="M59" s="47">
        <f t="shared" si="1"/>
        <v>0</v>
      </c>
    </row>
    <row r="60" spans="1:13" ht="18.75">
      <c r="A60" s="8">
        <v>57</v>
      </c>
      <c r="B60" s="9" t="s">
        <v>29</v>
      </c>
      <c r="C60" s="39"/>
      <c r="D60" s="7">
        <v>60</v>
      </c>
      <c r="E60" s="7"/>
      <c r="F60" s="7"/>
      <c r="G60" s="7"/>
      <c r="H60" s="7"/>
      <c r="I60" s="7"/>
      <c r="J60" s="7"/>
      <c r="K60" s="10">
        <v>60</v>
      </c>
      <c r="L60" s="46"/>
      <c r="M60" s="47">
        <f t="shared" si="1"/>
        <v>0</v>
      </c>
    </row>
    <row r="61" spans="1:13" ht="18.75">
      <c r="A61" s="8">
        <v>58</v>
      </c>
      <c r="B61" s="29" t="s">
        <v>53</v>
      </c>
      <c r="C61" s="41"/>
      <c r="D61" s="20">
        <v>450</v>
      </c>
      <c r="E61" s="18"/>
      <c r="F61" s="18"/>
      <c r="G61" s="18"/>
      <c r="H61" s="18"/>
      <c r="I61" s="18"/>
      <c r="J61" s="18"/>
      <c r="K61" s="30">
        <v>450</v>
      </c>
      <c r="L61" s="50"/>
      <c r="M61" s="51">
        <f t="shared" si="1"/>
        <v>0</v>
      </c>
    </row>
    <row r="62" spans="1:13" ht="18.75">
      <c r="A62" s="8">
        <v>59</v>
      </c>
      <c r="B62" s="9" t="s">
        <v>23</v>
      </c>
      <c r="C62" s="39"/>
      <c r="D62" s="7">
        <v>1000</v>
      </c>
      <c r="E62" s="7"/>
      <c r="F62" s="7"/>
      <c r="G62" s="7">
        <v>10</v>
      </c>
      <c r="H62" s="7">
        <v>100</v>
      </c>
      <c r="I62" s="7"/>
      <c r="J62" s="7"/>
      <c r="K62" s="10">
        <v>1110</v>
      </c>
      <c r="L62" s="46"/>
      <c r="M62" s="47">
        <f t="shared" si="1"/>
        <v>0</v>
      </c>
    </row>
    <row r="63" spans="1:13" ht="18.75">
      <c r="A63" s="8">
        <v>60</v>
      </c>
      <c r="B63" s="33" t="s">
        <v>24</v>
      </c>
      <c r="C63" s="42"/>
      <c r="D63" s="7">
        <v>250</v>
      </c>
      <c r="E63" s="7"/>
      <c r="F63" s="7">
        <v>100</v>
      </c>
      <c r="G63" s="7"/>
      <c r="H63" s="7"/>
      <c r="I63" s="7"/>
      <c r="J63" s="7"/>
      <c r="K63" s="10">
        <v>350</v>
      </c>
      <c r="L63" s="46"/>
      <c r="M63" s="47">
        <f t="shared" si="1"/>
        <v>0</v>
      </c>
    </row>
    <row r="64" spans="1:13" ht="18.75">
      <c r="A64" s="8">
        <v>61</v>
      </c>
      <c r="B64" s="33" t="s">
        <v>25</v>
      </c>
      <c r="C64" s="42"/>
      <c r="D64" s="7"/>
      <c r="E64" s="7"/>
      <c r="F64" s="7"/>
      <c r="G64" s="7"/>
      <c r="H64" s="7">
        <v>180</v>
      </c>
      <c r="I64" s="7"/>
      <c r="J64" s="7"/>
      <c r="K64" s="10">
        <v>180</v>
      </c>
      <c r="L64" s="46"/>
      <c r="M64" s="47">
        <f t="shared" si="1"/>
        <v>0</v>
      </c>
    </row>
    <row r="65" spans="1:13" ht="18.75">
      <c r="A65" s="8">
        <v>62</v>
      </c>
      <c r="B65" s="33" t="s">
        <v>26</v>
      </c>
      <c r="C65" s="42"/>
      <c r="D65" s="7"/>
      <c r="E65" s="7"/>
      <c r="F65" s="7"/>
      <c r="G65" s="7">
        <v>2</v>
      </c>
      <c r="H65" s="7"/>
      <c r="I65" s="7">
        <v>4</v>
      </c>
      <c r="J65" s="7"/>
      <c r="K65" s="10">
        <v>6</v>
      </c>
      <c r="L65" s="46"/>
      <c r="M65" s="47">
        <f t="shared" si="1"/>
        <v>0</v>
      </c>
    </row>
    <row r="66" spans="1:13" ht="18.75">
      <c r="A66" s="8">
        <v>63</v>
      </c>
      <c r="B66" s="9" t="s">
        <v>78</v>
      </c>
      <c r="C66" s="39"/>
      <c r="D66" s="7">
        <v>70</v>
      </c>
      <c r="E66" s="7">
        <v>140</v>
      </c>
      <c r="F66" s="7"/>
      <c r="G66" s="7"/>
      <c r="H66" s="7"/>
      <c r="I66" s="7"/>
      <c r="J66" s="7"/>
      <c r="K66" s="10">
        <v>210</v>
      </c>
      <c r="L66" s="46"/>
      <c r="M66" s="47">
        <f t="shared" si="1"/>
        <v>0</v>
      </c>
    </row>
    <row r="67" spans="1:13" ht="18.75">
      <c r="A67" s="8">
        <v>64</v>
      </c>
      <c r="B67" s="9" t="s">
        <v>79</v>
      </c>
      <c r="C67" s="39"/>
      <c r="D67" s="7">
        <v>2000</v>
      </c>
      <c r="E67" s="7"/>
      <c r="F67" s="7">
        <v>156</v>
      </c>
      <c r="G67" s="7"/>
      <c r="H67" s="7">
        <v>350</v>
      </c>
      <c r="I67" s="7"/>
      <c r="J67" s="7"/>
      <c r="K67" s="10">
        <v>2506</v>
      </c>
      <c r="L67" s="46"/>
      <c r="M67" s="47">
        <f t="shared" si="1"/>
        <v>0</v>
      </c>
    </row>
    <row r="68" spans="1:13" ht="18.75">
      <c r="A68" s="8">
        <v>65</v>
      </c>
      <c r="B68" s="9" t="s">
        <v>27</v>
      </c>
      <c r="C68" s="39"/>
      <c r="D68" s="7">
        <v>300</v>
      </c>
      <c r="E68" s="7"/>
      <c r="F68" s="7"/>
      <c r="G68" s="7">
        <v>10</v>
      </c>
      <c r="H68" s="7"/>
      <c r="I68" s="7"/>
      <c r="J68" s="7"/>
      <c r="K68" s="10">
        <v>310</v>
      </c>
      <c r="L68" s="46"/>
      <c r="M68" s="47">
        <f aca="true" t="shared" si="2" ref="M68:M99">K68*L68</f>
        <v>0</v>
      </c>
    </row>
    <row r="69" spans="1:13" ht="18.75">
      <c r="A69" s="8">
        <v>66</v>
      </c>
      <c r="B69" s="9" t="s">
        <v>28</v>
      </c>
      <c r="C69" s="39"/>
      <c r="D69" s="7">
        <v>2500</v>
      </c>
      <c r="E69" s="7"/>
      <c r="F69" s="7"/>
      <c r="G69" s="7"/>
      <c r="H69" s="7">
        <v>300</v>
      </c>
      <c r="I69" s="7">
        <v>8</v>
      </c>
      <c r="J69" s="7">
        <v>20</v>
      </c>
      <c r="K69" s="10">
        <v>2828</v>
      </c>
      <c r="L69" s="46"/>
      <c r="M69" s="47">
        <f t="shared" si="2"/>
        <v>0</v>
      </c>
    </row>
    <row r="70" spans="1:13" ht="18.75">
      <c r="A70" s="8">
        <v>67</v>
      </c>
      <c r="B70" s="9" t="s">
        <v>49</v>
      </c>
      <c r="C70" s="39"/>
      <c r="D70" s="7"/>
      <c r="E70" s="7"/>
      <c r="F70" s="7">
        <v>5</v>
      </c>
      <c r="G70" s="7"/>
      <c r="H70" s="7"/>
      <c r="I70" s="7"/>
      <c r="J70" s="7"/>
      <c r="K70" s="10">
        <v>5</v>
      </c>
      <c r="L70" s="46"/>
      <c r="M70" s="47">
        <f t="shared" si="2"/>
        <v>0</v>
      </c>
    </row>
    <row r="71" spans="1:13" ht="18.75">
      <c r="A71" s="8">
        <v>68</v>
      </c>
      <c r="B71" s="9" t="s">
        <v>30</v>
      </c>
      <c r="C71" s="39"/>
      <c r="D71" s="7">
        <v>30</v>
      </c>
      <c r="E71" s="7"/>
      <c r="F71" s="7"/>
      <c r="G71" s="7"/>
      <c r="H71" s="7">
        <v>10</v>
      </c>
      <c r="I71" s="7"/>
      <c r="J71" s="7"/>
      <c r="K71" s="10">
        <v>40</v>
      </c>
      <c r="L71" s="46"/>
      <c r="M71" s="47">
        <f t="shared" si="2"/>
        <v>0</v>
      </c>
    </row>
    <row r="72" spans="1:13" ht="18.75">
      <c r="A72" s="8">
        <v>69</v>
      </c>
      <c r="B72" s="9" t="s">
        <v>31</v>
      </c>
      <c r="C72" s="39"/>
      <c r="D72" s="7"/>
      <c r="E72" s="7"/>
      <c r="F72" s="7">
        <v>70</v>
      </c>
      <c r="G72" s="7"/>
      <c r="H72" s="7"/>
      <c r="I72" s="7"/>
      <c r="J72" s="7"/>
      <c r="K72" s="10">
        <v>70</v>
      </c>
      <c r="L72" s="46"/>
      <c r="M72" s="47">
        <f t="shared" si="2"/>
        <v>0</v>
      </c>
    </row>
    <row r="73" spans="1:13" ht="18.75">
      <c r="A73" s="8">
        <v>70</v>
      </c>
      <c r="B73" s="9" t="s">
        <v>45</v>
      </c>
      <c r="C73" s="39"/>
      <c r="D73" s="7">
        <v>20</v>
      </c>
      <c r="E73" s="7"/>
      <c r="F73" s="7"/>
      <c r="G73" s="7"/>
      <c r="H73" s="7"/>
      <c r="I73" s="7"/>
      <c r="J73" s="7"/>
      <c r="K73" s="10">
        <v>20</v>
      </c>
      <c r="L73" s="46"/>
      <c r="M73" s="47">
        <f t="shared" si="2"/>
        <v>0</v>
      </c>
    </row>
    <row r="74" spans="1:13" ht="18.75">
      <c r="A74" s="8">
        <v>71</v>
      </c>
      <c r="B74" s="9" t="s">
        <v>44</v>
      </c>
      <c r="C74" s="39"/>
      <c r="D74" s="7">
        <v>20</v>
      </c>
      <c r="E74" s="7"/>
      <c r="F74" s="7"/>
      <c r="G74" s="7"/>
      <c r="H74" s="7"/>
      <c r="I74" s="7"/>
      <c r="J74" s="7"/>
      <c r="K74" s="10">
        <v>20</v>
      </c>
      <c r="L74" s="46"/>
      <c r="M74" s="47">
        <f t="shared" si="2"/>
        <v>0</v>
      </c>
    </row>
    <row r="75" spans="1:13" ht="18.75">
      <c r="A75" s="8">
        <v>72</v>
      </c>
      <c r="B75" s="9" t="s">
        <v>77</v>
      </c>
      <c r="C75" s="39"/>
      <c r="D75" s="7"/>
      <c r="E75" s="7">
        <v>2</v>
      </c>
      <c r="F75" s="7"/>
      <c r="G75" s="7"/>
      <c r="H75" s="7"/>
      <c r="I75" s="7"/>
      <c r="J75" s="7"/>
      <c r="K75" s="10">
        <v>2</v>
      </c>
      <c r="L75" s="46"/>
      <c r="M75" s="47">
        <f t="shared" si="2"/>
        <v>0</v>
      </c>
    </row>
    <row r="76" spans="1:13" ht="18.75">
      <c r="A76" s="8">
        <v>73</v>
      </c>
      <c r="B76" s="9" t="s">
        <v>46</v>
      </c>
      <c r="C76" s="39"/>
      <c r="D76" s="7">
        <v>40</v>
      </c>
      <c r="E76" s="7"/>
      <c r="F76" s="7"/>
      <c r="G76" s="7"/>
      <c r="H76" s="7"/>
      <c r="I76" s="7"/>
      <c r="J76" s="7"/>
      <c r="K76" s="10">
        <v>40</v>
      </c>
      <c r="L76" s="46"/>
      <c r="M76" s="47">
        <f t="shared" si="2"/>
        <v>0</v>
      </c>
    </row>
    <row r="77" spans="1:13" ht="18.75">
      <c r="A77" s="8">
        <v>74</v>
      </c>
      <c r="B77" s="9" t="s">
        <v>36</v>
      </c>
      <c r="C77" s="39"/>
      <c r="D77" s="7">
        <v>200</v>
      </c>
      <c r="E77" s="7"/>
      <c r="F77" s="7"/>
      <c r="G77" s="7"/>
      <c r="H77" s="7">
        <v>200</v>
      </c>
      <c r="I77" s="7"/>
      <c r="J77" s="7"/>
      <c r="K77" s="10">
        <v>400</v>
      </c>
      <c r="L77" s="46"/>
      <c r="M77" s="47">
        <f t="shared" si="2"/>
        <v>0</v>
      </c>
    </row>
    <row r="78" spans="1:13" ht="18.75">
      <c r="A78" s="8">
        <v>75</v>
      </c>
      <c r="B78" s="9" t="s">
        <v>34</v>
      </c>
      <c r="C78" s="39"/>
      <c r="D78" s="7"/>
      <c r="E78" s="7">
        <v>300</v>
      </c>
      <c r="F78" s="7"/>
      <c r="G78" s="7"/>
      <c r="H78" s="7"/>
      <c r="I78" s="7"/>
      <c r="J78" s="7"/>
      <c r="K78" s="10">
        <v>300</v>
      </c>
      <c r="L78" s="46"/>
      <c r="M78" s="47">
        <f t="shared" si="2"/>
        <v>0</v>
      </c>
    </row>
    <row r="79" spans="1:13" ht="18.75">
      <c r="A79" s="11"/>
      <c r="B79" s="1"/>
      <c r="C79" s="1"/>
      <c r="D79" s="6"/>
      <c r="E79" s="12"/>
      <c r="F79" s="1"/>
      <c r="G79" s="2"/>
      <c r="H79" s="2"/>
      <c r="I79" s="2"/>
      <c r="J79" s="2"/>
      <c r="K79" s="2"/>
      <c r="L79" s="21"/>
      <c r="M79" s="22"/>
    </row>
    <row r="80" spans="1:13" ht="21">
      <c r="A80" s="11"/>
      <c r="B80" s="54" t="s">
        <v>89</v>
      </c>
      <c r="C80" s="43" t="s">
        <v>94</v>
      </c>
      <c r="D80" s="1"/>
      <c r="E80" s="12"/>
      <c r="F80" s="1"/>
      <c r="G80" s="2"/>
      <c r="H80" s="2"/>
      <c r="I80" s="2"/>
      <c r="J80" s="1" t="s">
        <v>51</v>
      </c>
      <c r="K80" s="52">
        <f>SUM(M4:M78)</f>
        <v>0</v>
      </c>
      <c r="L80" s="52"/>
      <c r="M80" s="52"/>
    </row>
    <row r="81" spans="1:13" ht="21">
      <c r="A81" s="6"/>
      <c r="B81" s="54"/>
      <c r="C81" s="43" t="s">
        <v>95</v>
      </c>
      <c r="D81" s="1"/>
      <c r="E81" s="12"/>
      <c r="F81" s="1"/>
      <c r="G81" s="2"/>
      <c r="H81" s="2"/>
      <c r="I81" s="2"/>
      <c r="J81" s="1" t="s">
        <v>51</v>
      </c>
      <c r="K81" s="53">
        <v>0.21</v>
      </c>
      <c r="L81" s="53"/>
      <c r="M81" s="53"/>
    </row>
    <row r="82" spans="1:13" ht="21">
      <c r="A82" s="6"/>
      <c r="B82" s="1" t="s">
        <v>93</v>
      </c>
      <c r="C82" s="43" t="s">
        <v>96</v>
      </c>
      <c r="D82" s="1"/>
      <c r="E82" s="12"/>
      <c r="F82" s="1"/>
      <c r="G82" s="2"/>
      <c r="H82" s="2"/>
      <c r="I82" s="2"/>
      <c r="J82" s="1" t="s">
        <v>51</v>
      </c>
      <c r="K82" s="52">
        <f>K80*K81</f>
        <v>0</v>
      </c>
      <c r="L82" s="52"/>
      <c r="M82" s="52"/>
    </row>
    <row r="83" spans="1:13" ht="21">
      <c r="A83" s="6"/>
      <c r="B83" s="27"/>
      <c r="C83" s="43" t="s">
        <v>97</v>
      </c>
      <c r="D83" s="1"/>
      <c r="E83" s="12"/>
      <c r="F83" s="1"/>
      <c r="G83" s="2"/>
      <c r="H83" s="2"/>
      <c r="I83" s="2"/>
      <c r="J83" s="1" t="s">
        <v>51</v>
      </c>
      <c r="K83" s="52">
        <f>K80+K82</f>
        <v>0</v>
      </c>
      <c r="L83" s="52"/>
      <c r="M83" s="52"/>
    </row>
    <row r="84" spans="1:13" ht="21">
      <c r="A84" s="6"/>
      <c r="B84" s="13"/>
      <c r="C84" s="13"/>
      <c r="D84" s="14"/>
      <c r="E84" s="14"/>
      <c r="F84" s="15"/>
      <c r="G84" s="2"/>
      <c r="H84" s="2"/>
      <c r="I84" s="2"/>
      <c r="J84" s="1"/>
      <c r="K84" s="1"/>
      <c r="L84" s="23"/>
      <c r="M84" s="23"/>
    </row>
    <row r="85" spans="1:13" ht="18.75">
      <c r="A85" s="6"/>
      <c r="B85" s="1"/>
      <c r="C85" s="1"/>
      <c r="D85" s="14"/>
      <c r="E85" s="14"/>
      <c r="F85" s="6"/>
      <c r="G85" s="2"/>
      <c r="H85" s="2"/>
      <c r="I85" s="2"/>
      <c r="J85" s="1" t="s">
        <v>52</v>
      </c>
      <c r="K85" s="1"/>
      <c r="L85" s="23"/>
      <c r="M85" s="23"/>
    </row>
    <row r="86" spans="1:13" ht="18.75">
      <c r="A86" s="1"/>
      <c r="B86" s="1"/>
      <c r="C86" s="1"/>
      <c r="D86" s="2"/>
      <c r="E86" s="4"/>
      <c r="F86" s="2"/>
      <c r="G86" s="2"/>
      <c r="H86" s="2"/>
      <c r="I86" s="2"/>
      <c r="J86" s="1"/>
      <c r="K86" s="1"/>
      <c r="L86" s="23"/>
      <c r="M86" s="23"/>
    </row>
    <row r="87" spans="1:13" ht="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23.25">
      <c r="A88" s="3"/>
      <c r="B88" s="26"/>
      <c r="C88" s="26"/>
      <c r="D88" s="16"/>
      <c r="E88" s="16"/>
      <c r="F88" s="17"/>
      <c r="G88" s="16"/>
      <c r="H88" s="16"/>
      <c r="I88" s="16"/>
      <c r="J88" s="16"/>
      <c r="K88" s="16"/>
      <c r="L88" s="16"/>
      <c r="M88" s="16"/>
    </row>
    <row r="89" spans="1:13" ht="21">
      <c r="A89" s="24"/>
      <c r="B89" s="25"/>
      <c r="C89" s="25"/>
      <c r="D89" s="16"/>
      <c r="E89" s="16"/>
      <c r="F89" s="17"/>
      <c r="G89" s="16"/>
      <c r="H89" s="16"/>
      <c r="I89" s="16"/>
      <c r="J89" s="16"/>
      <c r="K89" s="16"/>
      <c r="L89" s="16"/>
      <c r="M89" s="16"/>
    </row>
    <row r="90" spans="1:13" ht="18.75">
      <c r="A90" s="3"/>
      <c r="B90" s="2"/>
      <c r="C90" s="2"/>
      <c r="D90" s="16"/>
      <c r="E90" s="16"/>
      <c r="F90" s="3"/>
      <c r="G90" s="16"/>
      <c r="H90" s="16"/>
      <c r="I90" s="16"/>
      <c r="J90" s="16"/>
      <c r="K90" s="16"/>
      <c r="L90" s="16"/>
      <c r="M90" s="16"/>
    </row>
  </sheetData>
  <sheetProtection algorithmName="SHA-512" hashValue="yW2KCKecTAZ97vY6dnLWsqovE2mGiDwuF5cFEBke2oSeIXB3M704FoqFeXFiLNH4UBFLweaEgX8wtie3Bk4X7Q==" saltValue="kHkzRv4mjmmVUW+Ada9z4A==" spinCount="100000" sheet="1" objects="1" scenarios="1" selectLockedCells="1"/>
  <mergeCells count="12">
    <mergeCell ref="M2:M3"/>
    <mergeCell ref="A2:A3"/>
    <mergeCell ref="B2:B3"/>
    <mergeCell ref="D2:J2"/>
    <mergeCell ref="K2:K3"/>
    <mergeCell ref="L2:L3"/>
    <mergeCell ref="C2:C3"/>
    <mergeCell ref="K80:M80"/>
    <mergeCell ref="K81:M81"/>
    <mergeCell ref="K82:M82"/>
    <mergeCell ref="K83:M83"/>
    <mergeCell ref="B80:B81"/>
  </mergeCells>
  <printOptions/>
  <pageMargins left="0.7" right="0.7" top="0.787401575" bottom="0.787401575" header="0.3" footer="0.3"/>
  <pageSetup fitToHeight="1" fitToWidth="1" horizontalDpi="600" verticalDpi="600" orientation="portrait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Trávnícek Jan</dc:creator>
  <cp:keywords/>
  <dc:description/>
  <cp:lastModifiedBy>Juříčková Dana</cp:lastModifiedBy>
  <cp:lastPrinted>2024-05-27T09:41:34Z</cp:lastPrinted>
  <dcterms:created xsi:type="dcterms:W3CDTF">2021-05-04T08:27:48Z</dcterms:created>
  <dcterms:modified xsi:type="dcterms:W3CDTF">2024-06-13T14:10:14Z</dcterms:modified>
  <cp:category/>
  <cp:version/>
  <cp:contentType/>
  <cp:contentStatus/>
</cp:coreProperties>
</file>