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<sst xmlns="http://schemas.openxmlformats.org/spreadsheetml/2006/main" count="38" uniqueCount="33">
  <si>
    <t>příloha č. 2 zadávací dokumentace</t>
  </si>
  <si>
    <t>FORMULÁŘ HODNOTICÍCH KRITÉRIÍ</t>
  </si>
  <si>
    <t xml:space="preserve">Hodnoticí kritérium: nabídková cena </t>
  </si>
  <si>
    <t>hodinová sazba za bezpečnostní služby v Kč bez DPH</t>
  </si>
  <si>
    <t>předpokládaný počet hodin za 48 měsíců</t>
  </si>
  <si>
    <t>nabídková cena za 48 měsíců celkem v Kč bez DPH</t>
  </si>
  <si>
    <t>pracovní pozice 1</t>
  </si>
  <si>
    <t>pracovní pozice 2</t>
  </si>
  <si>
    <t>pracovní pozice 3</t>
  </si>
  <si>
    <t>mimořádná služba</t>
  </si>
  <si>
    <t> </t>
  </si>
  <si>
    <t>Celková nabídková cena účastníka v Kč bez DPH</t>
  </si>
  <si>
    <t>mzdové náklady</t>
  </si>
  <si>
    <t>personální náklady</t>
  </si>
  <si>
    <t>Hodnoticí kritérium: zaručená mzda bezpečnostního pracovníka</t>
  </si>
  <si>
    <t>zaručená hrubá hodinová mzda bezpečnostního pracovníka v Kč</t>
  </si>
  <si>
    <t>z toho osobní ohodnocení (pohyblivá složka mzdy) v Kč</t>
  </si>
  <si>
    <t xml:space="preserve">na pracovní pozici 1 </t>
  </si>
  <si>
    <t>na pracovní pozici 2</t>
  </si>
  <si>
    <t xml:space="preserve">na pracovní pozici 3 </t>
  </si>
  <si>
    <t>Hodnoticí kritérium: stabilita pracovního zázemí bezpečnostních pracovníků</t>
  </si>
  <si>
    <t>údaje  ve formě tzv. FTE</t>
  </si>
  <si>
    <t>průměrný počet bezpečnostních pracovníků v pracovním poměru se smlouvou na dobu neurčitou (bez ohledu na to, zda se jedná o vlastní zaměstnance účastníka, či zaměstnance jeho poddodavatele)</t>
  </si>
  <si>
    <t xml:space="preserve">míra retence bezpečnostních pracovníků </t>
  </si>
  <si>
    <t>podíl zaměstnanců v pracovním poměru</t>
  </si>
  <si>
    <t>podíl zaměstnanců v prac. poměru se sml. na dobu neurčitou</t>
  </si>
  <si>
    <t>průměrný počet bezpečnostních pracovníků, prostřednictvím kterých účastník v roce 2023 realizoval bezpečnostní služby (bez ohledu na to, zda se jedná o jeho vlastní zaměstnance, poddodavatele či zaměstnance poddodavatele)</t>
  </si>
  <si>
    <t>průměrný počet bezpečnostních pracovníků, prostřednictvím kterých v roce 2023 realizoval bezpečnostní služby, v pracovním poměru (bez ohledu na to, zda se jedná o vlastní zaměstnance účastníka, či zaměstnance jeho poddodavatele)</t>
  </si>
  <si>
    <t>Veřejná zakázka: „Ostraha objektu Cejl 73, Brno“</t>
  </si>
  <si>
    <t>1. Účastník doplní údaje výhradně do žlutě označených polí</t>
  </si>
  <si>
    <t>2. Při vyplňování údajů bude účastník postupovat dle instrukcí uvedených v bodě 14 zadávací dokumentace</t>
  </si>
  <si>
    <t>Údaje pro posouzení, zda se nejedná o mimiřádně nízkou nabídkovou cenu</t>
  </si>
  <si>
    <t xml:space="preserve">průměrný počet ukončených spoluprací s bezpečnostním pracovníkem, prostřednictvím kterého účastník v roce 2023 realizoval bezpečnostní služby (tj. ukončený zaměstnanecký poměr – ať už u vlastního zaměstnance účastníka, nebo zaměstnance poddodavatele – či ukončená smlouva s bezpečnostním pracovníkem, který je sám poddodavatelem, tj. OSVČ);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</si>
</sst>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</font>
    <font>
      <b/>
      <sz val="20"/>
      <color rgb="FF000000"/>
      <name val="Calibri"/>
      <family val="2"/>
    </font>
    <font>
      <b/>
      <sz val="15"/>
      <color rgb="FF000000"/>
      <name val="Calibri"/>
      <family val="2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1"/>
      <color rgb="FF000000"/>
      <name val="Symbol"/>
      <family val="1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2" tint="-0.24997000396251678"/>
        <bgColor indexed="64"/>
      </patternFill>
    </fill>
  </fills>
  <borders count="48">
    <border>
      <left/>
      <right/>
      <top/>
      <bottom/>
      <diagonal/>
    </border>
    <border>
      <left style="medium"/>
      <right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/>
      <right style="thin"/>
      <top/>
      <bottom/>
    </border>
    <border>
      <left/>
      <right style="thin">
        <color rgb="FF000000"/>
      </right>
      <top/>
      <bottom/>
    </border>
    <border>
      <left/>
      <right style="thin"/>
      <top style="thin"/>
      <bottom/>
    </border>
    <border>
      <left/>
      <right style="thin">
        <color rgb="FF000000"/>
      </right>
      <top style="thin"/>
      <bottom/>
    </border>
    <border>
      <left style="medium"/>
      <right style="thin">
        <color rgb="FF000000"/>
      </right>
      <top style="thin"/>
      <bottom/>
    </border>
    <border>
      <left/>
      <right style="medium"/>
      <top style="thin"/>
      <bottom/>
    </border>
    <border>
      <left style="medium"/>
      <right style="thin">
        <color rgb="FF000000"/>
      </right>
      <top/>
      <bottom/>
    </border>
    <border>
      <left style="medium"/>
      <right style="thin">
        <color rgb="FF000000"/>
      </right>
      <top/>
      <bottom style="medium"/>
    </border>
    <border>
      <left/>
      <right style="thin"/>
      <top/>
      <bottom style="medium"/>
    </border>
    <border>
      <left/>
      <right style="thin">
        <color rgb="FF000000"/>
      </right>
      <top/>
      <bottom style="medium"/>
    </border>
    <border>
      <left/>
      <right style="medium"/>
      <top/>
      <bottom style="medium"/>
    </border>
    <border>
      <left style="medium"/>
      <right/>
      <top style="thin">
        <color rgb="FF000000"/>
      </top>
      <bottom/>
    </border>
    <border>
      <left style="thin">
        <color rgb="FF000000"/>
      </left>
      <right style="medium"/>
      <top style="thin">
        <color rgb="FF000000"/>
      </top>
      <bottom/>
    </border>
    <border>
      <left style="thin">
        <color rgb="FF000000"/>
      </left>
      <right style="medium"/>
      <top/>
      <bottom/>
    </border>
    <border>
      <left style="medium"/>
      <right/>
      <top/>
      <bottom style="medium"/>
    </border>
    <border>
      <left style="thin">
        <color rgb="FF000000"/>
      </left>
      <right/>
      <top/>
      <bottom style="medium"/>
    </border>
    <border>
      <left style="thin">
        <color rgb="FF000000"/>
      </left>
      <right style="medium"/>
      <top/>
      <bottom style="medium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6">
    <xf numFmtId="0" fontId="0" fillId="0" borderId="0" xfId="0"/>
    <xf numFmtId="0" fontId="0" fillId="0" borderId="1" xfId="0" applyBorder="1"/>
    <xf numFmtId="0" fontId="5" fillId="0" borderId="0" xfId="0" applyFont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1" fontId="0" fillId="0" borderId="4" xfId="0" applyNumberFormat="1" applyBorder="1" applyAlignment="1">
      <alignment horizontal="right"/>
    </xf>
    <xf numFmtId="0" fontId="10" fillId="2" borderId="5" xfId="0" applyFont="1" applyFill="1" applyBorder="1"/>
    <xf numFmtId="0" fontId="10" fillId="2" borderId="6" xfId="0" applyFont="1" applyFill="1" applyBorder="1"/>
    <xf numFmtId="0" fontId="10" fillId="2" borderId="7" xfId="0" applyFont="1" applyFill="1" applyBorder="1"/>
    <xf numFmtId="2" fontId="10" fillId="3" borderId="8" xfId="0" applyNumberFormat="1" applyFont="1" applyFill="1" applyBorder="1" applyAlignment="1">
      <alignment/>
    </xf>
    <xf numFmtId="2" fontId="10" fillId="3" borderId="9" xfId="0" applyNumberFormat="1" applyFont="1" applyFill="1" applyBorder="1" applyAlignment="1">
      <alignment/>
    </xf>
    <xf numFmtId="0" fontId="11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0" fillId="0" borderId="0" xfId="0" applyFont="1" applyFill="1" applyBorder="1"/>
    <xf numFmtId="0" fontId="10" fillId="0" borderId="0" xfId="0" applyFont="1" applyFill="1" applyBorder="1" applyAlignment="1">
      <alignment horizontal="right"/>
    </xf>
    <xf numFmtId="164" fontId="10" fillId="0" borderId="10" xfId="0" applyNumberFormat="1" applyFont="1" applyFill="1" applyBorder="1"/>
    <xf numFmtId="164" fontId="10" fillId="0" borderId="11" xfId="0" applyNumberFormat="1" applyFont="1" applyFill="1" applyBorder="1"/>
    <xf numFmtId="164" fontId="10" fillId="4" borderId="10" xfId="0" applyNumberFormat="1" applyFont="1" applyFill="1" applyBorder="1"/>
    <xf numFmtId="164" fontId="10" fillId="4" borderId="11" xfId="0" applyNumberFormat="1" applyFont="1" applyFill="1" applyBorder="1"/>
    <xf numFmtId="164" fontId="0" fillId="0" borderId="12" xfId="0" applyNumberFormat="1" applyBorder="1" applyAlignment="1">
      <alignment horizontal="right"/>
    </xf>
    <xf numFmtId="164" fontId="10" fillId="3" borderId="13" xfId="0" applyNumberFormat="1" applyFont="1" applyFill="1" applyBorder="1" applyAlignment="1">
      <alignment horizontal="right"/>
    </xf>
    <xf numFmtId="164" fontId="0" fillId="4" borderId="14" xfId="0" applyNumberFormat="1" applyFill="1" applyBorder="1"/>
    <xf numFmtId="164" fontId="0" fillId="4" borderId="15" xfId="0" applyNumberFormat="1" applyFill="1" applyBorder="1" applyAlignment="1">
      <alignment horizontal="left"/>
    </xf>
    <xf numFmtId="0" fontId="0" fillId="0" borderId="0" xfId="0" applyFont="1" applyAlignment="1">
      <alignment vertical="top"/>
    </xf>
    <xf numFmtId="164" fontId="0" fillId="4" borderId="16" xfId="0" applyNumberFormat="1" applyFill="1" applyBorder="1"/>
    <xf numFmtId="164" fontId="0" fillId="4" borderId="17" xfId="0" applyNumberFormat="1" applyFill="1" applyBorder="1" applyAlignment="1">
      <alignment horizontal="left"/>
    </xf>
    <xf numFmtId="0" fontId="9" fillId="0" borderId="1" xfId="0" applyFont="1" applyBorder="1"/>
    <xf numFmtId="0" fontId="0" fillId="0" borderId="12" xfId="0" applyFill="1" applyBorder="1"/>
    <xf numFmtId="0" fontId="0" fillId="0" borderId="18" xfId="0" applyBorder="1"/>
    <xf numFmtId="164" fontId="0" fillId="0" borderId="19" xfId="0" applyNumberFormat="1" applyFont="1" applyFill="1" applyBorder="1" applyAlignment="1">
      <alignment horizontal="justify" vertical="center"/>
    </xf>
    <xf numFmtId="0" fontId="0" fillId="0" borderId="20" xfId="0" applyBorder="1"/>
    <xf numFmtId="164" fontId="0" fillId="0" borderId="12" xfId="0" applyNumberFormat="1" applyFont="1" applyFill="1" applyBorder="1" applyAlignment="1">
      <alignment horizontal="justify" vertical="center"/>
    </xf>
    <xf numFmtId="0" fontId="0" fillId="0" borderId="21" xfId="0" applyBorder="1"/>
    <xf numFmtId="164" fontId="0" fillId="4" borderId="22" xfId="0" applyNumberFormat="1" applyFill="1" applyBorder="1"/>
    <xf numFmtId="164" fontId="0" fillId="4" borderId="23" xfId="0" applyNumberFormat="1" applyFill="1" applyBorder="1" applyAlignment="1">
      <alignment horizontal="left"/>
    </xf>
    <xf numFmtId="164" fontId="0" fillId="0" borderId="24" xfId="0" applyNumberFormat="1" applyFont="1" applyFill="1" applyBorder="1" applyAlignment="1">
      <alignment horizontal="justify" vertical="center"/>
    </xf>
    <xf numFmtId="0" fontId="0" fillId="0" borderId="25" xfId="0" applyBorder="1"/>
    <xf numFmtId="164" fontId="10" fillId="0" borderId="26" xfId="0" applyNumberFormat="1" applyFont="1" applyFill="1" applyBorder="1" applyAlignment="1">
      <alignment horizontal="right"/>
    </xf>
    <xf numFmtId="164" fontId="10" fillId="0" borderId="27" xfId="0" applyNumberFormat="1" applyFont="1" applyFill="1" applyBorder="1" applyAlignment="1">
      <alignment horizontal="right"/>
    </xf>
    <xf numFmtId="0" fontId="0" fillId="0" borderId="28" xfId="0" applyBorder="1"/>
    <xf numFmtId="164" fontId="10" fillId="0" borderId="29" xfId="0" applyNumberFormat="1" applyFont="1" applyFill="1" applyBorder="1"/>
    <xf numFmtId="164" fontId="10" fillId="4" borderId="29" xfId="0" applyNumberFormat="1" applyFont="1" applyFill="1" applyBorder="1"/>
    <xf numFmtId="164" fontId="10" fillId="0" borderId="30" xfId="0" applyNumberFormat="1" applyFont="1" applyFill="1" applyBorder="1" applyAlignment="1">
      <alignment horizontal="right"/>
    </xf>
    <xf numFmtId="0" fontId="0" fillId="0" borderId="31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2" fillId="5" borderId="5" xfId="0" applyFont="1" applyFill="1" applyBorder="1"/>
    <xf numFmtId="0" fontId="2" fillId="5" borderId="6" xfId="0" applyFont="1" applyFill="1" applyBorder="1"/>
    <xf numFmtId="0" fontId="0" fillId="5" borderId="6" xfId="0" applyFill="1" applyBorder="1"/>
    <xf numFmtId="0" fontId="0" fillId="5" borderId="7" xfId="0" applyFill="1" applyBorder="1"/>
    <xf numFmtId="0" fontId="10" fillId="0" borderId="1" xfId="0" applyFont="1" applyFill="1" applyBorder="1"/>
    <xf numFmtId="0" fontId="0" fillId="0" borderId="4" xfId="0" applyFont="1" applyBorder="1" applyAlignment="1">
      <alignment horizontal="left" wrapText="1"/>
    </xf>
    <xf numFmtId="0" fontId="14" fillId="0" borderId="4" xfId="0" applyFont="1" applyFill="1" applyBorder="1" applyAlignment="1">
      <alignment horizontal="left"/>
    </xf>
    <xf numFmtId="0" fontId="14" fillId="0" borderId="33" xfId="0" applyFont="1" applyFill="1" applyBorder="1" applyAlignment="1">
      <alignment horizontal="left"/>
    </xf>
    <xf numFmtId="0" fontId="10" fillId="2" borderId="7" xfId="0" applyFont="1" applyFill="1" applyBorder="1" applyAlignment="1">
      <alignment horizontal="right"/>
    </xf>
    <xf numFmtId="0" fontId="9" fillId="0" borderId="31" xfId="0" applyFont="1" applyBorder="1" applyAlignment="1">
      <alignment wrapText="1"/>
    </xf>
    <xf numFmtId="0" fontId="0" fillId="0" borderId="34" xfId="0" applyFill="1" applyBorder="1" applyAlignment="1">
      <alignment wrapText="1"/>
    </xf>
    <xf numFmtId="0" fontId="2" fillId="0" borderId="35" xfId="0" applyFont="1" applyFill="1" applyBorder="1"/>
    <xf numFmtId="0" fontId="2" fillId="0" borderId="36" xfId="0" applyFont="1" applyFill="1" applyBorder="1"/>
    <xf numFmtId="0" fontId="0" fillId="0" borderId="36" xfId="0" applyFill="1" applyBorder="1"/>
    <xf numFmtId="0" fontId="0" fillId="0" borderId="37" xfId="0" applyFont="1" applyBorder="1"/>
    <xf numFmtId="2" fontId="4" fillId="4" borderId="38" xfId="0" applyNumberFormat="1" applyFont="1" applyFill="1" applyBorder="1" applyAlignment="1">
      <alignment wrapText="1"/>
    </xf>
    <xf numFmtId="2" fontId="4" fillId="4" borderId="38" xfId="0" applyNumberFormat="1" applyFont="1" applyFill="1" applyBorder="1"/>
    <xf numFmtId="2" fontId="4" fillId="4" borderId="39" xfId="0" applyNumberFormat="1" applyFont="1" applyFill="1" applyBorder="1"/>
    <xf numFmtId="2" fontId="10" fillId="3" borderId="40" xfId="0" applyNumberFormat="1" applyFont="1" applyFill="1" applyBorder="1" applyAlignment="1">
      <alignment/>
    </xf>
    <xf numFmtId="0" fontId="10" fillId="2" borderId="41" xfId="0" applyFont="1" applyFill="1" applyBorder="1" applyAlignment="1">
      <alignment horizontal="left" vertical="center"/>
    </xf>
    <xf numFmtId="0" fontId="10" fillId="2" borderId="42" xfId="0" applyFont="1" applyFill="1" applyBorder="1" applyAlignment="1">
      <alignment horizontal="left"/>
    </xf>
    <xf numFmtId="0" fontId="10" fillId="2" borderId="28" xfId="0" applyFont="1" applyFill="1" applyBorder="1" applyAlignment="1">
      <alignment horizontal="left" vertical="center" wrapText="1"/>
    </xf>
    <xf numFmtId="0" fontId="10" fillId="2" borderId="43" xfId="0" applyFont="1" applyFill="1" applyBorder="1" applyAlignment="1">
      <alignment horizontal="left" wrapText="1"/>
    </xf>
    <xf numFmtId="0" fontId="8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6" borderId="35" xfId="0" applyFont="1" applyFill="1" applyBorder="1" applyAlignment="1">
      <alignment horizontal="center" vertical="center" wrapText="1"/>
    </xf>
    <xf numFmtId="0" fontId="0" fillId="6" borderId="36" xfId="0" applyFill="1" applyBorder="1" applyAlignment="1">
      <alignment/>
    </xf>
    <xf numFmtId="0" fontId="0" fillId="6" borderId="44" xfId="0" applyFill="1" applyBorder="1" applyAlignment="1">
      <alignment/>
    </xf>
    <xf numFmtId="0" fontId="7" fillId="6" borderId="28" xfId="0" applyFont="1" applyFill="1" applyBorder="1" applyAlignment="1">
      <alignment horizontal="center" vertical="center" wrapText="1"/>
    </xf>
    <xf numFmtId="0" fontId="0" fillId="6" borderId="43" xfId="0" applyFill="1" applyBorder="1" applyAlignment="1">
      <alignment/>
    </xf>
    <xf numFmtId="0" fontId="0" fillId="6" borderId="24" xfId="0" applyFill="1" applyBorder="1" applyAlignment="1">
      <alignment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45" xfId="0" applyFont="1" applyBorder="1" applyAlignment="1">
      <alignment horizontal="justify" vertical="center"/>
    </xf>
    <xf numFmtId="0" fontId="0" fillId="0" borderId="46" xfId="0" applyBorder="1" applyAlignment="1">
      <alignment/>
    </xf>
    <xf numFmtId="0" fontId="0" fillId="0" borderId="2" xfId="0" applyFont="1" applyBorder="1" applyAlignment="1">
      <alignment horizontal="justify" vertical="center"/>
    </xf>
    <xf numFmtId="0" fontId="0" fillId="0" borderId="47" xfId="0" applyFont="1" applyBorder="1" applyAlignment="1">
      <alignment/>
    </xf>
    <xf numFmtId="0" fontId="10" fillId="2" borderId="35" xfId="0" applyFont="1" applyFill="1" applyBorder="1" applyAlignment="1">
      <alignment horizontal="left" vertical="center"/>
    </xf>
    <xf numFmtId="0" fontId="10" fillId="2" borderId="36" xfId="0" applyFont="1" applyFill="1" applyBorder="1" applyAlignment="1">
      <alignment horizontal="left"/>
    </xf>
    <xf numFmtId="164" fontId="0" fillId="4" borderId="4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4"/>
  <sheetViews>
    <sheetView tabSelected="1" zoomScale="110" zoomScaleNormal="110" zoomScaleSheetLayoutView="115" workbookViewId="0" topLeftCell="A1"/>
  </sheetViews>
  <sheetFormatPr defaultColWidth="9.140625" defaultRowHeight="15"/>
  <cols>
    <col min="1" max="1" width="18.57421875" style="0" customWidth="1"/>
    <col min="2" max="2" width="23.140625" style="0" customWidth="1"/>
    <col min="3" max="3" width="20.8515625" style="0" customWidth="1"/>
    <col min="4" max="4" width="22.8515625" style="0" customWidth="1"/>
  </cols>
  <sheetData>
    <row r="1" ht="15">
      <c r="C1" t="s">
        <v>0</v>
      </c>
    </row>
    <row r="2" ht="8.25" customHeight="1" thickBot="1"/>
    <row r="3" spans="1:4" ht="23.25" customHeight="1">
      <c r="A3" s="71" t="s">
        <v>1</v>
      </c>
      <c r="B3" s="72"/>
      <c r="C3" s="72"/>
      <c r="D3" s="73"/>
    </row>
    <row r="4" spans="1:4" ht="26.25" customHeight="1" thickBot="1">
      <c r="A4" s="74" t="s">
        <v>28</v>
      </c>
      <c r="B4" s="75"/>
      <c r="C4" s="75"/>
      <c r="D4" s="76"/>
    </row>
    <row r="5" spans="1:4" ht="15.75">
      <c r="A5" s="69" t="s">
        <v>29</v>
      </c>
      <c r="B5" s="70"/>
      <c r="C5" s="70"/>
      <c r="D5" s="70"/>
    </row>
    <row r="6" spans="1:4" ht="15">
      <c r="A6" s="77" t="s">
        <v>30</v>
      </c>
      <c r="B6" s="78"/>
      <c r="C6" s="78"/>
      <c r="D6" s="78"/>
    </row>
    <row r="7" spans="1:4" ht="15">
      <c r="A7" s="78"/>
      <c r="B7" s="78"/>
      <c r="C7" s="78"/>
      <c r="D7" s="78"/>
    </row>
    <row r="8" ht="6.95" customHeight="1" thickBot="1"/>
    <row r="9" spans="1:4" ht="18" thickBot="1">
      <c r="A9" s="46" t="s">
        <v>2</v>
      </c>
      <c r="B9" s="47"/>
      <c r="C9" s="48"/>
      <c r="D9" s="49"/>
    </row>
    <row r="10" spans="1:4" ht="45">
      <c r="A10" s="1"/>
      <c r="B10" s="44" t="s">
        <v>3</v>
      </c>
      <c r="C10" s="44" t="s">
        <v>4</v>
      </c>
      <c r="D10" s="45" t="s">
        <v>5</v>
      </c>
    </row>
    <row r="11" spans="1:4" ht="15">
      <c r="A11" s="3" t="s">
        <v>6</v>
      </c>
      <c r="B11" s="85"/>
      <c r="C11" s="5">
        <v>35064</v>
      </c>
      <c r="D11" s="20">
        <f>B11*C11</f>
        <v>0</v>
      </c>
    </row>
    <row r="12" spans="1:4" ht="15">
      <c r="A12" s="4" t="s">
        <v>7</v>
      </c>
      <c r="B12" s="85"/>
      <c r="C12" s="5">
        <v>12987</v>
      </c>
      <c r="D12" s="20">
        <f aca="true" t="shared" si="0" ref="D12:D14">B12*C12</f>
        <v>0</v>
      </c>
    </row>
    <row r="13" spans="1:4" ht="15">
      <c r="A13" s="4" t="s">
        <v>8</v>
      </c>
      <c r="B13" s="85"/>
      <c r="C13" s="5">
        <v>12987</v>
      </c>
      <c r="D13" s="20">
        <f t="shared" si="0"/>
        <v>0</v>
      </c>
    </row>
    <row r="14" spans="1:6" ht="16.5" thickBot="1">
      <c r="A14" s="4" t="s">
        <v>9</v>
      </c>
      <c r="B14" s="85"/>
      <c r="C14" s="5">
        <v>500</v>
      </c>
      <c r="D14" s="20">
        <f t="shared" si="0"/>
        <v>0</v>
      </c>
      <c r="F14" s="2" t="s">
        <v>10</v>
      </c>
    </row>
    <row r="15" spans="1:4" ht="16.5" thickBot="1">
      <c r="A15" s="6" t="s">
        <v>11</v>
      </c>
      <c r="B15" s="7"/>
      <c r="C15" s="8"/>
      <c r="D15" s="21">
        <f>SUM(D11:D14)</f>
        <v>0</v>
      </c>
    </row>
    <row r="16" spans="1:4" ht="6.75" customHeight="1" thickBot="1">
      <c r="A16" s="14"/>
      <c r="B16" s="14"/>
      <c r="C16" s="14"/>
      <c r="D16" s="15"/>
    </row>
    <row r="17" spans="1:4" ht="16.5" thickBot="1">
      <c r="A17" s="6" t="s">
        <v>31</v>
      </c>
      <c r="B17" s="7"/>
      <c r="C17" s="7"/>
      <c r="D17" s="54"/>
    </row>
    <row r="18" spans="1:4" ht="45">
      <c r="A18" s="50"/>
      <c r="B18" s="51" t="s">
        <v>3</v>
      </c>
      <c r="C18" s="52" t="s">
        <v>12</v>
      </c>
      <c r="D18" s="53" t="s">
        <v>13</v>
      </c>
    </row>
    <row r="19" spans="1:4" ht="15.75">
      <c r="A19" s="37" t="s">
        <v>6</v>
      </c>
      <c r="B19" s="16">
        <f>B11</f>
        <v>0</v>
      </c>
      <c r="C19" s="18"/>
      <c r="D19" s="38">
        <f>B19-C19</f>
        <v>0</v>
      </c>
    </row>
    <row r="20" spans="1:4" ht="15.75">
      <c r="A20" s="1" t="s">
        <v>7</v>
      </c>
      <c r="B20" s="17">
        <f>B12</f>
        <v>0</v>
      </c>
      <c r="C20" s="19"/>
      <c r="D20" s="39">
        <f>B20-C20</f>
        <v>0</v>
      </c>
    </row>
    <row r="21" spans="1:4" ht="15.75">
      <c r="A21" s="1" t="s">
        <v>8</v>
      </c>
      <c r="B21" s="17">
        <f>B13</f>
        <v>0</v>
      </c>
      <c r="C21" s="19"/>
      <c r="D21" s="39">
        <f aca="true" t="shared" si="1" ref="D21">B21-C21</f>
        <v>0</v>
      </c>
    </row>
    <row r="22" spans="1:4" ht="16.5" thickBot="1">
      <c r="A22" s="40" t="s">
        <v>9</v>
      </c>
      <c r="B22" s="41">
        <f>B14</f>
        <v>0</v>
      </c>
      <c r="C22" s="42"/>
      <c r="D22" s="43">
        <f>B22-C22</f>
        <v>0</v>
      </c>
    </row>
    <row r="23" ht="6.95" customHeight="1" thickBot="1"/>
    <row r="24" spans="1:4" ht="18" thickBot="1">
      <c r="A24" s="46" t="s">
        <v>14</v>
      </c>
      <c r="B24" s="47"/>
      <c r="C24" s="48"/>
      <c r="D24" s="49"/>
    </row>
    <row r="25" spans="1:4" ht="48" customHeight="1">
      <c r="A25" s="27"/>
      <c r="B25" s="55" t="s">
        <v>15</v>
      </c>
      <c r="C25" s="56" t="s">
        <v>16</v>
      </c>
      <c r="D25" s="28"/>
    </row>
    <row r="26" spans="1:4" ht="15">
      <c r="A26" s="29" t="s">
        <v>17</v>
      </c>
      <c r="B26" s="25"/>
      <c r="C26" s="26"/>
      <c r="D26" s="30"/>
    </row>
    <row r="27" spans="1:4" ht="15">
      <c r="A27" s="31" t="s">
        <v>18</v>
      </c>
      <c r="B27" s="22"/>
      <c r="C27" s="23"/>
      <c r="D27" s="32"/>
    </row>
    <row r="28" spans="1:4" ht="15.75" thickBot="1">
      <c r="A28" s="33" t="s">
        <v>19</v>
      </c>
      <c r="B28" s="34"/>
      <c r="C28" s="35"/>
      <c r="D28" s="36"/>
    </row>
    <row r="29" ht="6.95" customHeight="1" thickBot="1"/>
    <row r="30" spans="1:4" ht="18" thickBot="1">
      <c r="A30" s="46" t="s">
        <v>20</v>
      </c>
      <c r="B30" s="47"/>
      <c r="C30" s="48"/>
      <c r="D30" s="49"/>
    </row>
    <row r="31" spans="1:4" ht="17.25">
      <c r="A31" s="57"/>
      <c r="B31" s="58"/>
      <c r="C31" s="59"/>
      <c r="D31" s="60" t="s">
        <v>21</v>
      </c>
    </row>
    <row r="32" spans="1:4" ht="57.75" customHeight="1">
      <c r="A32" s="79" t="s">
        <v>26</v>
      </c>
      <c r="B32" s="80"/>
      <c r="C32" s="80"/>
      <c r="D32" s="61"/>
    </row>
    <row r="33" spans="1:4" ht="98.1" customHeight="1">
      <c r="A33" s="79" t="s">
        <v>32</v>
      </c>
      <c r="B33" s="80"/>
      <c r="C33" s="80"/>
      <c r="D33" s="62"/>
    </row>
    <row r="34" spans="1:4" ht="60.75" customHeight="1">
      <c r="A34" s="79" t="s">
        <v>27</v>
      </c>
      <c r="B34" s="80"/>
      <c r="C34" s="80"/>
      <c r="D34" s="62"/>
    </row>
    <row r="35" spans="1:4" ht="46.5" customHeight="1" thickBot="1">
      <c r="A35" s="81" t="s">
        <v>22</v>
      </c>
      <c r="B35" s="82"/>
      <c r="C35" s="82"/>
      <c r="D35" s="63"/>
    </row>
    <row r="36" spans="1:4" ht="15.75">
      <c r="A36" s="83" t="s">
        <v>23</v>
      </c>
      <c r="B36" s="84"/>
      <c r="C36" s="84"/>
      <c r="D36" s="64" t="e">
        <f>(D32-D33)/D32</f>
        <v>#DIV/0!</v>
      </c>
    </row>
    <row r="37" spans="1:4" ht="15.75">
      <c r="A37" s="65" t="s">
        <v>24</v>
      </c>
      <c r="B37" s="66"/>
      <c r="C37" s="66"/>
      <c r="D37" s="9" t="e">
        <f>D34/D32</f>
        <v>#DIV/0!</v>
      </c>
    </row>
    <row r="38" spans="1:4" ht="30.75" customHeight="1" thickBot="1">
      <c r="A38" s="67" t="s">
        <v>25</v>
      </c>
      <c r="B38" s="68"/>
      <c r="C38" s="68"/>
      <c r="D38" s="10" t="e">
        <f>D35/D34</f>
        <v>#DIV/0!</v>
      </c>
    </row>
    <row r="40" ht="15">
      <c r="A40" s="11"/>
    </row>
    <row r="41" ht="15">
      <c r="A41" s="24"/>
    </row>
    <row r="42" ht="15">
      <c r="A42" s="12"/>
    </row>
    <row r="43" ht="15">
      <c r="A43" s="12"/>
    </row>
    <row r="44" ht="15">
      <c r="A44" s="13"/>
    </row>
  </sheetData>
  <mergeCells count="11">
    <mergeCell ref="A37:C37"/>
    <mergeCell ref="A38:C38"/>
    <mergeCell ref="A5:D5"/>
    <mergeCell ref="A3:D3"/>
    <mergeCell ref="A4:D4"/>
    <mergeCell ref="A6:D7"/>
    <mergeCell ref="A32:C32"/>
    <mergeCell ref="A33:C33"/>
    <mergeCell ref="A34:C34"/>
    <mergeCell ref="A35:C35"/>
    <mergeCell ref="A36:C36"/>
  </mergeCells>
  <printOptions/>
  <pageMargins left="0.7" right="0.7" top="0.75" bottom="0.75" header="0.3" footer="0.3"/>
  <pageSetup horizontalDpi="600" verticalDpi="600" orientation="portrait" paperSize="9" r:id="rId1"/>
  <rowBreaks count="1" manualBreakCount="1">
    <brk id="28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75FDE34CB2CD4D959D3080D173202D" ma:contentTypeVersion="2" ma:contentTypeDescription="Vytvoří nový dokument" ma:contentTypeScope="" ma:versionID="968eceb71414d57b93e3eacc5f7ce5c6">
  <xsd:schema xmlns:xsd="http://www.w3.org/2001/XMLSchema" xmlns:xs="http://www.w3.org/2001/XMLSchema" xmlns:p="http://schemas.microsoft.com/office/2006/metadata/properties" xmlns:ns2="2556191a-ca32-4b14-a1f8-6c89e8fea732" targetNamespace="http://schemas.microsoft.com/office/2006/metadata/properties" ma:root="true" ma:fieldsID="e06be6811c739937db2457b391aefb01" ns2:_="">
    <xsd:import namespace="2556191a-ca32-4b14-a1f8-6c89e8fea73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56191a-ca32-4b14-a1f8-6c89e8fea7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C0D140-91E6-422C-B908-4868C736FC8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2556191a-ca32-4b14-a1f8-6c89e8fea73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ED0E1F5-9323-480C-A191-85AF47ACB3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56191a-ca32-4b14-a1f8-6c89e8fea7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730EC32-84F3-4137-9026-C89DC8923E5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Prchalová Lucie</dc:creator>
  <cp:keywords/>
  <dc:description/>
  <cp:lastModifiedBy>Horynová Šárka</cp:lastModifiedBy>
  <dcterms:created xsi:type="dcterms:W3CDTF">2015-06-05T18:19:34Z</dcterms:created>
  <dcterms:modified xsi:type="dcterms:W3CDTF">2024-05-24T10:32:30Z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0x0101009875FDE34CB2CD4D959D3080D173202D</vt:lpwstr>
  </property>
  <property fmtid="{D5CDD505-2E9C-101B-9397-08002B2CF9AE}" pid="3" name="MSIP_Label_690ebb53-23a2-471a-9c6e-17bd0d11311e_Enabled">
    <vt:lpwstr>true</vt:lpwstr>
  </property>
  <property fmtid="{D5CDD505-2E9C-101B-9397-08002B2CF9AE}" pid="4" name="MSIP_Label_690ebb53-23a2-471a-9c6e-17bd0d11311e_SetDate">
    <vt:lpwstr>2024-03-11T08:16:07Z</vt:lpwstr>
  </property>
  <property fmtid="{D5CDD505-2E9C-101B-9397-08002B2CF9AE}" pid="5" name="MSIP_Label_690ebb53-23a2-471a-9c6e-17bd0d11311e_Method">
    <vt:lpwstr>Standard</vt:lpwstr>
  </property>
  <property fmtid="{D5CDD505-2E9C-101B-9397-08002B2CF9AE}" pid="6" name="MSIP_Label_690ebb53-23a2-471a-9c6e-17bd0d11311e_Name">
    <vt:lpwstr>690ebb53-23a2-471a-9c6e-17bd0d11311e</vt:lpwstr>
  </property>
  <property fmtid="{D5CDD505-2E9C-101B-9397-08002B2CF9AE}" pid="7" name="MSIP_Label_690ebb53-23a2-471a-9c6e-17bd0d11311e_SiteId">
    <vt:lpwstr>418bc066-1b00-4aad-ad98-9ead95bb26a9</vt:lpwstr>
  </property>
  <property fmtid="{D5CDD505-2E9C-101B-9397-08002B2CF9AE}" pid="8" name="MSIP_Label_690ebb53-23a2-471a-9c6e-17bd0d11311e_ActionId">
    <vt:lpwstr>cd214179-f2f2-4ee4-ae4e-451dfee7de50</vt:lpwstr>
  </property>
  <property fmtid="{D5CDD505-2E9C-101B-9397-08002B2CF9AE}" pid="9" name="MSIP_Label_690ebb53-23a2-471a-9c6e-17bd0d11311e_ContentBits">
    <vt:lpwstr>0</vt:lpwstr>
  </property>
</Properties>
</file>