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 defaultThemeVersion="124226"/>
  <bookViews>
    <workbookView xWindow="65416" yWindow="65416" windowWidth="29040" windowHeight="15720" activeTab="0"/>
  </bookViews>
  <sheets>
    <sheet name="List1" sheetId="1" r:id="rId1"/>
  </sheets>
  <definedNames>
    <definedName name="_xlnm.Print_Area" localSheetId="0">'List1'!$B$2:$K$27</definedName>
  </definedNames>
  <calcPr calcId="191029"/>
  <extLst/>
</workbook>
</file>

<file path=xl/sharedStrings.xml><?xml version="1.0" encoding="utf-8"?>
<sst xmlns="http://schemas.openxmlformats.org/spreadsheetml/2006/main" count="77" uniqueCount="38">
  <si>
    <t>Plastové obaly</t>
  </si>
  <si>
    <t>Skleněné obaly</t>
  </si>
  <si>
    <t>Biologicky rozložitelný odpad z kuchyní a stravoven</t>
  </si>
  <si>
    <t>Směsný komunální odpad</t>
  </si>
  <si>
    <t xml:space="preserve">Odpady na jejichž sběr a odstraňování jsou kladeny zvláštní požadavky s ohledem na prevenci infekce </t>
  </si>
  <si>
    <t xml:space="preserve">Jiná nepoužitelná léčiva neuvedená pod č. 18 01 08 </t>
  </si>
  <si>
    <t>O</t>
  </si>
  <si>
    <t>N</t>
  </si>
  <si>
    <t>O/N</t>
  </si>
  <si>
    <t>2 x kontejner 1100 litrů</t>
  </si>
  <si>
    <t>8 x nádoba 60 litrů</t>
  </si>
  <si>
    <t>9 x kontejner 1100 litrů</t>
  </si>
  <si>
    <t>ČÁST 1 - KOMUNÁLNÍ ODPAD</t>
  </si>
  <si>
    <t>ČÁST 2 - NEBEZPEČNÝ ODPAD</t>
  </si>
  <si>
    <t>kat. číslo</t>
  </si>
  <si>
    <t>Papírové a lepenkové obaly</t>
  </si>
  <si>
    <t>Směs tuků a olejů z odlučovačů tuků obsahující pouze jedlé oleje a jedlé tuky</t>
  </si>
  <si>
    <t>kat.</t>
  </si>
  <si>
    <t>MJ</t>
  </si>
  <si>
    <t>tuna</t>
  </si>
  <si>
    <t>předpoklad množství za 48 měsíců v MJ</t>
  </si>
  <si>
    <t>požadavek na zapůjčenou nádobu - specifikace</t>
  </si>
  <si>
    <t>nabídková cena za MJ v Kč bez DPH</t>
  </si>
  <si>
    <t>nabídková cena za MJ v Kč vč. DPH</t>
  </si>
  <si>
    <t>nabídková cena celkem bez DPH</t>
  </si>
  <si>
    <t>nabídková cena za likvidaci druhu odpadu celkem vč. DPH</t>
  </si>
  <si>
    <t>NABÍDKOVÁ CENA ZA LIKVIDACI KOMUNÁLNÍHO ODPADU</t>
  </si>
  <si>
    <t xml:space="preserve">Části těla a orgány, včetně krevních vaků a krevních konzerv, kromě čísla 18 01 03 </t>
  </si>
  <si>
    <t>Vosky a tuky</t>
  </si>
  <si>
    <t>Ostré předměty (kromě čísla 18 01 03)</t>
  </si>
  <si>
    <t>Chemikálie, které jsou nebo obsahují nebezpečné látky</t>
  </si>
  <si>
    <t>Jiná nepoužitelná léčiva neuvedená pod. č. 20 01 31</t>
  </si>
  <si>
    <t>NABÍDKOVÁ CENA ZA LIKVIDACI NEBEZPEČNÉHO ODPADU</t>
  </si>
  <si>
    <t>nabídková cena za likvidaci celkem bez DPH</t>
  </si>
  <si>
    <t>nabídková cena za likvidaci celkem vč. DPH</t>
  </si>
  <si>
    <t>CELKOVÁ NABÍDKOVÁ CENA ZA LIKVIDACI ODPADU (část 1 + část 2)</t>
  </si>
  <si>
    <t>název odpadu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</si>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</sst>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"/>
    <numFmt numFmtId="165" formatCode="#,##0\ &quot;Kč&quot;"/>
    <numFmt numFmtId="166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166" fontId="6" fillId="0" borderId="8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166" fontId="6" fillId="0" borderId="11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166" fontId="6" fillId="0" borderId="14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166" fontId="6" fillId="0" borderId="17" xfId="0" applyNumberFormat="1" applyFont="1" applyBorder="1" applyAlignment="1">
      <alignment vertical="center"/>
    </xf>
    <xf numFmtId="166" fontId="6" fillId="0" borderId="18" xfId="0" applyNumberFormat="1" applyFont="1" applyBorder="1" applyAlignment="1">
      <alignment vertical="center"/>
    </xf>
    <xf numFmtId="165" fontId="5" fillId="3" borderId="19" xfId="0" applyNumberFormat="1" applyFont="1" applyFill="1" applyBorder="1"/>
    <xf numFmtId="165" fontId="5" fillId="4" borderId="19" xfId="0" applyNumberFormat="1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center" vertical="center" wrapText="1"/>
    </xf>
    <xf numFmtId="165" fontId="3" fillId="3" borderId="23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6" xfId="0" applyFont="1" applyBorder="1"/>
    <xf numFmtId="0" fontId="5" fillId="0" borderId="25" xfId="0" applyFont="1" applyBorder="1"/>
    <xf numFmtId="0" fontId="3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/>
    </xf>
    <xf numFmtId="0" fontId="5" fillId="4" borderId="26" xfId="0" applyFont="1" applyFill="1" applyBorder="1"/>
    <xf numFmtId="0" fontId="5" fillId="4" borderId="2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showGridLines="0" tabSelected="1" workbookViewId="0" topLeftCell="A1">
      <selection activeCell="J27" sqref="J27"/>
    </sheetView>
  </sheetViews>
  <sheetFormatPr defaultColWidth="9.140625" defaultRowHeight="15"/>
  <cols>
    <col min="1" max="1" width="1.8515625" style="7" customWidth="1"/>
    <col min="2" max="2" width="6.421875" style="1" customWidth="1"/>
    <col min="3" max="3" width="43.00390625" style="7" customWidth="1"/>
    <col min="4" max="4" width="4.7109375" style="8" customWidth="1"/>
    <col min="5" max="5" width="15.7109375" style="9" customWidth="1"/>
    <col min="6" max="6" width="5.28125" style="9" customWidth="1"/>
    <col min="7" max="7" width="12.57421875" style="10" customWidth="1"/>
    <col min="8" max="9" width="15.421875" style="11" customWidth="1"/>
    <col min="10" max="11" width="17.28125" style="11" customWidth="1"/>
    <col min="12" max="12" width="18.7109375" style="12" bestFit="1" customWidth="1"/>
    <col min="13" max="16384" width="9.140625" style="7" customWidth="1"/>
  </cols>
  <sheetData>
    <row r="1" ht="13.5" thickBot="1"/>
    <row r="2" spans="2:12" s="1" customFormat="1" ht="18" customHeight="1" thickBot="1">
      <c r="B2" s="77" t="s">
        <v>12</v>
      </c>
      <c r="C2" s="78"/>
      <c r="D2" s="2"/>
      <c r="E2" s="3"/>
      <c r="F2" s="3"/>
      <c r="G2" s="4"/>
      <c r="H2" s="5"/>
      <c r="I2" s="5"/>
      <c r="J2" s="5"/>
      <c r="K2" s="5"/>
      <c r="L2" s="6"/>
    </row>
    <row r="3" ht="13.5" thickBot="1"/>
    <row r="4" spans="2:12" s="13" customFormat="1" ht="37.5" customHeight="1">
      <c r="B4" s="14" t="s">
        <v>14</v>
      </c>
      <c r="C4" s="15" t="s">
        <v>36</v>
      </c>
      <c r="D4" s="16" t="s">
        <v>17</v>
      </c>
      <c r="E4" s="17" t="s">
        <v>21</v>
      </c>
      <c r="F4" s="17" t="s">
        <v>18</v>
      </c>
      <c r="G4" s="18" t="s">
        <v>20</v>
      </c>
      <c r="H4" s="19" t="s">
        <v>22</v>
      </c>
      <c r="I4" s="19" t="s">
        <v>23</v>
      </c>
      <c r="J4" s="19" t="s">
        <v>33</v>
      </c>
      <c r="K4" s="20" t="s">
        <v>34</v>
      </c>
      <c r="L4" s="21"/>
    </row>
    <row r="5" spans="2:12" s="30" customFormat="1" ht="27" customHeight="1">
      <c r="B5" s="53">
        <v>150101</v>
      </c>
      <c r="C5" s="54" t="s">
        <v>15</v>
      </c>
      <c r="D5" s="55" t="s">
        <v>6</v>
      </c>
      <c r="E5" s="56" t="s">
        <v>9</v>
      </c>
      <c r="F5" s="57" t="s">
        <v>19</v>
      </c>
      <c r="G5" s="58">
        <v>6.4</v>
      </c>
      <c r="H5" s="59"/>
      <c r="I5" s="59">
        <f>H5*1.21</f>
        <v>0</v>
      </c>
      <c r="J5" s="59">
        <f aca="true" t="shared" si="0" ref="J5:J10">G5*H5</f>
        <v>0</v>
      </c>
      <c r="K5" s="60">
        <f>J5*1.21</f>
        <v>0</v>
      </c>
      <c r="L5" s="31"/>
    </row>
    <row r="6" spans="2:12" s="30" customFormat="1" ht="27" customHeight="1">
      <c r="B6" s="53">
        <v>150102</v>
      </c>
      <c r="C6" s="54" t="s">
        <v>0</v>
      </c>
      <c r="D6" s="55" t="s">
        <v>6</v>
      </c>
      <c r="E6" s="56" t="s">
        <v>9</v>
      </c>
      <c r="F6" s="57" t="s">
        <v>19</v>
      </c>
      <c r="G6" s="58">
        <v>7.6</v>
      </c>
      <c r="H6" s="59"/>
      <c r="I6" s="59">
        <f aca="true" t="shared" si="1" ref="I6:I23">H6*1.21</f>
        <v>0</v>
      </c>
      <c r="J6" s="59">
        <f t="shared" si="0"/>
        <v>0</v>
      </c>
      <c r="K6" s="60">
        <f aca="true" t="shared" si="2" ref="K6:K23">J6*1.21</f>
        <v>0</v>
      </c>
      <c r="L6" s="31"/>
    </row>
    <row r="7" spans="2:12" s="30" customFormat="1" ht="27" customHeight="1">
      <c r="B7" s="53">
        <v>150107</v>
      </c>
      <c r="C7" s="54" t="s">
        <v>1</v>
      </c>
      <c r="D7" s="55" t="s">
        <v>6</v>
      </c>
      <c r="E7" s="56" t="s">
        <v>9</v>
      </c>
      <c r="F7" s="57" t="s">
        <v>19</v>
      </c>
      <c r="G7" s="58">
        <v>9.8</v>
      </c>
      <c r="H7" s="59"/>
      <c r="I7" s="59">
        <f t="shared" si="1"/>
        <v>0</v>
      </c>
      <c r="J7" s="59">
        <f t="shared" si="0"/>
        <v>0</v>
      </c>
      <c r="K7" s="60">
        <f t="shared" si="2"/>
        <v>0</v>
      </c>
      <c r="L7" s="31"/>
    </row>
    <row r="8" spans="2:12" s="30" customFormat="1" ht="27" customHeight="1">
      <c r="B8" s="53">
        <v>200108</v>
      </c>
      <c r="C8" s="54" t="s">
        <v>2</v>
      </c>
      <c r="D8" s="55" t="s">
        <v>6</v>
      </c>
      <c r="E8" s="56" t="s">
        <v>10</v>
      </c>
      <c r="F8" s="57" t="s">
        <v>19</v>
      </c>
      <c r="G8" s="58">
        <v>51.6</v>
      </c>
      <c r="H8" s="59"/>
      <c r="I8" s="59">
        <f t="shared" si="1"/>
        <v>0</v>
      </c>
      <c r="J8" s="59">
        <f t="shared" si="0"/>
        <v>0</v>
      </c>
      <c r="K8" s="60">
        <f t="shared" si="2"/>
        <v>0</v>
      </c>
      <c r="L8" s="31"/>
    </row>
    <row r="9" spans="2:12" s="30" customFormat="1" ht="27" customHeight="1">
      <c r="B9" s="53">
        <v>200301</v>
      </c>
      <c r="C9" s="54" t="s">
        <v>3</v>
      </c>
      <c r="D9" s="55" t="s">
        <v>6</v>
      </c>
      <c r="E9" s="56" t="s">
        <v>11</v>
      </c>
      <c r="F9" s="57" t="s">
        <v>19</v>
      </c>
      <c r="G9" s="58">
        <v>322</v>
      </c>
      <c r="H9" s="59"/>
      <c r="I9" s="59">
        <f t="shared" si="1"/>
        <v>0</v>
      </c>
      <c r="J9" s="59">
        <f t="shared" si="0"/>
        <v>0</v>
      </c>
      <c r="K9" s="60">
        <f t="shared" si="2"/>
        <v>0</v>
      </c>
      <c r="L9" s="31"/>
    </row>
    <row r="10" spans="2:12" s="30" customFormat="1" ht="27" customHeight="1" thickBot="1">
      <c r="B10" s="61">
        <v>190809</v>
      </c>
      <c r="C10" s="62" t="s">
        <v>16</v>
      </c>
      <c r="D10" s="63" t="s">
        <v>6</v>
      </c>
      <c r="E10" s="64" t="s">
        <v>37</v>
      </c>
      <c r="F10" s="64" t="s">
        <v>19</v>
      </c>
      <c r="G10" s="65">
        <v>0.8</v>
      </c>
      <c r="H10" s="66"/>
      <c r="I10" s="66">
        <f t="shared" si="1"/>
        <v>0</v>
      </c>
      <c r="J10" s="66">
        <f t="shared" si="0"/>
        <v>0</v>
      </c>
      <c r="K10" s="67">
        <f t="shared" si="2"/>
        <v>0</v>
      </c>
      <c r="L10" s="31"/>
    </row>
    <row r="11" spans="2:7" ht="13.5" thickBot="1">
      <c r="B11" s="22"/>
      <c r="C11" s="23"/>
      <c r="D11" s="24"/>
      <c r="E11" s="25"/>
      <c r="F11" s="25"/>
      <c r="G11" s="26"/>
    </row>
    <row r="12" spans="3:11" ht="16.5" thickBot="1">
      <c r="C12" s="79" t="s">
        <v>26</v>
      </c>
      <c r="D12" s="80"/>
      <c r="E12" s="80"/>
      <c r="F12" s="80"/>
      <c r="G12" s="81"/>
      <c r="H12" s="82"/>
      <c r="J12" s="68">
        <f>SUM(J5:J10)</f>
        <v>0</v>
      </c>
      <c r="K12" s="68">
        <f>SUM(K5:K10)</f>
        <v>0</v>
      </c>
    </row>
    <row r="13" spans="2:7" ht="13.5" thickBot="1">
      <c r="B13" s="22"/>
      <c r="C13" s="23"/>
      <c r="D13" s="24"/>
      <c r="E13" s="25"/>
      <c r="F13" s="25"/>
      <c r="G13" s="26"/>
    </row>
    <row r="14" spans="2:12" s="1" customFormat="1" ht="18" customHeight="1" thickBot="1">
      <c r="B14" s="77" t="s">
        <v>13</v>
      </c>
      <c r="C14" s="83"/>
      <c r="D14" s="27"/>
      <c r="E14" s="28"/>
      <c r="F14" s="28"/>
      <c r="G14" s="29"/>
      <c r="H14" s="5"/>
      <c r="I14" s="5"/>
      <c r="J14" s="5"/>
      <c r="K14" s="5"/>
      <c r="L14" s="6"/>
    </row>
    <row r="15" spans="2:7" ht="13.5" thickBot="1">
      <c r="B15" s="22"/>
      <c r="C15" s="23"/>
      <c r="D15" s="24"/>
      <c r="E15" s="25"/>
      <c r="F15" s="25"/>
      <c r="G15" s="26"/>
    </row>
    <row r="16" spans="2:12" s="13" customFormat="1" ht="41.25" customHeight="1" thickBot="1">
      <c r="B16" s="70" t="s">
        <v>14</v>
      </c>
      <c r="C16" s="71" t="s">
        <v>36</v>
      </c>
      <c r="D16" s="72" t="s">
        <v>17</v>
      </c>
      <c r="E16" s="73" t="s">
        <v>21</v>
      </c>
      <c r="F16" s="73" t="s">
        <v>18</v>
      </c>
      <c r="G16" s="74" t="s">
        <v>20</v>
      </c>
      <c r="H16" s="75" t="s">
        <v>22</v>
      </c>
      <c r="I16" s="75" t="s">
        <v>23</v>
      </c>
      <c r="J16" s="75" t="s">
        <v>24</v>
      </c>
      <c r="K16" s="76" t="s">
        <v>25</v>
      </c>
      <c r="L16" s="21"/>
    </row>
    <row r="17" spans="2:11" ht="27" customHeight="1">
      <c r="B17" s="32">
        <v>120112</v>
      </c>
      <c r="C17" s="33" t="s">
        <v>28</v>
      </c>
      <c r="D17" s="34" t="s">
        <v>7</v>
      </c>
      <c r="E17" s="35" t="s">
        <v>37</v>
      </c>
      <c r="F17" s="35" t="s">
        <v>19</v>
      </c>
      <c r="G17" s="36">
        <v>0.2</v>
      </c>
      <c r="H17" s="37"/>
      <c r="I17" s="37">
        <f t="shared" si="1"/>
        <v>0</v>
      </c>
      <c r="J17" s="37">
        <f aca="true" t="shared" si="3" ref="J17:J23">G17*H17</f>
        <v>0</v>
      </c>
      <c r="K17" s="38">
        <f t="shared" si="2"/>
        <v>0</v>
      </c>
    </row>
    <row r="18" spans="2:11" ht="27" customHeight="1">
      <c r="B18" s="39">
        <v>180101</v>
      </c>
      <c r="C18" s="40" t="s">
        <v>29</v>
      </c>
      <c r="D18" s="41" t="s">
        <v>8</v>
      </c>
      <c r="E18" s="42" t="s">
        <v>37</v>
      </c>
      <c r="F18" s="42" t="s">
        <v>19</v>
      </c>
      <c r="G18" s="43">
        <v>4.88</v>
      </c>
      <c r="H18" s="44"/>
      <c r="I18" s="44">
        <f t="shared" si="1"/>
        <v>0</v>
      </c>
      <c r="J18" s="44">
        <f t="shared" si="3"/>
        <v>0</v>
      </c>
      <c r="K18" s="45">
        <f t="shared" si="2"/>
        <v>0</v>
      </c>
    </row>
    <row r="19" spans="2:11" ht="27" customHeight="1">
      <c r="B19" s="39">
        <v>180102</v>
      </c>
      <c r="C19" s="40" t="s">
        <v>27</v>
      </c>
      <c r="D19" s="41" t="s">
        <v>8</v>
      </c>
      <c r="E19" s="42" t="s">
        <v>37</v>
      </c>
      <c r="F19" s="42" t="s">
        <v>19</v>
      </c>
      <c r="G19" s="43">
        <v>6.48</v>
      </c>
      <c r="H19" s="44"/>
      <c r="I19" s="44">
        <f t="shared" si="1"/>
        <v>0</v>
      </c>
      <c r="J19" s="44">
        <f t="shared" si="3"/>
        <v>0</v>
      </c>
      <c r="K19" s="45">
        <f t="shared" si="2"/>
        <v>0</v>
      </c>
    </row>
    <row r="20" spans="2:11" ht="27" customHeight="1">
      <c r="B20" s="39">
        <v>180103</v>
      </c>
      <c r="C20" s="40" t="s">
        <v>4</v>
      </c>
      <c r="D20" s="41" t="s">
        <v>7</v>
      </c>
      <c r="E20" s="42" t="s">
        <v>37</v>
      </c>
      <c r="F20" s="42" t="s">
        <v>19</v>
      </c>
      <c r="G20" s="43">
        <v>218.8</v>
      </c>
      <c r="H20" s="44"/>
      <c r="I20" s="44">
        <f t="shared" si="1"/>
        <v>0</v>
      </c>
      <c r="J20" s="44">
        <f t="shared" si="3"/>
        <v>0</v>
      </c>
      <c r="K20" s="45">
        <f t="shared" si="2"/>
        <v>0</v>
      </c>
    </row>
    <row r="21" spans="2:11" ht="27" customHeight="1">
      <c r="B21" s="39">
        <v>180106</v>
      </c>
      <c r="C21" s="40" t="s">
        <v>30</v>
      </c>
      <c r="D21" s="41" t="s">
        <v>7</v>
      </c>
      <c r="E21" s="42" t="s">
        <v>37</v>
      </c>
      <c r="F21" s="42" t="s">
        <v>19</v>
      </c>
      <c r="G21" s="43">
        <v>0.88</v>
      </c>
      <c r="H21" s="44"/>
      <c r="I21" s="44">
        <f t="shared" si="1"/>
        <v>0</v>
      </c>
      <c r="J21" s="44">
        <f t="shared" si="3"/>
        <v>0</v>
      </c>
      <c r="K21" s="45">
        <f t="shared" si="2"/>
        <v>0</v>
      </c>
    </row>
    <row r="22" spans="2:11" ht="27" customHeight="1">
      <c r="B22" s="39">
        <v>180109</v>
      </c>
      <c r="C22" s="40" t="s">
        <v>5</v>
      </c>
      <c r="D22" s="41" t="s">
        <v>7</v>
      </c>
      <c r="E22" s="42" t="s">
        <v>37</v>
      </c>
      <c r="F22" s="42" t="s">
        <v>19</v>
      </c>
      <c r="G22" s="43">
        <v>0.04</v>
      </c>
      <c r="H22" s="44"/>
      <c r="I22" s="44">
        <f t="shared" si="1"/>
        <v>0</v>
      </c>
      <c r="J22" s="44">
        <f t="shared" si="3"/>
        <v>0</v>
      </c>
      <c r="K22" s="45">
        <f t="shared" si="2"/>
        <v>0</v>
      </c>
    </row>
    <row r="23" spans="2:11" ht="27" customHeight="1" thickBot="1">
      <c r="B23" s="46">
        <v>200132</v>
      </c>
      <c r="C23" s="47" t="s">
        <v>31</v>
      </c>
      <c r="D23" s="48" t="s">
        <v>7</v>
      </c>
      <c r="E23" s="49" t="s">
        <v>37</v>
      </c>
      <c r="F23" s="49" t="s">
        <v>19</v>
      </c>
      <c r="G23" s="50">
        <v>1.72</v>
      </c>
      <c r="H23" s="51"/>
      <c r="I23" s="51">
        <f t="shared" si="1"/>
        <v>0</v>
      </c>
      <c r="J23" s="51">
        <f t="shared" si="3"/>
        <v>0</v>
      </c>
      <c r="K23" s="52">
        <f t="shared" si="2"/>
        <v>0</v>
      </c>
    </row>
    <row r="24" ht="13.5" thickBot="1"/>
    <row r="25" spans="3:11" ht="16.5" thickBot="1">
      <c r="C25" s="79" t="s">
        <v>32</v>
      </c>
      <c r="D25" s="80"/>
      <c r="E25" s="80"/>
      <c r="F25" s="80"/>
      <c r="G25" s="81"/>
      <c r="H25" s="82"/>
      <c r="J25" s="68">
        <f>SUM(J17:J23)</f>
        <v>0</v>
      </c>
      <c r="K25" s="68">
        <f>SUM(K17:K23)</f>
        <v>0</v>
      </c>
    </row>
    <row r="26" ht="13.5" thickBot="1"/>
    <row r="27" spans="3:11" ht="16.5" thickBot="1">
      <c r="C27" s="77" t="s">
        <v>35</v>
      </c>
      <c r="D27" s="84"/>
      <c r="E27" s="84"/>
      <c r="F27" s="84"/>
      <c r="G27" s="85"/>
      <c r="H27" s="86"/>
      <c r="J27" s="69">
        <f>J25+J12</f>
        <v>0</v>
      </c>
      <c r="K27" s="69">
        <f>K25+K12</f>
        <v>0</v>
      </c>
    </row>
  </sheetData>
  <mergeCells count="5">
    <mergeCell ref="B2:C2"/>
    <mergeCell ref="C12:H12"/>
    <mergeCell ref="B14:C14"/>
    <mergeCell ref="C25:H25"/>
    <mergeCell ref="C27:H27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scale="80" r:id="rId1"/>
  <headerFooter>
    <oddHeader>&amp;L&amp;9odpady - příloha č. 6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Baláš Pavel</dc:creator>
  <cp:keywords/>
  <dc:description/>
  <cp:lastModifiedBy>Morávek Zdeněk</cp:lastModifiedBy>
  <cp:lastPrinted>2024-04-23T10:43:47Z</cp:lastPrinted>
  <dcterms:created xsi:type="dcterms:W3CDTF">2021-08-23T13:03:52Z</dcterms:created>
  <dcterms:modified xsi:type="dcterms:W3CDTF">2024-07-02T07:19:08Z</dcterms:modified>
  <cp:category/>
  <cp:version/>
  <cp:contentType/>
  <cp:contentStatus/>
</cp:coreProperties>
</file>