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4\17_Prani-domovy_mladeze-BK\01_ZD\"/>
    </mc:Choice>
  </mc:AlternateContent>
  <xr:revisionPtr revIDLastSave="0" documentId="13_ncr:1_{120DD53C-B49C-47DE-8314-D14D3BAF994F}" xr6:coauthVersionLast="47" xr6:coauthVersionMax="47" xr10:uidLastSave="{00000000-0000-0000-0000-000000000000}"/>
  <bookViews>
    <workbookView xWindow="10920" yWindow="480" windowWidth="25320" windowHeight="18255" activeTab="3" xr2:uid="{80E37E8C-E855-4018-8773-5B466A3FD7DF}"/>
  </bookViews>
  <sheets>
    <sheet name="Nabídková cena" sheetId="6" r:id="rId1"/>
    <sheet name="1)prádlo" sheetId="8" r:id="rId2"/>
    <sheet name="2)svozy" sheetId="7" r:id="rId3"/>
    <sheet name="SPed.Boskovice" sheetId="1" r:id="rId4"/>
    <sheet name="SŠ A.Citroëna Boskovice" sheetId="2" r:id="rId5"/>
    <sheet name="Masarykova SŠ Letovice" sheetId="4" r:id="rId6"/>
    <sheet name="SŠ TeGa Blansko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7" l="1"/>
  <c r="E20" i="2" l="1"/>
  <c r="E21" i="2"/>
  <c r="E22" i="2"/>
  <c r="E9" i="7"/>
  <c r="C6" i="7"/>
  <c r="C9" i="7" s="1"/>
  <c r="D6" i="7"/>
  <c r="D9" i="7" s="1"/>
  <c r="B6" i="7"/>
  <c r="B9" i="7" s="1"/>
  <c r="E10" i="7" l="1"/>
  <c r="E13" i="5" l="1"/>
  <c r="E12" i="5"/>
  <c r="E11" i="5"/>
  <c r="E10" i="5"/>
  <c r="E9" i="5"/>
  <c r="E8" i="5"/>
  <c r="E7" i="5"/>
  <c r="E6" i="5"/>
  <c r="E5" i="5"/>
  <c r="E14" i="5" l="1"/>
  <c r="B8" i="8" s="1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22" i="4" l="1"/>
  <c r="B7" i="8" s="1"/>
  <c r="E19" i="2" l="1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23" i="2" l="1"/>
  <c r="B6" i="8" s="1"/>
  <c r="E8" i="1"/>
  <c r="E9" i="1"/>
  <c r="E10" i="1"/>
  <c r="E7" i="1" l="1"/>
  <c r="E6" i="1"/>
  <c r="E5" i="1"/>
  <c r="E11" i="1" l="1"/>
  <c r="B5" i="8" s="1"/>
  <c r="B9" i="8" s="1"/>
  <c r="C5" i="6" s="1"/>
</calcChain>
</file>

<file path=xl/sharedStrings.xml><?xml version="1.0" encoding="utf-8"?>
<sst xmlns="http://schemas.openxmlformats.org/spreadsheetml/2006/main" count="165" uniqueCount="88">
  <si>
    <t>Specifikace - NC</t>
  </si>
  <si>
    <t>prostěradlo</t>
  </si>
  <si>
    <t>140 x 240</t>
  </si>
  <si>
    <t>povlak malý</t>
  </si>
  <si>
    <t>povlak velký</t>
  </si>
  <si>
    <t>140 x 200</t>
  </si>
  <si>
    <t>70 x 90</t>
  </si>
  <si>
    <t>prostěradlo froté napínací</t>
  </si>
  <si>
    <t>jednolůžko</t>
  </si>
  <si>
    <t>utěrka</t>
  </si>
  <si>
    <t>45 x 70</t>
  </si>
  <si>
    <t>ručník obyčejný</t>
  </si>
  <si>
    <t>80 x 60</t>
  </si>
  <si>
    <t>ručník froté</t>
  </si>
  <si>
    <t>50 x 100</t>
  </si>
  <si>
    <t>osuška froté</t>
  </si>
  <si>
    <t>70 x 130</t>
  </si>
  <si>
    <t>ubrus</t>
  </si>
  <si>
    <t>180 x 140</t>
  </si>
  <si>
    <t>polštář - duté vlákno</t>
  </si>
  <si>
    <t>kuchařský rondon</t>
  </si>
  <si>
    <t>Celkem</t>
  </si>
  <si>
    <t>1 hodina opravy prádla - šití</t>
  </si>
  <si>
    <t>prošívaná deka</t>
  </si>
  <si>
    <t>kuchařská košile/halena</t>
  </si>
  <si>
    <t>záclony</t>
  </si>
  <si>
    <t>kalhoty bílé (tepláky)</t>
  </si>
  <si>
    <t>tričko bílé</t>
  </si>
  <si>
    <t>peřina - duté vlákno</t>
  </si>
  <si>
    <t>deka plyš</t>
  </si>
  <si>
    <t>150 x 200</t>
  </si>
  <si>
    <t>napron - malý ubrus</t>
  </si>
  <si>
    <t>do 2m2</t>
  </si>
  <si>
    <t>kalhoty pracovní</t>
  </si>
  <si>
    <t>cca do 6 m2</t>
  </si>
  <si>
    <t>závěsy malé</t>
  </si>
  <si>
    <t>přehoz na postel</t>
  </si>
  <si>
    <t>mop</t>
  </si>
  <si>
    <t>vlajka</t>
  </si>
  <si>
    <t>taška přepravní pro prádlo</t>
  </si>
  <si>
    <t>Jednotlivá místa plnění</t>
  </si>
  <si>
    <t>Cena za jednotku v Kč bez DPH automaticky zokrouhlená na 2 dessetinná místa</t>
  </si>
  <si>
    <t>Jednotka</t>
  </si>
  <si>
    <t>Cena za předpokládané množství sozů v Kč bez DPH</t>
  </si>
  <si>
    <t>Cena celkem za svoz</t>
  </si>
  <si>
    <r>
      <t>1)</t>
    </r>
    <r>
      <rPr>
        <sz val="11"/>
        <color theme="1"/>
        <rFont val="Calibri"/>
        <family val="2"/>
        <charset val="238"/>
        <scheme val="minor"/>
      </rPr>
      <t xml:space="preserve"> Cena za jednotku zahrnuje veškeré náklady dodavatele na </t>
    </r>
    <r>
      <rPr>
        <b/>
        <u/>
        <sz val="11"/>
        <color theme="1"/>
        <rFont val="Calibri"/>
        <family val="2"/>
        <charset val="238"/>
        <scheme val="minor"/>
      </rPr>
      <t>jeden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svoz tj. jeden dovoz vypraného a odvoz špinavého Prádla a manipulační techniku do daného místa plnění.</t>
    </r>
  </si>
  <si>
    <r>
      <t xml:space="preserve">2) </t>
    </r>
    <r>
      <rPr>
        <sz val="11"/>
        <color theme="1"/>
        <rFont val="Calibri"/>
        <family val="2"/>
        <charset val="238"/>
        <scheme val="minor"/>
      </rPr>
      <t xml:space="preserve"> Předpokádané množství svozu Prádla byla zadavatelem stanovena na základě zkušeností s obdobným předmětem plnění z minulých let a na základě předpokládaných provozních potřeb zadavatele po předpokládanou dobu plnění veřejné zakázky.</t>
    </r>
  </si>
  <si>
    <t>Střední pedagogická škola Boskovice, příspěvková organizace</t>
  </si>
  <si>
    <t>Střední škola André Citroëna Boskovice, příspěvková organizace</t>
  </si>
  <si>
    <t>Masarykova střední škola Letovice, příspěvková organizace</t>
  </si>
  <si>
    <t>Střední škola technická a gastronomická Blansko, příspěvková organizace</t>
  </si>
  <si>
    <r>
      <t xml:space="preserve">3) </t>
    </r>
    <r>
      <rPr>
        <sz val="11"/>
        <color theme="1"/>
        <rFont val="Calibri"/>
        <family val="2"/>
        <charset val="238"/>
        <scheme val="minor"/>
      </rPr>
      <t xml:space="preserve"> Zadavatel během letních prázdnin realizuje ve svých prostorách různé pobytové akce, je tak předpoklad, že v období od 1.7. - 31. 8. bude svoz realizován </t>
    </r>
    <r>
      <rPr>
        <b/>
        <u/>
        <sz val="11"/>
        <color theme="1"/>
        <rFont val="Calibri"/>
        <family val="2"/>
        <charset val="238"/>
        <scheme val="minor"/>
      </rPr>
      <t>jedenkrát</t>
    </r>
    <r>
      <rPr>
        <sz val="11"/>
        <color theme="1"/>
        <rFont val="Calibri"/>
        <family val="2"/>
        <charset val="238"/>
        <scheme val="minor"/>
      </rPr>
      <t xml:space="preserve"> týdně.</t>
    </r>
  </si>
  <si>
    <r>
      <t>Cena za jednotku v Kč bez DPH (doplní účastník)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</si>
  <si>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Předpokládané množství svozů za 24 měsíců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</si>
  <si>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Střední škola technická a gastronomická Blansko, příspěvková organizace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</si>
  <si>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1 svoz</t>
  </si>
  <si>
    <t>1) Cena za Praní prádla</t>
  </si>
  <si>
    <t>Místo plnění</t>
  </si>
  <si>
    <t>Střední pedagogická škola Boskovice, p.o.</t>
  </si>
  <si>
    <t>Střední škola André Citroëna Boskovice, p.o.</t>
  </si>
  <si>
    <t>Masarykova střední škola Letovice, p.o.</t>
  </si>
  <si>
    <t>Střední škola technická a gastronomická Blansko, p.o.</t>
  </si>
  <si>
    <t>Cena celkem za 24 měsíců v Kč bez DPH pro všechny pověřující zadavatele</t>
  </si>
  <si>
    <t>Cena celkem za 
24 měsíců 
v Kč bez DPH</t>
  </si>
  <si>
    <t>Jednotková cena 
Kč bez DPH / ks</t>
  </si>
  <si>
    <t>Přibližný rozměr 
v cm / velikost oděvu</t>
  </si>
  <si>
    <r>
      <t>Předpokládaný počet ks prádla 
za 24 měsíců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</si>
  <si>
    <t xml:space="preserve">Druh prádla </t>
  </si>
  <si>
    <t>2) Cena za svoz</t>
  </si>
  <si>
    <t>Příloha č. 1 Výzvy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</si>
  <si>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Nabídková cena bude stanovena jako součet celkových hodnot z listů č. 1) prádlo a 2) svoz</t>
    </r>
  </si>
  <si>
    <r>
      <t>Nabídková cena v Kč bez DPH</t>
    </r>
    <r>
      <rPr>
        <b/>
        <vertAlign val="superscript"/>
        <sz val="14"/>
        <color theme="1"/>
        <rFont val="Calibri"/>
        <family val="2"/>
        <charset val="238"/>
        <scheme val="minor"/>
      </rPr>
      <t>*</t>
    </r>
  </si>
  <si>
    <t>Specifikace předmětu plnění, Předloha pro zpracování ceny plnění pro účely hodnocení nabídek</t>
  </si>
  <si>
    <t>1.</t>
  </si>
  <si>
    <t>Nabídková cena</t>
  </si>
  <si>
    <t>2.</t>
  </si>
  <si>
    <t>3.</t>
  </si>
  <si>
    <t>4.</t>
  </si>
  <si>
    <t>5.</t>
  </si>
  <si>
    <t>6.</t>
  </si>
  <si>
    <t>7.</t>
  </si>
  <si>
    <t>1) prádlo</t>
  </si>
  <si>
    <t>2) svozy</t>
  </si>
  <si>
    <t>Sped.Boskovice</t>
  </si>
  <si>
    <t>SŠ A. Citroëna Boskovice</t>
  </si>
  <si>
    <t>Masarykova SŠ Letovice</t>
  </si>
  <si>
    <t>SŠ TeGa Blansko</t>
  </si>
  <si>
    <t xml:space="preserve">Zadavatel upozorňuje dodavatele, že tento sešit má celkem 7 listů: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</si>
</sst>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8" xfId="0" applyFill="1" applyBorder="1"/>
    <xf numFmtId="0" fontId="1" fillId="2" borderId="5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1" fillId="0" borderId="1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vertical="center"/>
    </xf>
    <xf numFmtId="164" fontId="0" fillId="6" borderId="20" xfId="0" applyNumberFormat="1" applyFill="1" applyBorder="1"/>
    <xf numFmtId="164" fontId="0" fillId="6" borderId="13" xfId="0" applyNumberFormat="1" applyFill="1" applyBorder="1"/>
    <xf numFmtId="164" fontId="0" fillId="6" borderId="22" xfId="0" applyNumberFormat="1" applyFill="1" applyBorder="1"/>
    <xf numFmtId="0" fontId="1" fillId="0" borderId="1" xfId="0" applyFont="1" applyBorder="1"/>
    <xf numFmtId="164" fontId="1" fillId="6" borderId="3" xfId="0" applyNumberFormat="1" applyFont="1" applyFill="1" applyBorder="1"/>
    <xf numFmtId="0" fontId="0" fillId="0" borderId="12" xfId="0" applyBorder="1"/>
    <xf numFmtId="164" fontId="0" fillId="0" borderId="13" xfId="0" applyNumberFormat="1" applyBorder="1"/>
    <xf numFmtId="0" fontId="0" fillId="0" borderId="21" xfId="0" applyBorder="1"/>
    <xf numFmtId="164" fontId="0" fillId="0" borderId="22" xfId="0" applyNumberFormat="1" applyBorder="1"/>
    <xf numFmtId="0" fontId="0" fillId="0" borderId="19" xfId="0" applyBorder="1"/>
    <xf numFmtId="0" fontId="0" fillId="4" borderId="16" xfId="0" applyFill="1" applyBorder="1"/>
    <xf numFmtId="164" fontId="0" fillId="0" borderId="20" xfId="0" applyNumberFormat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9" xfId="0" applyBorder="1"/>
    <xf numFmtId="0" fontId="0" fillId="0" borderId="10" xfId="0" applyBorder="1"/>
    <xf numFmtId="0" fontId="0" fillId="4" borderId="10" xfId="0" applyFill="1" applyBorder="1"/>
    <xf numFmtId="164" fontId="0" fillId="0" borderId="11" xfId="0" applyNumberFormat="1" applyBorder="1"/>
    <xf numFmtId="0" fontId="0" fillId="0" borderId="14" xfId="0" applyBorder="1"/>
    <xf numFmtId="0" fontId="0" fillId="0" borderId="24" xfId="0" applyBorder="1"/>
    <xf numFmtId="0" fontId="0" fillId="4" borderId="24" xfId="0" applyFill="1" applyBorder="1"/>
    <xf numFmtId="164" fontId="0" fillId="0" borderId="25" xfId="0" applyNumberFormat="1" applyBorder="1"/>
    <xf numFmtId="164" fontId="9" fillId="4" borderId="18" xfId="0" applyNumberFormat="1" applyFont="1" applyFill="1" applyBorder="1"/>
    <xf numFmtId="164" fontId="9" fillId="7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7" borderId="17" xfId="0" applyFont="1" applyFill="1" applyBorder="1" applyAlignment="1">
      <alignment vertical="center"/>
    </xf>
    <xf numFmtId="164" fontId="11" fillId="8" borderId="18" xfId="0" applyNumberFormat="1" applyFont="1" applyFill="1" applyBorder="1" applyAlignment="1">
      <alignment vertical="center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44" fontId="0" fillId="3" borderId="16" xfId="1" applyFont="1" applyFill="1" applyBorder="1" applyProtection="1">
      <protection locked="0"/>
    </xf>
    <xf numFmtId="44" fontId="0" fillId="3" borderId="4" xfId="1" applyFont="1" applyFill="1" applyBorder="1" applyProtection="1">
      <protection locked="0"/>
    </xf>
    <xf numFmtId="44" fontId="0" fillId="3" borderId="8" xfId="1" applyFont="1" applyFill="1" applyBorder="1" applyProtection="1">
      <protection locked="0"/>
    </xf>
    <xf numFmtId="44" fontId="0" fillId="5" borderId="0" xfId="1" applyFont="1" applyFill="1" applyProtection="1">
      <protection locked="0"/>
    </xf>
    <xf numFmtId="44" fontId="7" fillId="3" borderId="10" xfId="1" applyFont="1" applyFill="1" applyBorder="1" applyProtection="1">
      <protection locked="0"/>
    </xf>
    <xf numFmtId="44" fontId="7" fillId="3" borderId="4" xfId="1" applyFont="1" applyFill="1" applyBorder="1" applyProtection="1">
      <protection locked="0"/>
    </xf>
    <xf numFmtId="44" fontId="7" fillId="3" borderId="8" xfId="1" applyFont="1" applyFill="1" applyBorder="1" applyProtection="1">
      <protection locked="0"/>
    </xf>
    <xf numFmtId="44" fontId="7" fillId="3" borderId="24" xfId="1" applyFont="1" applyFill="1" applyBorder="1" applyProtection="1">
      <protection locked="0"/>
    </xf>
    <xf numFmtId="44" fontId="0" fillId="3" borderId="10" xfId="1" applyFont="1" applyFill="1" applyBorder="1" applyProtection="1">
      <protection locked="0"/>
    </xf>
    <xf numFmtId="44" fontId="0" fillId="3" borderId="24" xfId="1" applyFont="1" applyFill="1" applyBorder="1" applyProtection="1">
      <protection locked="0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2">
    <dxf>
      <font>
        <color auto="1"/>
      </font>
      <fill>
        <patternFill>
          <bgColor rgb="FFFFABAD"/>
        </patternFill>
      </fill>
    </dxf>
    <dxf>
      <font>
        <strike val="0"/>
        <color auto="1"/>
      </font>
      <fill>
        <patternFill>
          <bgColor rgb="FFFFB3B5"/>
        </patternFill>
      </fill>
    </dxf>
  </dxfs>
  <tableStyles count="0" defaultTableStyle="TableStyleMedium2" defaultPivotStyle="PivotStyleLight16"/>
  <colors>
    <mruColors>
      <color rgb="FFFFABAD"/>
      <color rgb="FFFFAFB1"/>
      <color rgb="FFFF9FA1"/>
      <color rgb="FFFFB3B5"/>
      <color rgb="FFFF7C80"/>
      <color rgb="FFFF7D7D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C36A2-2561-4134-A20D-1AA012608603}">
  <dimension ref="A1:D24"/>
  <sheetViews>
    <sheetView workbookViewId="0">
      <selection activeCell="B13" sqref="B13"/>
    </sheetView>
  </sheetViews>
  <sheetFormatPr defaultRowHeight="15" x14ac:dyDescent="0.25"/>
  <cols>
    <col min="1" max="1" width="23.140625" customWidth="1"/>
    <col min="2" max="2" width="43.7109375" customWidth="1"/>
    <col min="3" max="3" width="29.42578125" customWidth="1"/>
    <col min="4" max="4" width="34.28515625" customWidth="1"/>
  </cols>
  <sheetData>
    <row r="1" spans="1:4" ht="30" customHeight="1" x14ac:dyDescent="0.25">
      <c r="A1" s="71" t="s">
        <v>69</v>
      </c>
      <c r="B1" s="71"/>
      <c r="C1" s="71"/>
      <c r="D1" s="71"/>
    </row>
    <row r="3" spans="1:4" ht="30" customHeight="1" x14ac:dyDescent="0.25">
      <c r="A3" s="72" t="s">
        <v>72</v>
      </c>
      <c r="B3" s="72"/>
      <c r="C3" s="72"/>
      <c r="D3" s="72"/>
    </row>
    <row r="4" spans="1:4" ht="50.1" customHeight="1" thickBot="1" x14ac:dyDescent="0.3"/>
    <row r="5" spans="1:4" ht="30" customHeight="1" thickBot="1" x14ac:dyDescent="0.3">
      <c r="B5" s="52" t="s">
        <v>71</v>
      </c>
      <c r="C5" s="53">
        <f>'1)prádlo'!B9+'2)svozy'!E10</f>
        <v>0</v>
      </c>
    </row>
    <row r="6" spans="1:4" ht="50.1" customHeight="1" x14ac:dyDescent="0.25"/>
    <row r="7" spans="1:4" ht="17.25" x14ac:dyDescent="0.25">
      <c r="A7" t="s">
        <v>70</v>
      </c>
    </row>
    <row r="9" spans="1:4" x14ac:dyDescent="0.25">
      <c r="A9" s="73" t="s">
        <v>87</v>
      </c>
      <c r="B9" s="73"/>
      <c r="C9" s="73"/>
      <c r="D9" s="73"/>
    </row>
    <row r="10" spans="1:4" x14ac:dyDescent="0.25">
      <c r="A10" s="69" t="s">
        <v>73</v>
      </c>
      <c r="B10" s="70" t="s">
        <v>74</v>
      </c>
    </row>
    <row r="11" spans="1:4" x14ac:dyDescent="0.25">
      <c r="A11" s="69" t="s">
        <v>75</v>
      </c>
      <c r="B11" t="s">
        <v>81</v>
      </c>
    </row>
    <row r="12" spans="1:4" x14ac:dyDescent="0.25">
      <c r="A12" s="69" t="s">
        <v>76</v>
      </c>
      <c r="B12" t="s">
        <v>82</v>
      </c>
    </row>
    <row r="13" spans="1:4" x14ac:dyDescent="0.25">
      <c r="A13" s="69" t="s">
        <v>77</v>
      </c>
      <c r="B13" s="9" t="s">
        <v>83</v>
      </c>
    </row>
    <row r="14" spans="1:4" x14ac:dyDescent="0.25">
      <c r="A14" s="69" t="s">
        <v>78</v>
      </c>
      <c r="B14" t="s">
        <v>84</v>
      </c>
    </row>
    <row r="15" spans="1:4" x14ac:dyDescent="0.25">
      <c r="A15" s="69" t="s">
        <v>79</v>
      </c>
      <c r="B15" s="9" t="s">
        <v>85</v>
      </c>
    </row>
    <row r="16" spans="1:4" x14ac:dyDescent="0.25">
      <c r="A16" s="69" t="s">
        <v>80</v>
      </c>
      <c r="B16" t="s">
        <v>86</v>
      </c>
    </row>
    <row r="17" spans="1:2" x14ac:dyDescent="0.25">
      <c r="A17" s="69"/>
      <c r="B17" s="9"/>
    </row>
    <row r="18" spans="1:2" x14ac:dyDescent="0.25">
      <c r="A18" s="69"/>
    </row>
    <row r="19" spans="1:2" x14ac:dyDescent="0.25">
      <c r="A19" s="69"/>
    </row>
    <row r="20" spans="1:2" x14ac:dyDescent="0.25">
      <c r="A20" s="69"/>
    </row>
    <row r="21" spans="1:2" x14ac:dyDescent="0.25">
      <c r="A21" s="69"/>
    </row>
    <row r="22" spans="1:2" x14ac:dyDescent="0.25">
      <c r="A22" s="69"/>
    </row>
    <row r="23" spans="1:2" x14ac:dyDescent="0.25">
      <c r="A23" s="69"/>
    </row>
    <row r="24" spans="1:2" x14ac:dyDescent="0.25">
      <c r="A24" s="69"/>
    </row>
  </sheetData>
  <sheetProtection algorithmName="SHA-512" hashValue="uTzxmMF1nvfJwTPRZ8hN6+Cll3s0ybErTararcOvvjTujc3zVFxkMhYgTwmCsQsSok3iY+LQmcKbN4T8f2j46A==" saltValue="bnmawnK0Kd0nBqtM2NFaeQ==" spinCount="100000" sheet="1" objects="1" scenarios="1"/>
  <mergeCells count="3">
    <mergeCell ref="A1:D1"/>
    <mergeCell ref="A3:D3"/>
    <mergeCell ref="A9:D9"/>
  </mergeCells>
  <phoneticPr fontId="1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677E1-B664-41A8-BDBB-39F5417D3F6F}">
  <dimension ref="A1:B9"/>
  <sheetViews>
    <sheetView workbookViewId="0">
      <selection activeCell="B14" sqref="B14"/>
    </sheetView>
  </sheetViews>
  <sheetFormatPr defaultRowHeight="15" x14ac:dyDescent="0.25"/>
  <cols>
    <col min="1" max="1" width="80.42578125" customWidth="1"/>
    <col min="2" max="2" width="27.140625" customWidth="1"/>
  </cols>
  <sheetData>
    <row r="1" spans="1:2" ht="44.25" customHeight="1" x14ac:dyDescent="0.25">
      <c r="A1" s="71" t="s">
        <v>56</v>
      </c>
      <c r="B1" s="71"/>
    </row>
    <row r="3" spans="1:2" ht="15.75" thickBot="1" x14ac:dyDescent="0.3"/>
    <row r="4" spans="1:2" ht="48" thickBot="1" x14ac:dyDescent="0.3">
      <c r="A4" s="22" t="s">
        <v>57</v>
      </c>
      <c r="B4" s="23" t="s">
        <v>63</v>
      </c>
    </row>
    <row r="5" spans="1:2" ht="18" customHeight="1" x14ac:dyDescent="0.25">
      <c r="A5" s="19" t="s">
        <v>58</v>
      </c>
      <c r="B5" s="25">
        <f>SPed.Boskovice!E11</f>
        <v>0</v>
      </c>
    </row>
    <row r="6" spans="1:2" ht="18" customHeight="1" x14ac:dyDescent="0.25">
      <c r="A6" s="20" t="s">
        <v>59</v>
      </c>
      <c r="B6" s="26">
        <f>'SŠ A.Citroëna Boskovice'!E23</f>
        <v>0</v>
      </c>
    </row>
    <row r="7" spans="1:2" ht="18" customHeight="1" x14ac:dyDescent="0.25">
      <c r="A7" s="20" t="s">
        <v>60</v>
      </c>
      <c r="B7" s="26">
        <f>'Masarykova SŠ Letovice'!E22</f>
        <v>0</v>
      </c>
    </row>
    <row r="8" spans="1:2" ht="18" customHeight="1" thickBot="1" x14ac:dyDescent="0.3">
      <c r="A8" s="21" t="s">
        <v>61</v>
      </c>
      <c r="B8" s="27">
        <f>'SŠ TeGa Blansko'!E14</f>
        <v>0</v>
      </c>
    </row>
    <row r="9" spans="1:2" ht="30" customHeight="1" thickBot="1" x14ac:dyDescent="0.3">
      <c r="A9" s="24" t="s">
        <v>62</v>
      </c>
      <c r="B9" s="49">
        <f>SUM(B5:B8)</f>
        <v>0</v>
      </c>
    </row>
  </sheetData>
  <sheetProtection algorithmName="SHA-512" hashValue="afUkcG8XVeLeDl5pbppmIa9exVFHa2yLv1Qdmm9gH4xoaQLXE1ykv5mgYsuge8H7qWTUrWnATVSUap2N+fmsbg==" saltValue="XR6naOVW5rHa87pzt3CMtA==" spinCount="100000" sheet="1" objects="1" scenarios="1"/>
  <mergeCells count="1">
    <mergeCell ref="A1:B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D387-B6BD-4F47-AC37-6D75D845EA38}">
  <dimension ref="A1:E14"/>
  <sheetViews>
    <sheetView workbookViewId="0">
      <selection activeCell="D6" sqref="D6"/>
    </sheetView>
  </sheetViews>
  <sheetFormatPr defaultRowHeight="15" x14ac:dyDescent="0.25"/>
  <cols>
    <col min="1" max="1" width="24.42578125" customWidth="1"/>
    <col min="2" max="5" width="25.7109375" customWidth="1"/>
  </cols>
  <sheetData>
    <row r="1" spans="1:5" ht="15.75" thickBot="1" x14ac:dyDescent="0.3"/>
    <row r="2" spans="1:5" ht="34.5" customHeight="1" x14ac:dyDescent="0.25">
      <c r="A2" s="75" t="s">
        <v>68</v>
      </c>
      <c r="B2" s="76"/>
      <c r="C2" s="76"/>
      <c r="D2" s="76"/>
      <c r="E2" s="77"/>
    </row>
    <row r="3" spans="1:5" ht="47.25" x14ac:dyDescent="0.25">
      <c r="A3" s="13" t="s">
        <v>40</v>
      </c>
      <c r="B3" s="14" t="s">
        <v>47</v>
      </c>
      <c r="C3" s="14" t="s">
        <v>48</v>
      </c>
      <c r="D3" s="14" t="s">
        <v>49</v>
      </c>
      <c r="E3" s="15" t="s">
        <v>54</v>
      </c>
    </row>
    <row r="4" spans="1:5" x14ac:dyDescent="0.25">
      <c r="A4" s="78"/>
      <c r="B4" s="79"/>
      <c r="C4" s="79"/>
      <c r="D4" s="79"/>
      <c r="E4" s="80"/>
    </row>
    <row r="5" spans="1:5" ht="32.25" x14ac:dyDescent="0.25">
      <c r="A5" s="11" t="s">
        <v>52</v>
      </c>
      <c r="B5" s="54"/>
      <c r="C5" s="54"/>
      <c r="D5" s="54"/>
      <c r="E5" s="55"/>
    </row>
    <row r="6" spans="1:5" ht="60" x14ac:dyDescent="0.25">
      <c r="A6" s="11" t="s">
        <v>41</v>
      </c>
      <c r="B6" s="16">
        <f>ROUND(B5,2)</f>
        <v>0</v>
      </c>
      <c r="C6" s="16">
        <f>ROUND(C5,2)</f>
        <v>0</v>
      </c>
      <c r="D6" s="16">
        <f>ROUND(D5,2)</f>
        <v>0</v>
      </c>
      <c r="E6" s="16">
        <f>ROUND(E5,2)</f>
        <v>0</v>
      </c>
    </row>
    <row r="7" spans="1:5" x14ac:dyDescent="0.25">
      <c r="A7" s="11" t="s">
        <v>42</v>
      </c>
      <c r="B7" s="10" t="s">
        <v>55</v>
      </c>
      <c r="C7" s="10" t="s">
        <v>55</v>
      </c>
      <c r="D7" s="10" t="s">
        <v>55</v>
      </c>
      <c r="E7" s="10" t="s">
        <v>55</v>
      </c>
    </row>
    <row r="8" spans="1:5" ht="32.25" x14ac:dyDescent="0.25">
      <c r="A8" s="11" t="s">
        <v>53</v>
      </c>
      <c r="B8" s="66">
        <v>50</v>
      </c>
      <c r="C8" s="66">
        <v>50</v>
      </c>
      <c r="D8" s="66">
        <v>50</v>
      </c>
      <c r="E8" s="67">
        <v>66</v>
      </c>
    </row>
    <row r="9" spans="1:5" ht="45.75" thickBot="1" x14ac:dyDescent="0.3">
      <c r="A9" s="12" t="s">
        <v>43</v>
      </c>
      <c r="B9" s="17">
        <f>B6*B8</f>
        <v>0</v>
      </c>
      <c r="C9" s="17">
        <f t="shared" ref="C9:E9" si="0">C6*C8</f>
        <v>0</v>
      </c>
      <c r="D9" s="17">
        <f t="shared" si="0"/>
        <v>0</v>
      </c>
      <c r="E9" s="17">
        <f t="shared" si="0"/>
        <v>0</v>
      </c>
    </row>
    <row r="10" spans="1:5" s="51" customFormat="1" ht="20.100000000000001" customHeight="1" thickBot="1" x14ac:dyDescent="0.3">
      <c r="A10" s="81" t="s">
        <v>44</v>
      </c>
      <c r="B10" s="82"/>
      <c r="C10" s="82"/>
      <c r="D10" s="83"/>
      <c r="E10" s="50">
        <f>SUM(B9:E9)</f>
        <v>0</v>
      </c>
    </row>
    <row r="12" spans="1:5" ht="35.25" customHeight="1" x14ac:dyDescent="0.25">
      <c r="A12" s="74" t="s">
        <v>45</v>
      </c>
      <c r="B12" s="74"/>
      <c r="C12" s="74"/>
      <c r="D12" s="74"/>
      <c r="E12" s="74"/>
    </row>
    <row r="13" spans="1:5" ht="35.25" customHeight="1" x14ac:dyDescent="0.25">
      <c r="A13" s="74" t="s">
        <v>46</v>
      </c>
      <c r="B13" s="74"/>
      <c r="C13" s="74"/>
      <c r="D13" s="74"/>
      <c r="E13" s="74"/>
    </row>
    <row r="14" spans="1:5" s="68" customFormat="1" ht="35.25" customHeight="1" x14ac:dyDescent="0.25">
      <c r="A14" s="74" t="s">
        <v>51</v>
      </c>
      <c r="B14" s="74"/>
      <c r="C14" s="74"/>
      <c r="D14" s="74"/>
      <c r="E14" s="74"/>
    </row>
  </sheetData>
  <sheetProtection algorithmName="SHA-512" hashValue="tvCS5e7OCsHn63UOkGdyU/a/1k3yFaBAR+L1D8sQhoqBzKV5KasyYtyfLDwpXLv/IxivdUcmN94tMz5xoWRzBQ==" saltValue="DHgsFpzYs1vE2PQtw+Rh7w==" spinCount="100000" sheet="1" objects="1" scenarios="1"/>
  <mergeCells count="6">
    <mergeCell ref="A14:E14"/>
    <mergeCell ref="A2:E2"/>
    <mergeCell ref="A4:E4"/>
    <mergeCell ref="A10:D10"/>
    <mergeCell ref="A12:E12"/>
    <mergeCell ref="A13:E13"/>
  </mergeCells>
  <conditionalFormatting sqref="B6:E6">
    <cfRule type="cellIs" dxfId="1" priority="2" operator="equal">
      <formula>0</formula>
    </cfRule>
  </conditionalFormatting>
  <conditionalFormatting sqref="B9:E9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B935-1221-483E-8BDA-4507C3ED5AE2}">
  <dimension ref="A1:E11"/>
  <sheetViews>
    <sheetView tabSelected="1" workbookViewId="0">
      <selection activeCell="C9" sqref="C9"/>
    </sheetView>
  </sheetViews>
  <sheetFormatPr defaultRowHeight="15" x14ac:dyDescent="0.25"/>
  <cols>
    <col min="1" max="1" width="38.28515625" customWidth="1"/>
    <col min="2" max="2" width="18.7109375" customWidth="1"/>
    <col min="3" max="3" width="18.85546875" customWidth="1"/>
    <col min="4" max="4" width="18.7109375" customWidth="1"/>
    <col min="5" max="5" width="18.28515625" bestFit="1" customWidth="1"/>
  </cols>
  <sheetData>
    <row r="1" spans="1:5" x14ac:dyDescent="0.25">
      <c r="A1" s="84" t="s">
        <v>0</v>
      </c>
      <c r="B1" s="84"/>
      <c r="C1" s="84"/>
      <c r="D1" s="84"/>
      <c r="E1" s="84"/>
    </row>
    <row r="2" spans="1:5" x14ac:dyDescent="0.25">
      <c r="A2" s="85" t="s">
        <v>47</v>
      </c>
      <c r="B2" s="85"/>
      <c r="C2" s="85"/>
      <c r="D2" s="85"/>
      <c r="E2" s="85"/>
    </row>
    <row r="3" spans="1:5" ht="15.75" thickBot="1" x14ac:dyDescent="0.3"/>
    <row r="4" spans="1:5" ht="45.75" thickBot="1" x14ac:dyDescent="0.3">
      <c r="A4" s="37" t="s">
        <v>67</v>
      </c>
      <c r="B4" s="38" t="s">
        <v>65</v>
      </c>
      <c r="C4" s="38" t="s">
        <v>64</v>
      </c>
      <c r="D4" s="38" t="s">
        <v>66</v>
      </c>
      <c r="E4" s="39" t="s">
        <v>63</v>
      </c>
    </row>
    <row r="5" spans="1:5" x14ac:dyDescent="0.25">
      <c r="A5" s="34" t="s">
        <v>4</v>
      </c>
      <c r="B5" s="18" t="s">
        <v>5</v>
      </c>
      <c r="C5" s="56"/>
      <c r="D5" s="35">
        <v>2160</v>
      </c>
      <c r="E5" s="36">
        <f t="shared" ref="E5:E10" si="0">C5*D5</f>
        <v>0</v>
      </c>
    </row>
    <row r="6" spans="1:5" x14ac:dyDescent="0.25">
      <c r="A6" s="30" t="s">
        <v>3</v>
      </c>
      <c r="B6" s="1" t="s">
        <v>6</v>
      </c>
      <c r="C6" s="57"/>
      <c r="D6" s="6">
        <v>2160</v>
      </c>
      <c r="E6" s="31">
        <f t="shared" si="0"/>
        <v>0</v>
      </c>
    </row>
    <row r="7" spans="1:5" x14ac:dyDescent="0.25">
      <c r="A7" s="30" t="s">
        <v>7</v>
      </c>
      <c r="B7" s="1" t="s">
        <v>8</v>
      </c>
      <c r="C7" s="57"/>
      <c r="D7" s="6">
        <v>2160</v>
      </c>
      <c r="E7" s="31">
        <f t="shared" si="0"/>
        <v>0</v>
      </c>
    </row>
    <row r="8" spans="1:5" x14ac:dyDescent="0.25">
      <c r="A8" s="30" t="s">
        <v>19</v>
      </c>
      <c r="B8" s="1" t="s">
        <v>6</v>
      </c>
      <c r="C8" s="57"/>
      <c r="D8" s="6">
        <v>160</v>
      </c>
      <c r="E8" s="31">
        <f t="shared" si="0"/>
        <v>0</v>
      </c>
    </row>
    <row r="9" spans="1:5" x14ac:dyDescent="0.25">
      <c r="A9" s="30" t="s">
        <v>28</v>
      </c>
      <c r="B9" s="1" t="s">
        <v>5</v>
      </c>
      <c r="C9" s="57"/>
      <c r="D9" s="6">
        <v>160</v>
      </c>
      <c r="E9" s="31">
        <f t="shared" si="0"/>
        <v>0</v>
      </c>
    </row>
    <row r="10" spans="1:5" ht="15.75" thickBot="1" x14ac:dyDescent="0.3">
      <c r="A10" s="30" t="s">
        <v>29</v>
      </c>
      <c r="B10" s="1" t="s">
        <v>30</v>
      </c>
      <c r="C10" s="57"/>
      <c r="D10" s="6">
        <v>80</v>
      </c>
      <c r="E10" s="31">
        <f t="shared" si="0"/>
        <v>0</v>
      </c>
    </row>
    <row r="11" spans="1:5" ht="15.75" thickBot="1" x14ac:dyDescent="0.3">
      <c r="A11" s="28" t="s">
        <v>21</v>
      </c>
      <c r="B11" s="3"/>
      <c r="C11" s="3"/>
      <c r="D11" s="3"/>
      <c r="E11" s="29">
        <f>SUM(E5:E10)</f>
        <v>0</v>
      </c>
    </row>
  </sheetData>
  <sheetProtection algorithmName="SHA-512" hashValue="gf6SeryS8t0kqxInM+ymmDT5ALCW6nlmGe9RkevWlNloZANC8HVHCWh2ONVE3GRop4AJYJB2FRPaOqwKvHKyHg==" saltValue="lOP1pBQRraWJuIUeNquNNg==" spinCount="100000" sheet="1" objects="1" scenarios="1"/>
  <mergeCells count="2">
    <mergeCell ref="A1:E1"/>
    <mergeCell ref="A2:E2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A354-96CE-4D00-8068-4C574E4A817B}">
  <dimension ref="A1:E25"/>
  <sheetViews>
    <sheetView workbookViewId="0">
      <selection activeCell="C25" sqref="C25"/>
    </sheetView>
  </sheetViews>
  <sheetFormatPr defaultRowHeight="15" x14ac:dyDescent="0.25"/>
  <cols>
    <col min="1" max="1" width="38.28515625" customWidth="1"/>
    <col min="2" max="2" width="18.7109375" customWidth="1"/>
    <col min="3" max="3" width="18.85546875" customWidth="1"/>
    <col min="4" max="4" width="18.7109375" customWidth="1"/>
    <col min="5" max="5" width="18.28515625" bestFit="1" customWidth="1"/>
  </cols>
  <sheetData>
    <row r="1" spans="1:5" x14ac:dyDescent="0.25">
      <c r="A1" s="84" t="s">
        <v>0</v>
      </c>
      <c r="B1" s="84"/>
      <c r="C1" s="84"/>
      <c r="D1" s="84"/>
      <c r="E1" s="84"/>
    </row>
    <row r="2" spans="1:5" x14ac:dyDescent="0.25">
      <c r="A2" s="85" t="s">
        <v>48</v>
      </c>
      <c r="B2" s="85"/>
      <c r="C2" s="85"/>
      <c r="D2" s="85"/>
      <c r="E2" s="85"/>
    </row>
    <row r="3" spans="1:5" ht="15.75" thickBot="1" x14ac:dyDescent="0.3"/>
    <row r="4" spans="1:5" ht="45.75" thickBot="1" x14ac:dyDescent="0.3">
      <c r="A4" s="37" t="s">
        <v>67</v>
      </c>
      <c r="B4" s="38" t="s">
        <v>65</v>
      </c>
      <c r="C4" s="38" t="s">
        <v>64</v>
      </c>
      <c r="D4" s="38" t="s">
        <v>66</v>
      </c>
      <c r="E4" s="39" t="s">
        <v>63</v>
      </c>
    </row>
    <row r="5" spans="1:5" x14ac:dyDescent="0.25">
      <c r="A5" s="34" t="s">
        <v>1</v>
      </c>
      <c r="B5" s="18" t="s">
        <v>2</v>
      </c>
      <c r="C5" s="56"/>
      <c r="D5" s="35">
        <v>1000</v>
      </c>
      <c r="E5" s="36">
        <f t="shared" ref="E5:E22" si="0">C5*D5</f>
        <v>0</v>
      </c>
    </row>
    <row r="6" spans="1:5" x14ac:dyDescent="0.25">
      <c r="A6" s="30" t="s">
        <v>4</v>
      </c>
      <c r="B6" s="1" t="s">
        <v>5</v>
      </c>
      <c r="C6" s="57"/>
      <c r="D6" s="6">
        <v>2060</v>
      </c>
      <c r="E6" s="31">
        <f t="shared" si="0"/>
        <v>0</v>
      </c>
    </row>
    <row r="7" spans="1:5" x14ac:dyDescent="0.25">
      <c r="A7" s="30" t="s">
        <v>3</v>
      </c>
      <c r="B7" s="1" t="s">
        <v>6</v>
      </c>
      <c r="C7" s="57"/>
      <c r="D7" s="6">
        <v>2060</v>
      </c>
      <c r="E7" s="31">
        <f t="shared" si="0"/>
        <v>0</v>
      </c>
    </row>
    <row r="8" spans="1:5" x14ac:dyDescent="0.25">
      <c r="A8" s="30" t="s">
        <v>7</v>
      </c>
      <c r="B8" s="1" t="s">
        <v>8</v>
      </c>
      <c r="C8" s="57"/>
      <c r="D8" s="6">
        <v>2100</v>
      </c>
      <c r="E8" s="31">
        <f t="shared" si="0"/>
        <v>0</v>
      </c>
    </row>
    <row r="9" spans="1:5" x14ac:dyDescent="0.25">
      <c r="A9" s="30" t="s">
        <v>9</v>
      </c>
      <c r="B9" s="1" t="s">
        <v>10</v>
      </c>
      <c r="C9" s="57"/>
      <c r="D9" s="6">
        <v>5600</v>
      </c>
      <c r="E9" s="31">
        <f t="shared" si="0"/>
        <v>0</v>
      </c>
    </row>
    <row r="10" spans="1:5" x14ac:dyDescent="0.25">
      <c r="A10" s="30" t="s">
        <v>11</v>
      </c>
      <c r="B10" s="1" t="s">
        <v>12</v>
      </c>
      <c r="C10" s="57"/>
      <c r="D10" s="6">
        <v>450</v>
      </c>
      <c r="E10" s="31">
        <f t="shared" si="0"/>
        <v>0</v>
      </c>
    </row>
    <row r="11" spans="1:5" x14ac:dyDescent="0.25">
      <c r="A11" s="30" t="s">
        <v>13</v>
      </c>
      <c r="B11" s="1" t="s">
        <v>14</v>
      </c>
      <c r="C11" s="57"/>
      <c r="D11" s="6">
        <v>120</v>
      </c>
      <c r="E11" s="31">
        <f t="shared" si="0"/>
        <v>0</v>
      </c>
    </row>
    <row r="12" spans="1:5" x14ac:dyDescent="0.25">
      <c r="A12" s="30" t="s">
        <v>17</v>
      </c>
      <c r="B12" s="1" t="s">
        <v>18</v>
      </c>
      <c r="C12" s="57"/>
      <c r="D12" s="6">
        <v>80</v>
      </c>
      <c r="E12" s="31">
        <f t="shared" si="0"/>
        <v>0</v>
      </c>
    </row>
    <row r="13" spans="1:5" x14ac:dyDescent="0.25">
      <c r="A13" s="30" t="s">
        <v>31</v>
      </c>
      <c r="B13" s="1" t="s">
        <v>32</v>
      </c>
      <c r="C13" s="57"/>
      <c r="D13" s="6">
        <v>60</v>
      </c>
      <c r="E13" s="31">
        <f t="shared" si="0"/>
        <v>0</v>
      </c>
    </row>
    <row r="14" spans="1:5" x14ac:dyDescent="0.25">
      <c r="A14" s="30" t="s">
        <v>19</v>
      </c>
      <c r="B14" s="1" t="s">
        <v>6</v>
      </c>
      <c r="C14" s="57"/>
      <c r="D14" s="6">
        <v>100</v>
      </c>
      <c r="E14" s="31">
        <f t="shared" si="0"/>
        <v>0</v>
      </c>
    </row>
    <row r="15" spans="1:5" x14ac:dyDescent="0.25">
      <c r="A15" s="30" t="s">
        <v>28</v>
      </c>
      <c r="B15" s="1"/>
      <c r="C15" s="57"/>
      <c r="D15" s="6">
        <v>20</v>
      </c>
      <c r="E15" s="31">
        <f t="shared" si="0"/>
        <v>0</v>
      </c>
    </row>
    <row r="16" spans="1:5" x14ac:dyDescent="0.25">
      <c r="A16" s="30" t="s">
        <v>20</v>
      </c>
      <c r="B16" s="1"/>
      <c r="C16" s="57"/>
      <c r="D16" s="6">
        <v>230</v>
      </c>
      <c r="E16" s="31">
        <f t="shared" si="0"/>
        <v>0</v>
      </c>
    </row>
    <row r="17" spans="1:5" x14ac:dyDescent="0.25">
      <c r="A17" s="32" t="s">
        <v>24</v>
      </c>
      <c r="B17" s="2"/>
      <c r="C17" s="58"/>
      <c r="D17" s="7">
        <v>1880</v>
      </c>
      <c r="E17" s="31">
        <f t="shared" si="0"/>
        <v>0</v>
      </c>
    </row>
    <row r="18" spans="1:5" x14ac:dyDescent="0.25">
      <c r="A18" s="32" t="s">
        <v>27</v>
      </c>
      <c r="B18" s="2"/>
      <c r="C18" s="58"/>
      <c r="D18" s="7">
        <v>140</v>
      </c>
      <c r="E18" s="31">
        <f t="shared" si="0"/>
        <v>0</v>
      </c>
    </row>
    <row r="19" spans="1:5" x14ac:dyDescent="0.25">
      <c r="A19" s="32" t="s">
        <v>23</v>
      </c>
      <c r="B19" s="2" t="s">
        <v>5</v>
      </c>
      <c r="C19" s="58"/>
      <c r="D19" s="7">
        <v>60</v>
      </c>
      <c r="E19" s="31">
        <f t="shared" si="0"/>
        <v>0</v>
      </c>
    </row>
    <row r="20" spans="1:5" x14ac:dyDescent="0.25">
      <c r="A20" s="30" t="s">
        <v>37</v>
      </c>
      <c r="B20" s="1"/>
      <c r="C20" s="57"/>
      <c r="D20" s="6">
        <v>200</v>
      </c>
      <c r="E20" s="31">
        <f t="shared" si="0"/>
        <v>0</v>
      </c>
    </row>
    <row r="21" spans="1:5" x14ac:dyDescent="0.25">
      <c r="A21" s="30" t="s">
        <v>38</v>
      </c>
      <c r="B21" s="1"/>
      <c r="C21" s="57"/>
      <c r="D21" s="6">
        <v>6</v>
      </c>
      <c r="E21" s="31">
        <f t="shared" si="0"/>
        <v>0</v>
      </c>
    </row>
    <row r="22" spans="1:5" ht="15.75" thickBot="1" x14ac:dyDescent="0.3">
      <c r="A22" s="32" t="s">
        <v>39</v>
      </c>
      <c r="B22" s="2"/>
      <c r="C22" s="58"/>
      <c r="D22" s="7">
        <v>520</v>
      </c>
      <c r="E22" s="33">
        <f t="shared" si="0"/>
        <v>0</v>
      </c>
    </row>
    <row r="23" spans="1:5" ht="15.75" thickBot="1" x14ac:dyDescent="0.3">
      <c r="A23" s="28" t="s">
        <v>21</v>
      </c>
      <c r="B23" s="3"/>
      <c r="C23" s="3"/>
      <c r="D23" s="3"/>
      <c r="E23" s="29">
        <f>SUM(E5:E22)</f>
        <v>0</v>
      </c>
    </row>
    <row r="25" spans="1:5" x14ac:dyDescent="0.25">
      <c r="A25" t="s">
        <v>22</v>
      </c>
      <c r="C25" s="59"/>
    </row>
  </sheetData>
  <sheetProtection algorithmName="SHA-512" hashValue="AfgdXuwTMJhI0dW0obFKm/P4d8V+rkiI4ilf0pRFgqinOB0hZ09cQKkkcB9+PN9S6g12PeaGV0SmWBbo0vJR6A==" saltValue="egJ6yyQKUvy5ynSC60t8cA==" spinCount="100000" sheet="1" objects="1" scenarios="1"/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C6BD-1FD3-4A0A-A6D5-E8AB9725F0D0}">
  <dimension ref="A1:E24"/>
  <sheetViews>
    <sheetView workbookViewId="0">
      <selection activeCell="D38" sqref="D38"/>
    </sheetView>
  </sheetViews>
  <sheetFormatPr defaultRowHeight="15" x14ac:dyDescent="0.25"/>
  <cols>
    <col min="1" max="1" width="38.28515625" customWidth="1"/>
    <col min="2" max="2" width="18.7109375" customWidth="1"/>
    <col min="3" max="3" width="18.85546875" customWidth="1"/>
    <col min="4" max="4" width="18.5703125" bestFit="1" customWidth="1"/>
    <col min="5" max="5" width="18.28515625" bestFit="1" customWidth="1"/>
  </cols>
  <sheetData>
    <row r="1" spans="1:5" x14ac:dyDescent="0.25">
      <c r="A1" s="84" t="s">
        <v>0</v>
      </c>
      <c r="B1" s="84"/>
      <c r="C1" s="84"/>
      <c r="D1" s="84"/>
      <c r="E1" s="84"/>
    </row>
    <row r="2" spans="1:5" x14ac:dyDescent="0.25">
      <c r="A2" s="85" t="s">
        <v>49</v>
      </c>
      <c r="B2" s="85"/>
      <c r="C2" s="85"/>
      <c r="D2" s="85"/>
      <c r="E2" s="85"/>
    </row>
    <row r="3" spans="1:5" ht="15.75" thickBot="1" x14ac:dyDescent="0.3"/>
    <row r="4" spans="1:5" ht="45.75" thickBot="1" x14ac:dyDescent="0.3">
      <c r="A4" s="8" t="s">
        <v>67</v>
      </c>
      <c r="B4" s="4" t="s">
        <v>65</v>
      </c>
      <c r="C4" s="4" t="s">
        <v>64</v>
      </c>
      <c r="D4" s="4" t="s">
        <v>66</v>
      </c>
      <c r="E4" s="5" t="s">
        <v>63</v>
      </c>
    </row>
    <row r="5" spans="1:5" x14ac:dyDescent="0.25">
      <c r="A5" s="41" t="s">
        <v>1</v>
      </c>
      <c r="B5" s="42" t="s">
        <v>2</v>
      </c>
      <c r="C5" s="60"/>
      <c r="D5" s="43">
        <v>360</v>
      </c>
      <c r="E5" s="44">
        <f t="shared" ref="E5:E21" si="0">C5*D5</f>
        <v>0</v>
      </c>
    </row>
    <row r="6" spans="1:5" x14ac:dyDescent="0.25">
      <c r="A6" s="30" t="s">
        <v>4</v>
      </c>
      <c r="B6" s="1" t="s">
        <v>5</v>
      </c>
      <c r="C6" s="61"/>
      <c r="D6" s="6">
        <v>1730</v>
      </c>
      <c r="E6" s="31">
        <f t="shared" si="0"/>
        <v>0</v>
      </c>
    </row>
    <row r="7" spans="1:5" x14ac:dyDescent="0.25">
      <c r="A7" s="30" t="s">
        <v>3</v>
      </c>
      <c r="B7" s="1" t="s">
        <v>6</v>
      </c>
      <c r="C7" s="61"/>
      <c r="D7" s="6">
        <v>1730</v>
      </c>
      <c r="E7" s="31">
        <f t="shared" si="0"/>
        <v>0</v>
      </c>
    </row>
    <row r="8" spans="1:5" x14ac:dyDescent="0.25">
      <c r="A8" s="30" t="s">
        <v>7</v>
      </c>
      <c r="B8" s="1" t="s">
        <v>8</v>
      </c>
      <c r="C8" s="61"/>
      <c r="D8" s="6">
        <v>1420</v>
      </c>
      <c r="E8" s="31">
        <f t="shared" si="0"/>
        <v>0</v>
      </c>
    </row>
    <row r="9" spans="1:5" x14ac:dyDescent="0.25">
      <c r="A9" s="30" t="s">
        <v>9</v>
      </c>
      <c r="B9" s="1" t="s">
        <v>10</v>
      </c>
      <c r="C9" s="61"/>
      <c r="D9" s="6">
        <v>1710</v>
      </c>
      <c r="E9" s="31">
        <f t="shared" si="0"/>
        <v>0</v>
      </c>
    </row>
    <row r="10" spans="1:5" x14ac:dyDescent="0.25">
      <c r="A10" s="30" t="s">
        <v>11</v>
      </c>
      <c r="B10" s="1" t="s">
        <v>12</v>
      </c>
      <c r="C10" s="61"/>
      <c r="D10" s="6">
        <v>48</v>
      </c>
      <c r="E10" s="31">
        <f t="shared" si="0"/>
        <v>0</v>
      </c>
    </row>
    <row r="11" spans="1:5" x14ac:dyDescent="0.25">
      <c r="A11" s="30" t="s">
        <v>13</v>
      </c>
      <c r="B11" s="1" t="s">
        <v>14</v>
      </c>
      <c r="C11" s="61"/>
      <c r="D11" s="6">
        <v>220</v>
      </c>
      <c r="E11" s="31">
        <f t="shared" si="0"/>
        <v>0</v>
      </c>
    </row>
    <row r="12" spans="1:5" x14ac:dyDescent="0.25">
      <c r="A12" s="30" t="s">
        <v>15</v>
      </c>
      <c r="B12" s="1" t="s">
        <v>16</v>
      </c>
      <c r="C12" s="61"/>
      <c r="D12" s="6">
        <v>20</v>
      </c>
      <c r="E12" s="31">
        <f t="shared" si="0"/>
        <v>0</v>
      </c>
    </row>
    <row r="13" spans="1:5" x14ac:dyDescent="0.25">
      <c r="A13" s="30" t="s">
        <v>17</v>
      </c>
      <c r="B13" s="1" t="s">
        <v>18</v>
      </c>
      <c r="C13" s="61"/>
      <c r="D13" s="6">
        <v>60</v>
      </c>
      <c r="E13" s="31">
        <f t="shared" si="0"/>
        <v>0</v>
      </c>
    </row>
    <row r="14" spans="1:5" x14ac:dyDescent="0.25">
      <c r="A14" s="30" t="s">
        <v>19</v>
      </c>
      <c r="B14" s="1" t="s">
        <v>6</v>
      </c>
      <c r="C14" s="61"/>
      <c r="D14" s="6">
        <v>8</v>
      </c>
      <c r="E14" s="31">
        <f t="shared" si="0"/>
        <v>0</v>
      </c>
    </row>
    <row r="15" spans="1:5" x14ac:dyDescent="0.25">
      <c r="A15" s="30" t="s">
        <v>28</v>
      </c>
      <c r="B15" s="1"/>
      <c r="C15" s="61"/>
      <c r="D15" s="6">
        <v>8</v>
      </c>
      <c r="E15" s="31">
        <f t="shared" si="0"/>
        <v>0</v>
      </c>
    </row>
    <row r="16" spans="1:5" x14ac:dyDescent="0.25">
      <c r="A16" s="32" t="s">
        <v>24</v>
      </c>
      <c r="B16" s="2"/>
      <c r="C16" s="62"/>
      <c r="D16" s="7">
        <v>170</v>
      </c>
      <c r="E16" s="31">
        <f t="shared" si="0"/>
        <v>0</v>
      </c>
    </row>
    <row r="17" spans="1:5" x14ac:dyDescent="0.25">
      <c r="A17" s="32" t="s">
        <v>26</v>
      </c>
      <c r="B17" s="2"/>
      <c r="C17" s="62"/>
      <c r="D17" s="7">
        <v>240</v>
      </c>
      <c r="E17" s="31">
        <f t="shared" si="0"/>
        <v>0</v>
      </c>
    </row>
    <row r="18" spans="1:5" x14ac:dyDescent="0.25">
      <c r="A18" s="32" t="s">
        <v>27</v>
      </c>
      <c r="B18" s="2"/>
      <c r="C18" s="62"/>
      <c r="D18" s="7">
        <v>600</v>
      </c>
      <c r="E18" s="31">
        <f t="shared" si="0"/>
        <v>0</v>
      </c>
    </row>
    <row r="19" spans="1:5" x14ac:dyDescent="0.25">
      <c r="A19" s="32" t="s">
        <v>23</v>
      </c>
      <c r="B19" s="2" t="s">
        <v>5</v>
      </c>
      <c r="C19" s="62"/>
      <c r="D19" s="7">
        <v>20</v>
      </c>
      <c r="E19" s="31">
        <f t="shared" si="0"/>
        <v>0</v>
      </c>
    </row>
    <row r="20" spans="1:5" x14ac:dyDescent="0.25">
      <c r="A20" s="32" t="s">
        <v>25</v>
      </c>
      <c r="B20" s="2"/>
      <c r="C20" s="62"/>
      <c r="D20" s="7">
        <v>116</v>
      </c>
      <c r="E20" s="31">
        <f t="shared" si="0"/>
        <v>0</v>
      </c>
    </row>
    <row r="21" spans="1:5" ht="15.75" thickBot="1" x14ac:dyDescent="0.3">
      <c r="A21" s="45" t="s">
        <v>33</v>
      </c>
      <c r="B21" s="46"/>
      <c r="C21" s="63"/>
      <c r="D21" s="47">
        <v>150</v>
      </c>
      <c r="E21" s="48">
        <f t="shared" si="0"/>
        <v>0</v>
      </c>
    </row>
    <row r="22" spans="1:5" ht="15.75" thickBot="1" x14ac:dyDescent="0.3">
      <c r="A22" s="28" t="s">
        <v>21</v>
      </c>
      <c r="B22" s="40"/>
      <c r="C22" s="40"/>
      <c r="D22" s="40"/>
      <c r="E22" s="29">
        <f>SUM(E5:E21)</f>
        <v>0</v>
      </c>
    </row>
    <row r="24" spans="1:5" x14ac:dyDescent="0.25">
      <c r="A24" t="s">
        <v>22</v>
      </c>
      <c r="C24" s="59"/>
    </row>
  </sheetData>
  <sheetProtection algorithmName="SHA-512" hashValue="82XU7fA0NXZTscj3Cjg56X2iaxFJ/uUlToGXCrrU4B/+0lQUY9RbfovaAEOQl/CgVLl6RwAh/kYidXb2vPthPg==" saltValue="rNKLCnA5wfPT5rfqIjcvCg==" spinCount="100000" sheet="1" objects="1" scenarios="1"/>
  <mergeCells count="2">
    <mergeCell ref="A1:E1"/>
    <mergeCell ref="A2:E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0B994-F622-406E-9518-A4F86DE0D218}">
  <dimension ref="A1:E14"/>
  <sheetViews>
    <sheetView workbookViewId="0">
      <selection activeCell="E40" sqref="E40"/>
    </sheetView>
  </sheetViews>
  <sheetFormatPr defaultRowHeight="15" x14ac:dyDescent="0.25"/>
  <cols>
    <col min="1" max="1" width="38.28515625" customWidth="1"/>
    <col min="2" max="2" width="18.7109375" customWidth="1"/>
    <col min="3" max="3" width="18.85546875" customWidth="1"/>
    <col min="4" max="4" width="18.7109375" customWidth="1"/>
    <col min="5" max="5" width="18.28515625" bestFit="1" customWidth="1"/>
  </cols>
  <sheetData>
    <row r="1" spans="1:5" x14ac:dyDescent="0.25">
      <c r="A1" s="84" t="s">
        <v>0</v>
      </c>
      <c r="B1" s="84"/>
      <c r="C1" s="84"/>
      <c r="D1" s="84"/>
      <c r="E1" s="84"/>
    </row>
    <row r="2" spans="1:5" x14ac:dyDescent="0.25">
      <c r="A2" s="85" t="s">
        <v>50</v>
      </c>
      <c r="B2" s="84"/>
      <c r="C2" s="84"/>
      <c r="D2" s="84"/>
      <c r="E2" s="84"/>
    </row>
    <row r="3" spans="1:5" ht="15.75" thickBot="1" x14ac:dyDescent="0.3"/>
    <row r="4" spans="1:5" ht="45.75" thickBot="1" x14ac:dyDescent="0.3">
      <c r="A4" s="8" t="s">
        <v>67</v>
      </c>
      <c r="B4" s="4" t="s">
        <v>65</v>
      </c>
      <c r="C4" s="4" t="s">
        <v>64</v>
      </c>
      <c r="D4" s="4" t="s">
        <v>66</v>
      </c>
      <c r="E4" s="5" t="s">
        <v>63</v>
      </c>
    </row>
    <row r="5" spans="1:5" x14ac:dyDescent="0.25">
      <c r="A5" s="41" t="s">
        <v>1</v>
      </c>
      <c r="B5" s="42" t="s">
        <v>2</v>
      </c>
      <c r="C5" s="64"/>
      <c r="D5" s="43">
        <v>1080</v>
      </c>
      <c r="E5" s="44">
        <f t="shared" ref="E5:E13" si="0">C5*D5</f>
        <v>0</v>
      </c>
    </row>
    <row r="6" spans="1:5" x14ac:dyDescent="0.25">
      <c r="A6" s="30" t="s">
        <v>4</v>
      </c>
      <c r="B6" s="1" t="s">
        <v>5</v>
      </c>
      <c r="C6" s="57"/>
      <c r="D6" s="6">
        <v>1080</v>
      </c>
      <c r="E6" s="31">
        <f t="shared" si="0"/>
        <v>0</v>
      </c>
    </row>
    <row r="7" spans="1:5" x14ac:dyDescent="0.25">
      <c r="A7" s="30" t="s">
        <v>7</v>
      </c>
      <c r="B7" s="1" t="s">
        <v>8</v>
      </c>
      <c r="C7" s="57"/>
      <c r="D7" s="6">
        <v>1080</v>
      </c>
      <c r="E7" s="31">
        <f t="shared" si="0"/>
        <v>0</v>
      </c>
    </row>
    <row r="8" spans="1:5" x14ac:dyDescent="0.25">
      <c r="A8" s="30" t="s">
        <v>9</v>
      </c>
      <c r="B8" s="1" t="s">
        <v>10</v>
      </c>
      <c r="C8" s="57"/>
      <c r="D8" s="6">
        <v>480</v>
      </c>
      <c r="E8" s="31">
        <f t="shared" si="0"/>
        <v>0</v>
      </c>
    </row>
    <row r="9" spans="1:5" x14ac:dyDescent="0.25">
      <c r="A9" s="30" t="s">
        <v>13</v>
      </c>
      <c r="B9" s="1" t="s">
        <v>14</v>
      </c>
      <c r="C9" s="57"/>
      <c r="D9" s="6">
        <v>240</v>
      </c>
      <c r="E9" s="31">
        <f t="shared" si="0"/>
        <v>0</v>
      </c>
    </row>
    <row r="10" spans="1:5" x14ac:dyDescent="0.25">
      <c r="A10" s="30" t="s">
        <v>19</v>
      </c>
      <c r="B10" s="1" t="s">
        <v>6</v>
      </c>
      <c r="C10" s="57"/>
      <c r="D10" s="6">
        <v>180</v>
      </c>
      <c r="E10" s="31">
        <f t="shared" si="0"/>
        <v>0</v>
      </c>
    </row>
    <row r="11" spans="1:5" x14ac:dyDescent="0.25">
      <c r="A11" s="30" t="s">
        <v>28</v>
      </c>
      <c r="B11" s="1"/>
      <c r="C11" s="57"/>
      <c r="D11" s="6">
        <v>180</v>
      </c>
      <c r="E11" s="31">
        <f t="shared" si="0"/>
        <v>0</v>
      </c>
    </row>
    <row r="12" spans="1:5" x14ac:dyDescent="0.25">
      <c r="A12" s="32" t="s">
        <v>35</v>
      </c>
      <c r="B12" s="2" t="s">
        <v>34</v>
      </c>
      <c r="C12" s="58"/>
      <c r="D12" s="7">
        <v>108</v>
      </c>
      <c r="E12" s="31">
        <f t="shared" si="0"/>
        <v>0</v>
      </c>
    </row>
    <row r="13" spans="1:5" ht="15.75" thickBot="1" x14ac:dyDescent="0.3">
      <c r="A13" s="45" t="s">
        <v>36</v>
      </c>
      <c r="B13" s="46"/>
      <c r="C13" s="65"/>
      <c r="D13" s="47">
        <v>108</v>
      </c>
      <c r="E13" s="48">
        <f t="shared" si="0"/>
        <v>0</v>
      </c>
    </row>
    <row r="14" spans="1:5" ht="15.75" thickBot="1" x14ac:dyDescent="0.3">
      <c r="A14" s="28" t="s">
        <v>21</v>
      </c>
      <c r="B14" s="40"/>
      <c r="C14" s="40"/>
      <c r="D14" s="40"/>
      <c r="E14" s="29">
        <f>SUM(E5:E13)</f>
        <v>0</v>
      </c>
    </row>
  </sheetData>
  <sheetProtection algorithmName="SHA-512" hashValue="ZsRnN89FNRJDsfMU/pKA0O3egGS9nDo5DvHDruM47iqOBKwrTa7rN+UPLG7zqM2fSUzKhXuqDkpI5M/B3iAAsA==" saltValue="eRNrjAZ1e2KMIMgChQZJSw==" spinCount="100000" sheet="1" objects="1" scenarios="1"/>
  <mergeCells count="2">
    <mergeCell ref="A1:E1"/>
    <mergeCell ref="A2:E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Nabídková cena</vt:lpstr>
      <vt:lpstr>1)prádlo</vt:lpstr>
      <vt:lpstr>2)svozy</vt:lpstr>
      <vt:lpstr>SPed.Boskovice</vt:lpstr>
      <vt:lpstr>SŠ A.Citroëna Boskovice</vt:lpstr>
      <vt:lpstr>Masarykova SŠ Letovice</vt:lpstr>
      <vt:lpstr>SŠ TeGa Blansko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2022-05-13T09:06:34Z</dcterms:created>
  <dcterms:modified xsi:type="dcterms:W3CDTF">2024-05-10T12:56:39Z</dcterms:modified>
</cp:coreProperties>
</file>