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ejizadc.cejiza.loc\dokumenty\VEŘEJNÉ ZAKÁZKY\2024\03_Medicinální kyslík\MK_2\ZD_1\Prefin_DR\"/>
    </mc:Choice>
  </mc:AlternateContent>
  <xr:revisionPtr revIDLastSave="0" documentId="8_{3629B2F5-DF85-43DE-AA13-C3F1FAB82209}" xr6:coauthVersionLast="47" xr6:coauthVersionMax="47" xr10:uidLastSave="{00000000-0000-0000-0000-000000000000}"/>
  <bookViews>
    <workbookView xWindow="-120" yWindow="-120" windowWidth="29040" windowHeight="15840" xr2:uid="{00000000-000D-0000-FFFF-FFFF00000000}"/>
  </bookViews>
  <sheets>
    <sheet name="NABÍDKOVÁ CENA" sheetId="5" r:id="rId1"/>
    <sheet name="1) Cena med. kyslíku" sheetId="1" r:id="rId2"/>
    <sheet name="2) Cena log. zajištění" sheetId="2" r:id="rId3"/>
    <sheet name="3) Cena za servis" sheetId="3" r:id="rId4"/>
    <sheet name="4) Nájem zásobníku" sheetId="4" r:id="rId5"/>
    <sheet name="5) Nájem Telemetrické jednotky" sheetId="6" r:id="rId6"/>
  </sheets>
  <definedNames>
    <definedName name="_xlnm.Print_Area" localSheetId="1">'1) Cena med. kyslíku'!$A$1:$F$13</definedName>
    <definedName name="_xlnm.Print_Area" localSheetId="2">'2) Cena log. zajištění'!$A$1:$E$51</definedName>
    <definedName name="_xlnm.Print_Area" localSheetId="3">'3) Cena za servis'!$A$1:$G$17</definedName>
    <definedName name="_xlnm.Print_Area" localSheetId="4">'4) Nájem zásobníku'!$A$1:$H$17</definedName>
    <definedName name="_xlnm.Print_Area" localSheetId="5">'5) Nájem Telemetrické jednotky'!$A$1:$H$17</definedName>
    <definedName name="_xlnm.Print_Area" localSheetId="0">'NABÍDKOVÁ CENA'!$A$1:$D$13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6" l="1"/>
  <c r="G5" i="6" s="1"/>
  <c r="G6" i="6" s="1"/>
  <c r="G7" i="6" s="1"/>
  <c r="C5" i="1" l="1"/>
  <c r="E30" i="2"/>
  <c r="D30" i="2"/>
  <c r="C30" i="2"/>
  <c r="C33" i="2" s="1"/>
  <c r="C22" i="2"/>
  <c r="C25" i="2" s="1"/>
  <c r="C15" i="2"/>
  <c r="C18" i="2" s="1"/>
  <c r="C8" i="2"/>
  <c r="C11" i="2" s="1"/>
  <c r="C35" i="2" l="1"/>
  <c r="D5" i="4"/>
  <c r="G5" i="4" s="1"/>
  <c r="G6" i="4" s="1"/>
  <c r="C5" i="3"/>
  <c r="F5" i="3" s="1"/>
  <c r="F6" i="3" s="1"/>
  <c r="D33" i="2"/>
  <c r="E33" i="2"/>
  <c r="B30" i="2"/>
  <c r="B33" i="2" s="1"/>
  <c r="D22" i="2"/>
  <c r="D25" i="2" s="1"/>
  <c r="E22" i="2"/>
  <c r="E25" i="2" s="1"/>
  <c r="B22" i="2"/>
  <c r="B25" i="2" s="1"/>
  <c r="D15" i="2"/>
  <c r="D18" i="2" s="1"/>
  <c r="E15" i="2"/>
  <c r="E18" i="2" s="1"/>
  <c r="B15" i="2"/>
  <c r="B18" i="2" s="1"/>
  <c r="D8" i="2"/>
  <c r="D11" i="2" s="1"/>
  <c r="E8" i="2"/>
  <c r="E11" i="2" s="1"/>
  <c r="B8" i="2"/>
  <c r="B11" i="2" s="1"/>
  <c r="E5" i="1"/>
  <c r="E6" i="1" s="1"/>
  <c r="G7" i="4" l="1"/>
  <c r="E35" i="2"/>
  <c r="D35" i="2"/>
  <c r="B35" i="2"/>
  <c r="B37" i="2" l="1"/>
  <c r="E38" i="2" s="1"/>
  <c r="C7" i="5" s="1"/>
</calcChain>
</file>

<file path=xl/sharedStrings.xml><?xml version="1.0" encoding="utf-8"?>
<sst xmlns="http://schemas.openxmlformats.org/spreadsheetml/2006/main" count="101" uniqueCount="77">
  <si>
    <t>-</t>
  </si>
  <si>
    <t>Nemocnice Břeclav</t>
  </si>
  <si>
    <t>Nemocnice Ivančice</t>
  </si>
  <si>
    <t>Nemocnice Vyškov</t>
  </si>
  <si>
    <t>Nemocnice Znojmo</t>
  </si>
  <si>
    <t>Poplatek ADR</t>
  </si>
  <si>
    <t>Jednotka</t>
  </si>
  <si>
    <t>Atest</t>
  </si>
  <si>
    <t>Silniční poplatek</t>
  </si>
  <si>
    <t>1 závoz</t>
  </si>
  <si>
    <t>1 dodaný litr medicinálního kyslíku</t>
  </si>
  <si>
    <t>2) Cena logistického zajištění dodávek</t>
  </si>
  <si>
    <t xml:space="preserve">1) Cena medicinálního kyslíku </t>
  </si>
  <si>
    <t>3) Cena za servis zásobníků</t>
  </si>
  <si>
    <t>4) Cena za nájem zásobníků</t>
  </si>
  <si>
    <r>
      <t xml:space="preserve">Cena za 1 litr medicinálního kyslíku
v Kč bez DPH
</t>
    </r>
    <r>
      <rPr>
        <b/>
        <u/>
        <sz val="11"/>
        <rFont val="Calibri"/>
        <family val="2"/>
        <charset val="238"/>
        <scheme val="minor"/>
      </rPr>
      <t>(doplní účastník)</t>
    </r>
  </si>
  <si>
    <t>Jednotliví zadavatelé</t>
  </si>
  <si>
    <t>Cena za jednotku v Kč bez DPH automaticky zaokrouhlená na 2 desetinná místa *</t>
  </si>
  <si>
    <t>*   Účastníkem vložená Cena za 1 litr medicinálního kyslíku v Kč bez DPH je zde automaticky zaokrouhlena na 2 desetinná místa.</t>
  </si>
  <si>
    <t>*   Účastníkem vložená Cena za jednotku je zde automaticky zaokrouhlena na 2 desetinná místa.</t>
  </si>
  <si>
    <t>Cena servisu jednoho kusu zásobníku za jeden rok
v Kč bez DPH
automaticky zaokrouhlená na 2 desetinná místa *</t>
  </si>
  <si>
    <t>Nabídková cena v Kč bez DPH *</t>
  </si>
  <si>
    <t>Cena za 1 litr medicinálního kyslíku
v Kč bez DPH
automaticky zaokrouhlená na 2 desetinná místa *</t>
  </si>
  <si>
    <t>Předpokládané množství závozů **</t>
  </si>
  <si>
    <t>Předpokládané množství litrů **</t>
  </si>
  <si>
    <t>Další náklady, poplatky, služby ***</t>
  </si>
  <si>
    <r>
      <t xml:space="preserve">Cena za jednotku v Kč bez DPH </t>
    </r>
    <r>
      <rPr>
        <b/>
        <u/>
        <sz val="11"/>
        <color theme="1"/>
        <rFont val="Calibri"/>
        <family val="2"/>
        <charset val="238"/>
        <scheme val="minor"/>
      </rPr>
      <t>(doplní účastník)</t>
    </r>
  </si>
  <si>
    <r>
      <t>Cena za jednotku v Kč bez DPH</t>
    </r>
    <r>
      <rPr>
        <b/>
        <u/>
        <sz val="11"/>
        <color theme="1"/>
        <rFont val="Calibri"/>
        <family val="2"/>
        <charset val="238"/>
        <scheme val="minor"/>
      </rPr>
      <t xml:space="preserve"> (doplní účastník)</t>
    </r>
  </si>
  <si>
    <r>
      <t xml:space="preserve">Jednotka </t>
    </r>
    <r>
      <rPr>
        <b/>
        <u/>
        <sz val="11"/>
        <color theme="1"/>
        <rFont val="Calibri"/>
        <family val="2"/>
        <charset val="238"/>
        <scheme val="minor"/>
      </rPr>
      <t>(doplní účastník)</t>
    </r>
  </si>
  <si>
    <r>
      <t xml:space="preserve">Předpokládané množství plnění pro účtování jednotek **** </t>
    </r>
    <r>
      <rPr>
        <b/>
        <u/>
        <sz val="11"/>
        <color theme="1"/>
        <rFont val="Calibri"/>
        <family val="2"/>
        <charset val="238"/>
        <scheme val="minor"/>
      </rPr>
      <t>(doplní účastník)</t>
    </r>
  </si>
  <si>
    <t>**   Předpokládaná množství závozů a litrů medicinálního kyslíku byla zadavatelem stanovena na základě zkušeností jednotlivých zadavatelů s obdobným předmětem plnění z minulých let a na základě předpokládaných provozních potřeb jednotlivých zadavatelů po předpokládanou dobu plnění veřejné zakázky.</t>
  </si>
  <si>
    <r>
      <rPr>
        <b/>
        <sz val="11"/>
        <rFont val="Calibri"/>
        <family val="2"/>
        <charset val="238"/>
        <scheme val="minor"/>
      </rPr>
      <t>Název</t>
    </r>
    <r>
      <rPr>
        <sz val="11"/>
        <rFont val="Calibri"/>
        <family val="2"/>
        <charset val="238"/>
        <scheme val="minor"/>
      </rPr>
      <t xml:space="preserve"> </t>
    </r>
    <r>
      <rPr>
        <b/>
        <u/>
        <sz val="11"/>
        <rFont val="Calibri"/>
        <family val="2"/>
        <charset val="238"/>
        <scheme val="minor"/>
      </rPr>
      <t>(doplní účastník)</t>
    </r>
    <r>
      <rPr>
        <b/>
        <u/>
        <vertAlign val="superscript"/>
        <sz val="11"/>
        <rFont val="Calibri"/>
        <family val="2"/>
        <charset val="238"/>
        <scheme val="minor"/>
      </rPr>
      <t>1</t>
    </r>
  </si>
  <si>
    <t>****   Předpokládané množství plnění pro účtování jednotek stanoví účastník na základě ostatních údajů uvedených v zadávací dokumentaci (např. předpokládaného množství závozů nebo litrů medicinálního kyslíku).</t>
  </si>
  <si>
    <t>Cena za předpokládané množství závozů
v Kč bez DPH</t>
  </si>
  <si>
    <t>Cena za předpokládané množství litrů
v Kč bez DPH</t>
  </si>
  <si>
    <t>Cena za předpokládané množství plnění
v Kč bez DPH</t>
  </si>
  <si>
    <t>*   Účastníkem vložená Cena servisu jednoho kusu zásobníku za jeden rok v Kč bez DPH je zde automaticky zaokrouhlena na 2 desetinná místa.</t>
  </si>
  <si>
    <t>Počet zásobníků
v kusech ***</t>
  </si>
  <si>
    <t>*   Účastníkem vložená Cena ročního nájemného za jeden kus zásobníku v Kč bez DPH je zde automaticky zaokrouhlena na 2 desetinná místa.</t>
  </si>
  <si>
    <t>Předpokládaná celková doba trvání nájmu
v rocích **</t>
  </si>
  <si>
    <t>***   Počet zásobníků odpovídá celkovému počtu zásobníků u všech jednotlivých zadavatelů, jež budou účastníkem servisovány.</t>
  </si>
  <si>
    <t>**   Předpokládaná celková doba trvání nájmu v rocích byla stanovena podle předpokládané doby plnění veřejné zakázky.</t>
  </si>
  <si>
    <t>**   Předpokládaná celková doba trvání servisu v rocích byla zadavatelem stanovena podle předpokládané doby plnění veřejné zakázky.</t>
  </si>
  <si>
    <t>****   Cena za servis zásobníků za dobu trvání veřejné zakázky bude stanovena jako součin hodnoty odpovídající předpokládané celkové době trvání servisu, hodnoty odpovídající počtu zásobníků a hodnoty odpovídající ceně servisu jednoho kusu zásobníku za jeden rok.</t>
  </si>
  <si>
    <t>Cena logistického zajištění dodávek celkem - podle jednotlivých zadavatelů
v Kč bez DPH *****</t>
  </si>
  <si>
    <t>Cena logistického zajištění dodávek celkem - za všechny zadavatele v součtu
v Kč bez DPH ******</t>
  </si>
  <si>
    <t>*****   Cena logistického zajištění dodávek jednotlivému zadavateli bude stanovena jako součet dílčích cen logistického zajištění dodávek jednotlivému zadavateli.</t>
  </si>
  <si>
    <t>Cena za nájem zásobníků za dobu trvání veřejné zakázky za včechny kategorie v Kč bez DPH *****</t>
  </si>
  <si>
    <t>**   Předpokládané množství medicinálního kyslíku v litrech bylo zadavatelem stanoveno na základě zkušeností jednotlivých zadavatelů s obdobným předmětem plnění z minulých let a na základě předpokládaných provozních potřeb jednotlivých zadavatelů po předpokládanou dobu plnění veřejné zakázky. Jedná se o hodnotu stanovenou za všechny jednotlivé zadavatele v součtu.
Předpokládané množství plnění poptávané jednotlivými zadavateli po stanovenou dobu plnění veřejné zakázky uvedené ve specifikaci předmětu plnění jsou pouze předpokládanými hodnotami stanovenými na základě zkušeností jednotlivých zadavatelů s obdobným předmětem plnění z minulých let. Jednotliví zadavatele nejsou povinni předpokládané množství plnění odebrat, popřípadě mohou předpokládané množství plnění překročit. V případě, že jednotliví zadavatelé neodeberou předpokládané množství plnění nebo předpokládané množství plnění překročí, je účastník zadávacího řízení povinen poskytnout plnění za jednotkové ceny uvedené ve své nabídce, přičemž účastník zadávacího řízení není oprávněn nabídnuté jednotkové ceny z důvodu nedodržení nebo překročení předpokládaného množství plnění jakkoli měnit.</t>
  </si>
  <si>
    <t>******   Cena logistického zajištění dodávek za všechny jednotlivé zadavatele v součtu bude stanovena jako součet cen logistického zajištění dodávek jednotlivým zadavatelům.</t>
  </si>
  <si>
    <r>
      <t>***   Při stanovení způsobu účetování ceny za logistické zajištění dodávek zadavatel vycházel ze zkušeností jednotlivých zadavatelů s obdobným předmětem plnění z minulých let. Zadavatel umožňuje, aby účastník kromě poplatku ADR, atestů a silničního poplatku účtoval další náklady, poplatky a služby. Tyto další náklady, poplatky a služby je účastník povinen vyčíslit podle shora uvedené tabulky tak, aby jeho nabídka byla porovnatelná s nabídkami ostatních účastníků. V případě, že účastník nebude účtovat další náklady, poplatky a služby, uvede tuto skutečnost do tabulky vložením symbolu "XXX" namísto názvu</t>
    </r>
    <r>
      <rPr>
        <vertAlign val="superscript"/>
        <sz val="11"/>
        <color theme="1"/>
        <rFont val="Calibri"/>
        <family val="2"/>
        <charset val="238"/>
        <scheme val="minor"/>
      </rPr>
      <t>1</t>
    </r>
    <r>
      <rPr>
        <sz val="11"/>
        <color theme="1"/>
        <rFont val="Calibri"/>
        <family val="2"/>
        <charset val="238"/>
        <scheme val="minor"/>
      </rPr>
      <t xml:space="preserve"> a příslušnou část tabulky nevyplní.</t>
    </r>
  </si>
  <si>
    <t>Zásobník - Nemocnice Znojmo</t>
  </si>
  <si>
    <t>***   Počet zásobníků odpovídá celkovému počtu zásobníků, jež budou jednotliví zadavatelé užívat na základě nájemních vztahů.</t>
  </si>
  <si>
    <t>****   Cena za nájem zásobníku za dobu trvání veřejné zakázky bude stanovena jako součin hodnoty odpovídající předpokládané celkové době trvání nájmu, hodnoty odpovídající počtu zásobníků a hodnoty odpovídající ceně nájmu jednoho kusu zásobníku za jeden rok.</t>
  </si>
  <si>
    <t>*****   Cena za nájem zásobníku za dobu trvání veřejné zakázky za všechny kategorie zásobníků v součtu bude stanovena jako jako součet cen za nájem zásobníků v jednotlivých kategoriích.</t>
  </si>
  <si>
    <t>*   Nabídková cena bude stanovena jako součet celkových hodnot z listů č. 1) až 5).</t>
  </si>
  <si>
    <t>Příloha č. 3 zadávací dokumentace</t>
  </si>
  <si>
    <t>Technická specifikace předmětu plnění a předloha pro zpracování ceny plnění pro účely hodnocení</t>
  </si>
  <si>
    <r>
      <t xml:space="preserve">Cena servisu </t>
    </r>
    <r>
      <rPr>
        <b/>
        <sz val="11"/>
        <rFont val="Calibri"/>
        <family val="2"/>
        <charset val="238"/>
        <scheme val="minor"/>
      </rPr>
      <t>jednoho kusu</t>
    </r>
    <r>
      <rPr>
        <sz val="11"/>
        <rFont val="Calibri"/>
        <family val="2"/>
        <charset val="238"/>
        <scheme val="minor"/>
      </rPr>
      <t xml:space="preserve"> zásobníku za</t>
    </r>
    <r>
      <rPr>
        <b/>
        <sz val="11"/>
        <rFont val="Calibri"/>
        <family val="2"/>
        <charset val="238"/>
        <scheme val="minor"/>
      </rPr>
      <t xml:space="preserve"> jeden rok</t>
    </r>
    <r>
      <rPr>
        <sz val="11"/>
        <rFont val="Calibri"/>
        <family val="2"/>
        <charset val="238"/>
        <scheme val="minor"/>
      </rPr>
      <t xml:space="preserve">
v Kč bez DPH
</t>
    </r>
    <r>
      <rPr>
        <u/>
        <sz val="11"/>
        <rFont val="Calibri"/>
        <family val="2"/>
        <charset val="238"/>
        <scheme val="minor"/>
      </rPr>
      <t>(doplní uchazeč)</t>
    </r>
  </si>
  <si>
    <r>
      <t xml:space="preserve">Předpokládaná </t>
    </r>
    <r>
      <rPr>
        <b/>
        <sz val="11"/>
        <rFont val="Calibri"/>
        <family val="2"/>
        <charset val="238"/>
        <scheme val="minor"/>
      </rPr>
      <t>celková doba trvání servisu</t>
    </r>
    <r>
      <rPr>
        <sz val="11"/>
        <rFont val="Calibri"/>
        <family val="2"/>
        <charset val="238"/>
        <scheme val="minor"/>
      </rPr>
      <t xml:space="preserve">
v letech **</t>
    </r>
  </si>
  <si>
    <r>
      <t xml:space="preserve">Počet zásobníků
v </t>
    </r>
    <r>
      <rPr>
        <b/>
        <sz val="11"/>
        <rFont val="Calibri"/>
        <family val="2"/>
        <charset val="238"/>
        <scheme val="minor"/>
      </rPr>
      <t>kusech</t>
    </r>
    <r>
      <rPr>
        <sz val="11"/>
        <rFont val="Calibri"/>
        <family val="2"/>
        <charset val="238"/>
        <scheme val="minor"/>
      </rPr>
      <t xml:space="preserve"> ***</t>
    </r>
  </si>
  <si>
    <r>
      <t xml:space="preserve">Cena za servis zásobníků za </t>
    </r>
    <r>
      <rPr>
        <b/>
        <sz val="11"/>
        <rFont val="Calibri"/>
        <family val="2"/>
        <charset val="238"/>
        <scheme val="minor"/>
      </rPr>
      <t>dobu trvání veřejné zakázky</t>
    </r>
    <r>
      <rPr>
        <sz val="11"/>
        <rFont val="Calibri"/>
        <family val="2"/>
        <charset val="238"/>
        <scheme val="minor"/>
      </rPr>
      <t xml:space="preserve">
v Kč bez DPH ****</t>
    </r>
  </si>
  <si>
    <r>
      <rPr>
        <sz val="11"/>
        <rFont val="Calibri"/>
        <family val="2"/>
        <charset val="238"/>
        <scheme val="minor"/>
      </rPr>
      <t xml:space="preserve">Cena </t>
    </r>
    <r>
      <rPr>
        <b/>
        <sz val="11"/>
        <rFont val="Calibri"/>
        <family val="2"/>
        <charset val="238"/>
        <scheme val="minor"/>
      </rPr>
      <t xml:space="preserve">ročního nájemného </t>
    </r>
    <r>
      <rPr>
        <sz val="11"/>
        <rFont val="Calibri"/>
        <family val="2"/>
        <charset val="238"/>
        <scheme val="minor"/>
      </rPr>
      <t>za</t>
    </r>
    <r>
      <rPr>
        <b/>
        <sz val="11"/>
        <rFont val="Calibri"/>
        <family val="2"/>
        <charset val="238"/>
        <scheme val="minor"/>
      </rPr>
      <t xml:space="preserve"> jeden kus</t>
    </r>
    <r>
      <rPr>
        <sz val="11"/>
        <rFont val="Calibri"/>
        <family val="2"/>
        <charset val="238"/>
        <scheme val="minor"/>
      </rPr>
      <t xml:space="preserve"> zásobníku
v Kč bez DPH
</t>
    </r>
    <r>
      <rPr>
        <b/>
        <sz val="11"/>
        <rFont val="Calibri"/>
        <family val="2"/>
        <charset val="238"/>
        <scheme val="minor"/>
      </rPr>
      <t xml:space="preserve">
</t>
    </r>
    <r>
      <rPr>
        <b/>
        <u/>
        <sz val="11"/>
        <rFont val="Calibri"/>
        <family val="2"/>
        <charset val="238"/>
        <scheme val="minor"/>
      </rPr>
      <t>(doplní uchazeč)</t>
    </r>
  </si>
  <si>
    <r>
      <rPr>
        <sz val="11"/>
        <rFont val="Calibri"/>
        <family val="2"/>
        <charset val="238"/>
        <scheme val="minor"/>
      </rPr>
      <t xml:space="preserve">Cena </t>
    </r>
    <r>
      <rPr>
        <b/>
        <sz val="11"/>
        <rFont val="Calibri"/>
        <family val="2"/>
        <charset val="238"/>
        <scheme val="minor"/>
      </rPr>
      <t>ročního nájemného</t>
    </r>
    <r>
      <rPr>
        <sz val="11"/>
        <rFont val="Calibri"/>
        <family val="2"/>
        <charset val="238"/>
        <scheme val="minor"/>
      </rPr>
      <t xml:space="preserve"> za </t>
    </r>
    <r>
      <rPr>
        <b/>
        <sz val="11"/>
        <rFont val="Calibri"/>
        <family val="2"/>
        <charset val="238"/>
        <scheme val="minor"/>
      </rPr>
      <t xml:space="preserve">jeden kus </t>
    </r>
    <r>
      <rPr>
        <sz val="11"/>
        <rFont val="Calibri"/>
        <family val="2"/>
        <charset val="238"/>
        <scheme val="minor"/>
      </rPr>
      <t>zásobníku
v Kč bez DPH</t>
    </r>
    <r>
      <rPr>
        <b/>
        <sz val="11"/>
        <rFont val="Calibri"/>
        <family val="2"/>
        <charset val="238"/>
        <scheme val="minor"/>
      </rPr>
      <t xml:space="preserve">
automaticky zaokrouhlená na 2 desetinná místa *</t>
    </r>
  </si>
  <si>
    <r>
      <rPr>
        <sz val="11"/>
        <rFont val="Calibri"/>
        <family val="2"/>
        <charset val="238"/>
        <scheme val="minor"/>
      </rPr>
      <t xml:space="preserve">Předpokládaná celková </t>
    </r>
    <r>
      <rPr>
        <b/>
        <sz val="11"/>
        <rFont val="Calibri"/>
        <family val="2"/>
        <charset val="238"/>
        <scheme val="minor"/>
      </rPr>
      <t xml:space="preserve">doba trvání </t>
    </r>
    <r>
      <rPr>
        <sz val="11"/>
        <rFont val="Calibri"/>
        <family val="2"/>
        <charset val="238"/>
        <scheme val="minor"/>
      </rPr>
      <t>nájmu
v letech **</t>
    </r>
  </si>
  <si>
    <r>
      <rPr>
        <sz val="11"/>
        <rFont val="Calibri"/>
        <family val="2"/>
        <charset val="238"/>
        <scheme val="minor"/>
      </rPr>
      <t xml:space="preserve">Počet </t>
    </r>
    <r>
      <rPr>
        <b/>
        <sz val="11"/>
        <rFont val="Calibri"/>
        <family val="2"/>
        <charset val="238"/>
        <scheme val="minor"/>
      </rPr>
      <t xml:space="preserve">zásobníků
</t>
    </r>
    <r>
      <rPr>
        <sz val="11"/>
        <rFont val="Calibri"/>
        <family val="2"/>
        <charset val="238"/>
        <scheme val="minor"/>
      </rPr>
      <t>v kusech ***</t>
    </r>
  </si>
  <si>
    <r>
      <rPr>
        <sz val="11"/>
        <rFont val="Calibri"/>
        <family val="2"/>
        <charset val="238"/>
        <scheme val="minor"/>
      </rPr>
      <t xml:space="preserve">Cena za </t>
    </r>
    <r>
      <rPr>
        <b/>
        <sz val="11"/>
        <rFont val="Calibri"/>
        <family val="2"/>
        <charset val="238"/>
        <scheme val="minor"/>
      </rPr>
      <t xml:space="preserve">nájem zásobníků 
</t>
    </r>
    <r>
      <rPr>
        <sz val="11"/>
        <rFont val="Calibri"/>
        <family val="2"/>
        <charset val="238"/>
        <scheme val="minor"/>
      </rPr>
      <t>za</t>
    </r>
    <r>
      <rPr>
        <b/>
        <sz val="11"/>
        <rFont val="Calibri"/>
        <family val="2"/>
        <charset val="238"/>
        <scheme val="minor"/>
      </rPr>
      <t xml:space="preserve"> dobu trvání </t>
    </r>
    <r>
      <rPr>
        <sz val="11"/>
        <rFont val="Calibri"/>
        <family val="2"/>
        <charset val="238"/>
        <scheme val="minor"/>
      </rPr>
      <t>veřejné zakázky v jedné kategorii
v Kč bez DPH ****</t>
    </r>
  </si>
  <si>
    <t>Předpokládané množství 
medicinálního kyslíku 
v litrech **</t>
  </si>
  <si>
    <t>Cena za předpokládané množství 
litrů medicinálního kyslíku
v Kč bez DPH</t>
  </si>
  <si>
    <t>Telemetrická jednotka</t>
  </si>
  <si>
    <t>Zásobník 
s telemetrickou jednotkou</t>
  </si>
  <si>
    <r>
      <rPr>
        <sz val="11"/>
        <rFont val="Calibri"/>
        <family val="2"/>
        <charset val="238"/>
        <scheme val="minor"/>
      </rPr>
      <t>Cena</t>
    </r>
    <r>
      <rPr>
        <b/>
        <sz val="11"/>
        <rFont val="Calibri"/>
        <family val="2"/>
        <charset val="238"/>
        <scheme val="minor"/>
      </rPr>
      <t xml:space="preserve"> ročního nájemného </t>
    </r>
    <r>
      <rPr>
        <sz val="11"/>
        <rFont val="Calibri"/>
        <family val="2"/>
        <charset val="238"/>
        <scheme val="minor"/>
      </rPr>
      <t>za</t>
    </r>
    <r>
      <rPr>
        <b/>
        <sz val="11"/>
        <rFont val="Calibri"/>
        <family val="2"/>
        <charset val="238"/>
        <scheme val="minor"/>
      </rPr>
      <t xml:space="preserve"> jeden kus Telemetrické jednotky
v Kč bez DPH
</t>
    </r>
    <r>
      <rPr>
        <b/>
        <u/>
        <sz val="11"/>
        <rFont val="Calibri"/>
        <family val="2"/>
        <charset val="238"/>
        <scheme val="minor"/>
      </rPr>
      <t>(doplní uchazeč)</t>
    </r>
  </si>
  <si>
    <t>Cena ročního nájemného za jeden kus Telemetrické jednotky
v Kč bez DPH
automaticky zaokrouhlená na 2 desetinná místa *</t>
  </si>
  <si>
    <t>5) Cena za nájem Telemetrické jednotky</t>
  </si>
  <si>
    <t>Telemetrická jednotka na Zásobník - Nemocnice Břeclav</t>
  </si>
  <si>
    <t>Cena za nájem Telemetrických jednotek celkem za dobu trvání veřejné zakázky v jedné kategorii
v Kč bez DPH ****</t>
  </si>
  <si>
    <t>***   Počet zásobníků odpovídá celkovému počtu zásobníků, na které budou Telemetrické jednotky instalovány.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</si>
</sst>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3"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4"/>
      <color theme="1"/>
      <name val="Calibri"/>
      <family val="2"/>
      <charset val="238"/>
      <scheme val="minor"/>
    </font>
    <font>
      <b/>
      <sz val="16"/>
      <color theme="1"/>
      <name val="Calibri"/>
      <family val="2"/>
      <charset val="238"/>
      <scheme val="minor"/>
    </font>
    <font>
      <b/>
      <sz val="11"/>
      <name val="Calibri"/>
      <family val="2"/>
      <charset val="238"/>
      <scheme val="minor"/>
    </font>
    <font>
      <b/>
      <u/>
      <sz val="11"/>
      <name val="Calibri"/>
      <family val="2"/>
      <charset val="238"/>
      <scheme val="minor"/>
    </font>
    <font>
      <sz val="11"/>
      <name val="Calibri"/>
      <family val="2"/>
      <charset val="238"/>
      <scheme val="minor"/>
    </font>
    <font>
      <b/>
      <sz val="14"/>
      <name val="Calibri"/>
      <family val="2"/>
      <charset val="238"/>
      <scheme val="minor"/>
    </font>
    <font>
      <b/>
      <u/>
      <sz val="11"/>
      <color theme="1"/>
      <name val="Calibri"/>
      <family val="2"/>
      <charset val="238"/>
      <scheme val="minor"/>
    </font>
    <font>
      <b/>
      <u/>
      <vertAlign val="superscript"/>
      <sz val="11"/>
      <name val="Calibri"/>
      <family val="2"/>
      <charset val="238"/>
      <scheme val="minor"/>
    </font>
    <font>
      <vertAlign val="superscript"/>
      <sz val="11"/>
      <color theme="1"/>
      <name val="Calibri"/>
      <family val="2"/>
      <charset val="238"/>
      <scheme val="minor"/>
    </font>
    <font>
      <u/>
      <sz val="11"/>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diagonalUp="1"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37">
    <xf numFmtId="0" fontId="0" fillId="0" borderId="0" xfId="0"/>
    <xf numFmtId="0" fontId="0" fillId="5" borderId="1" xfId="0" applyFill="1" applyBorder="1" applyAlignment="1" applyProtection="1">
      <alignment horizontal="center" vertical="center" wrapText="1"/>
      <protection locked="0"/>
    </xf>
    <xf numFmtId="0" fontId="0" fillId="5" borderId="30" xfId="0" applyFill="1" applyBorder="1" applyAlignment="1" applyProtection="1">
      <alignment horizontal="center" vertical="center" wrapText="1"/>
      <protection locked="0"/>
    </xf>
    <xf numFmtId="0" fontId="0" fillId="0" borderId="2" xfId="0" applyBorder="1" applyAlignment="1">
      <alignment vertical="center"/>
    </xf>
    <xf numFmtId="0" fontId="0" fillId="0" borderId="0" xfId="0" applyAlignment="1">
      <alignment vertical="center"/>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0" xfId="0" applyFont="1" applyFill="1" applyBorder="1" applyAlignment="1">
      <alignment horizontal="center" vertical="center" wrapText="1"/>
    </xf>
    <xf numFmtId="164" fontId="0" fillId="4" borderId="1" xfId="0" applyNumberFormat="1" applyFill="1" applyBorder="1" applyAlignment="1">
      <alignment horizontal="center" vertical="center" wrapText="1"/>
    </xf>
    <xf numFmtId="164" fontId="0" fillId="4" borderId="30"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30" xfId="0"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32" xfId="0" applyNumberFormat="1" applyFill="1" applyBorder="1" applyAlignment="1">
      <alignment horizontal="center" vertical="center" wrapText="1"/>
    </xf>
    <xf numFmtId="0" fontId="0" fillId="2" borderId="19" xfId="0" applyFill="1" applyBorder="1" applyAlignment="1">
      <alignment vertical="center" wrapText="1"/>
    </xf>
    <xf numFmtId="0" fontId="0" fillId="2" borderId="39" xfId="0" applyFill="1" applyBorder="1" applyAlignment="1">
      <alignment vertical="center" wrapText="1"/>
    </xf>
    <xf numFmtId="0" fontId="1" fillId="2" borderId="23" xfId="0" applyFont="1" applyFill="1" applyBorder="1" applyAlignment="1">
      <alignment vertical="center" wrapText="1"/>
    </xf>
    <xf numFmtId="164" fontId="1" fillId="2" borderId="25"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0" fontId="5" fillId="2" borderId="23" xfId="0" applyFont="1" applyFill="1" applyBorder="1" applyAlignment="1">
      <alignment vertical="center" wrapText="1"/>
    </xf>
    <xf numFmtId="0" fontId="0" fillId="0" borderId="4" xfId="0" applyBorder="1" applyAlignment="1">
      <alignment vertical="center"/>
    </xf>
    <xf numFmtId="0" fontId="0" fillId="0" borderId="4" xfId="0" applyBorder="1" applyAlignment="1">
      <alignment horizontal="center" vertical="center"/>
    </xf>
    <xf numFmtId="164" fontId="2" fillId="0" borderId="2" xfId="0" applyNumberFormat="1" applyFont="1" applyBorder="1" applyAlignment="1">
      <alignment vertical="center"/>
    </xf>
    <xf numFmtId="0" fontId="7" fillId="5" borderId="29" xfId="0" applyFont="1" applyFill="1" applyBorder="1" applyAlignment="1" applyProtection="1">
      <alignment vertical="center" wrapText="1"/>
      <protection locked="0"/>
    </xf>
    <xf numFmtId="0" fontId="0" fillId="0" borderId="2" xfId="0" applyBorder="1" applyAlignment="1">
      <alignment vertical="center" wrapText="1"/>
    </xf>
    <xf numFmtId="0" fontId="1" fillId="0" borderId="29" xfId="0" applyFont="1" applyBorder="1" applyAlignment="1">
      <alignment vertical="center" wrapText="1"/>
    </xf>
    <xf numFmtId="0" fontId="1" fillId="2" borderId="31" xfId="0" applyFont="1" applyFill="1" applyBorder="1" applyAlignment="1">
      <alignment vertical="center" wrapText="1"/>
    </xf>
    <xf numFmtId="0" fontId="0" fillId="6" borderId="43" xfId="0" applyFill="1" applyBorder="1" applyAlignment="1" applyProtection="1">
      <alignment horizontal="center" vertical="center" wrapText="1"/>
      <protection locked="0"/>
    </xf>
    <xf numFmtId="164" fontId="0" fillId="0" borderId="44" xfId="0" applyNumberFormat="1" applyBorder="1" applyAlignment="1">
      <alignment horizontal="center" vertical="center" wrapText="1"/>
    </xf>
    <xf numFmtId="164" fontId="8" fillId="7" borderId="40" xfId="0" applyNumberFormat="1" applyFont="1" applyFill="1" applyBorder="1" applyAlignment="1">
      <alignment horizontal="center" vertical="center" wrapText="1"/>
    </xf>
    <xf numFmtId="0" fontId="0" fillId="4" borderId="11" xfId="0" applyFill="1" applyBorder="1" applyAlignment="1">
      <alignment horizontal="left" vertical="center" wrapText="1"/>
    </xf>
    <xf numFmtId="0" fontId="0" fillId="4" borderId="0" xfId="0" applyFill="1" applyAlignment="1">
      <alignment horizontal="left" vertical="center" wrapText="1"/>
    </xf>
    <xf numFmtId="0" fontId="0" fillId="4" borderId="10" xfId="0" applyFill="1" applyBorder="1" applyAlignment="1">
      <alignment horizontal="left" vertical="center" wrapText="1"/>
    </xf>
    <xf numFmtId="0" fontId="8" fillId="3" borderId="23" xfId="0" applyFont="1" applyFill="1" applyBorder="1" applyAlignment="1">
      <alignment horizontal="left" vertical="center" wrapText="1"/>
    </xf>
    <xf numFmtId="164" fontId="1" fillId="2" borderId="45" xfId="0" applyNumberFormat="1" applyFont="1" applyFill="1" applyBorder="1" applyAlignment="1">
      <alignment horizontal="center" vertical="center" wrapText="1"/>
    </xf>
    <xf numFmtId="0" fontId="0" fillId="0" borderId="17" xfId="0" applyBorder="1" applyAlignment="1">
      <alignment vertical="center"/>
    </xf>
    <xf numFmtId="164" fontId="2" fillId="0" borderId="4" xfId="0" applyNumberFormat="1" applyFont="1" applyBorder="1" applyAlignment="1">
      <alignment vertical="center"/>
    </xf>
    <xf numFmtId="0" fontId="0" fillId="0" borderId="2" xfId="0" applyBorder="1" applyAlignment="1">
      <alignment horizontal="left" vertical="center" wrapText="1"/>
    </xf>
    <xf numFmtId="0" fontId="7" fillId="6" borderId="33" xfId="0" applyFont="1" applyFill="1" applyBorder="1" applyAlignment="1" applyProtection="1">
      <alignment horizontal="center" vertical="center" wrapText="1"/>
      <protection locked="0"/>
    </xf>
    <xf numFmtId="164" fontId="7" fillId="0" borderId="34" xfId="0" applyNumberFormat="1" applyFont="1" applyBorder="1" applyAlignment="1">
      <alignment horizontal="center" vertical="center" wrapText="1"/>
    </xf>
    <xf numFmtId="164" fontId="5" fillId="2" borderId="34" xfId="0" applyNumberFormat="1" applyFont="1" applyFill="1" applyBorder="1" applyAlignment="1">
      <alignment horizontal="center" vertical="center" wrapText="1"/>
    </xf>
    <xf numFmtId="0" fontId="5" fillId="0" borderId="46" xfId="0" applyFont="1" applyBorder="1" applyAlignment="1">
      <alignment vertical="center" wrapText="1"/>
    </xf>
    <xf numFmtId="0" fontId="7" fillId="6" borderId="47" xfId="0" applyFont="1" applyFill="1" applyBorder="1" applyAlignment="1" applyProtection="1">
      <alignment horizontal="center" vertical="center" wrapText="1"/>
      <protection locked="0"/>
    </xf>
    <xf numFmtId="164" fontId="7" fillId="0" borderId="47" xfId="0" applyNumberFormat="1" applyFont="1" applyBorder="1" applyAlignment="1">
      <alignment horizontal="center" vertical="center" wrapText="1"/>
    </xf>
    <xf numFmtId="164" fontId="7" fillId="2" borderId="48" xfId="0" applyNumberFormat="1" applyFont="1" applyFill="1" applyBorder="1" applyAlignment="1">
      <alignment horizontal="center" vertical="center" wrapText="1"/>
    </xf>
    <xf numFmtId="164" fontId="5" fillId="2" borderId="40" xfId="0" applyNumberFormat="1"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0" xfId="0" applyFont="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4" xfId="0" applyFont="1" applyBorder="1" applyAlignment="1">
      <alignment vertical="center"/>
    </xf>
    <xf numFmtId="0" fontId="7" fillId="4" borderId="2" xfId="0" applyFont="1" applyFill="1" applyBorder="1" applyAlignment="1">
      <alignment vertical="center"/>
    </xf>
    <xf numFmtId="0" fontId="7" fillId="4" borderId="0" xfId="0" applyFont="1" applyFill="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4" borderId="2" xfId="0" applyFill="1" applyBorder="1" applyAlignment="1">
      <alignment vertical="center"/>
    </xf>
    <xf numFmtId="0" fontId="0" fillId="0" borderId="0" xfId="0" applyAlignment="1">
      <alignment vertical="center" wrapText="1"/>
    </xf>
    <xf numFmtId="0" fontId="0" fillId="0" borderId="8" xfId="0" applyBorder="1" applyAlignment="1">
      <alignment vertical="center"/>
    </xf>
    <xf numFmtId="164" fontId="2" fillId="4" borderId="6" xfId="0" applyNumberFormat="1" applyFont="1" applyFill="1" applyBorder="1" applyAlignment="1">
      <alignment vertical="center"/>
    </xf>
    <xf numFmtId="0" fontId="0" fillId="4" borderId="18" xfId="0" applyFill="1" applyBorder="1" applyAlignment="1">
      <alignment vertical="center"/>
    </xf>
    <xf numFmtId="0" fontId="0" fillId="4" borderId="7" xfId="0" applyFill="1" applyBorder="1" applyAlignment="1">
      <alignment vertical="center"/>
    </xf>
    <xf numFmtId="3" fontId="0" fillId="0" borderId="44" xfId="0" applyNumberFormat="1" applyBorder="1" applyAlignment="1">
      <alignment horizontal="center" vertical="center" wrapText="1"/>
    </xf>
    <xf numFmtId="3" fontId="0" fillId="0" borderId="1" xfId="0" applyNumberFormat="1" applyBorder="1" applyAlignment="1">
      <alignment horizontal="center" vertical="center" wrapText="1"/>
    </xf>
    <xf numFmtId="3" fontId="0" fillId="0" borderId="30" xfId="0" applyNumberFormat="1" applyBorder="1" applyAlignment="1">
      <alignment horizontal="center" vertical="center" wrapText="1"/>
    </xf>
    <xf numFmtId="1" fontId="7" fillId="0" borderId="34" xfId="0" applyNumberFormat="1" applyFont="1" applyBorder="1" applyAlignment="1">
      <alignment horizontal="center" vertical="center" wrapText="1"/>
    </xf>
    <xf numFmtId="3" fontId="7" fillId="0" borderId="34" xfId="0" applyNumberFormat="1" applyFont="1" applyBorder="1" applyAlignment="1">
      <alignment horizontal="center" vertical="center" wrapText="1"/>
    </xf>
    <xf numFmtId="1" fontId="7" fillId="0" borderId="47" xfId="0" applyNumberFormat="1" applyFont="1" applyBorder="1" applyAlignment="1">
      <alignment horizontal="center" vertical="center" wrapText="1"/>
    </xf>
    <xf numFmtId="3" fontId="7" fillId="0" borderId="47" xfId="0" applyNumberFormat="1" applyFont="1" applyBorder="1" applyAlignment="1">
      <alignment horizontal="center" vertical="center" wrapText="1"/>
    </xf>
    <xf numFmtId="49" fontId="5" fillId="2" borderId="23" xfId="0" applyNumberFormat="1"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49" fontId="5" fillId="2" borderId="40" xfId="0" applyNumberFormat="1"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0" fillId="0" borderId="6" xfId="0" applyBorder="1" applyAlignment="1">
      <alignment horizontal="left" vertical="center"/>
    </xf>
    <xf numFmtId="0" fontId="0" fillId="0" borderId="18" xfId="0" applyBorder="1" applyAlignment="1">
      <alignment horizontal="left" vertical="center"/>
    </xf>
    <xf numFmtId="0" fontId="0" fillId="0" borderId="7" xfId="0" applyBorder="1" applyAlignment="1">
      <alignment horizontal="left" vertical="center"/>
    </xf>
    <xf numFmtId="0" fontId="4" fillId="0" borderId="0" xfId="0" applyFont="1" applyAlignment="1">
      <alignment horizontal="center" vertical="center"/>
    </xf>
    <xf numFmtId="0" fontId="0" fillId="4" borderId="12" xfId="0" applyFill="1" applyBorder="1" applyAlignment="1">
      <alignment horizontal="left" vertical="center" wrapText="1"/>
    </xf>
    <xf numFmtId="0" fontId="0" fillId="4" borderId="13" xfId="0" applyFill="1" applyBorder="1" applyAlignment="1">
      <alignment horizontal="left" vertical="center" wrapText="1"/>
    </xf>
    <xf numFmtId="0" fontId="0" fillId="4" borderId="14" xfId="0" applyFill="1" applyBorder="1" applyAlignment="1">
      <alignment horizontal="left" vertical="center" wrapText="1"/>
    </xf>
    <xf numFmtId="0" fontId="0" fillId="4" borderId="15" xfId="0" applyFill="1" applyBorder="1" applyAlignment="1">
      <alignment horizontal="left" vertical="center" wrapText="1"/>
    </xf>
    <xf numFmtId="0" fontId="0" fillId="4" borderId="16" xfId="0" applyFill="1" applyBorder="1" applyAlignment="1">
      <alignment horizontal="left" vertical="center" wrapText="1"/>
    </xf>
    <xf numFmtId="0" fontId="0" fillId="4" borderId="17" xfId="0" applyFill="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5" fillId="2" borderId="36" xfId="0" applyFont="1" applyFill="1" applyBorder="1" applyAlignment="1">
      <alignment vertical="center" wrapText="1"/>
    </xf>
    <xf numFmtId="0" fontId="5" fillId="2" borderId="37" xfId="0" applyFont="1" applyFill="1" applyBorder="1" applyAlignment="1">
      <alignment vertical="center" wrapText="1"/>
    </xf>
    <xf numFmtId="0" fontId="5" fillId="2" borderId="38" xfId="0" applyFont="1" applyFill="1" applyBorder="1" applyAlignment="1">
      <alignment vertical="center" wrapText="1"/>
    </xf>
    <xf numFmtId="0" fontId="1" fillId="2" borderId="36" xfId="0" applyFont="1" applyFill="1" applyBorder="1" applyAlignment="1">
      <alignment vertical="center" wrapText="1"/>
    </xf>
    <xf numFmtId="0" fontId="1" fillId="2" borderId="37" xfId="0" applyFont="1" applyFill="1" applyBorder="1" applyAlignment="1">
      <alignment vertical="center" wrapText="1"/>
    </xf>
    <xf numFmtId="0" fontId="1" fillId="2" borderId="38" xfId="0" applyFont="1" applyFill="1" applyBorder="1" applyAlignment="1">
      <alignment vertical="center" wrapText="1"/>
    </xf>
    <xf numFmtId="0" fontId="5" fillId="0" borderId="0" xfId="0" applyFont="1" applyAlignment="1">
      <alignment horizontal="center" vertical="center" wrapText="1"/>
    </xf>
    <xf numFmtId="0" fontId="0" fillId="0" borderId="6" xfId="0" applyBorder="1" applyAlignment="1">
      <alignment horizontal="left" vertical="center" wrapText="1"/>
    </xf>
    <xf numFmtId="0" fontId="0" fillId="0" borderId="18" xfId="0" applyBorder="1" applyAlignment="1">
      <alignment horizontal="left" vertical="center" wrapText="1"/>
    </xf>
    <xf numFmtId="0" fontId="0" fillId="0" borderId="7" xfId="0" applyBorder="1" applyAlignment="1">
      <alignment horizontal="left" vertical="center" wrapText="1"/>
    </xf>
    <xf numFmtId="164" fontId="5" fillId="2" borderId="35" xfId="0" applyNumberFormat="1" applyFont="1" applyFill="1" applyBorder="1" applyAlignment="1">
      <alignment horizontal="center" vertical="center" wrapText="1"/>
    </xf>
    <xf numFmtId="164" fontId="5" fillId="2" borderId="21" xfId="0" applyNumberFormat="1" applyFont="1" applyFill="1" applyBorder="1" applyAlignment="1">
      <alignment horizontal="center" vertical="center" wrapText="1"/>
    </xf>
    <xf numFmtId="164" fontId="5" fillId="2" borderId="22"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vertical="center" wrapText="1"/>
    </xf>
    <xf numFmtId="0" fontId="0" fillId="0" borderId="18" xfId="0" applyBorder="1" applyAlignment="1">
      <alignment vertical="center" wrapText="1"/>
    </xf>
    <xf numFmtId="0" fontId="0" fillId="0" borderId="7" xfId="0" applyBorder="1" applyAlignment="1">
      <alignment vertical="center" wrapText="1"/>
    </xf>
    <xf numFmtId="0" fontId="8" fillId="0" borderId="2" xfId="0" applyFont="1" applyBorder="1" applyAlignment="1">
      <alignment horizontal="center" vertical="center"/>
    </xf>
    <xf numFmtId="0" fontId="7" fillId="0" borderId="2" xfId="0" applyFont="1" applyBorder="1" applyAlignment="1">
      <alignment vertical="center"/>
    </xf>
    <xf numFmtId="0" fontId="7" fillId="0" borderId="6" xfId="0" applyFont="1" applyBorder="1" applyAlignment="1">
      <alignment horizontal="left" vertical="center"/>
    </xf>
    <xf numFmtId="0" fontId="7" fillId="0" borderId="18"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7" fillId="0" borderId="18" xfId="0" applyFont="1" applyBorder="1" applyAlignment="1">
      <alignment vertical="center"/>
    </xf>
    <xf numFmtId="0" fontId="7" fillId="0" borderId="7" xfId="0" applyFont="1" applyBorder="1" applyAlignment="1">
      <alignment vertical="center"/>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left" vertical="center" wrapText="1"/>
    </xf>
    <xf numFmtId="0" fontId="7" fillId="0" borderId="7" xfId="0" applyFont="1" applyBorder="1" applyAlignment="1">
      <alignment horizontal="left" vertical="center" wrapText="1"/>
    </xf>
  </cellXfs>
  <cellStyles count="1">
    <cellStyle name="Normální" xfId="0" builtinId="0"/>
  </cellStyles>
  <dxfs count="14">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ont>
        <color auto="1"/>
      </font>
      <fill>
        <patternFill>
          <bgColor theme="9" tint="0.39994506668294322"/>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CCCC"/>
      <color rgb="FFFFA7A7"/>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3"/>
  <sheetViews>
    <sheetView tabSelected="1" view="pageLayout" zoomScaleNormal="100" zoomScaleSheetLayoutView="100" workbookViewId="0">
      <selection activeCell="B11" sqref="B11"/>
    </sheetView>
  </sheetViews>
  <sheetFormatPr defaultColWidth="9.140625" defaultRowHeight="15" x14ac:dyDescent="0.25"/>
  <cols>
    <col min="1" max="1" width="10" style="4" customWidth="1"/>
    <col min="2" max="3" width="57.140625" style="4" customWidth="1"/>
    <col min="4" max="4" width="10" style="4" customWidth="1"/>
    <col min="5" max="16384" width="9.140625" style="4"/>
  </cols>
  <sheetData>
    <row r="1" spans="1:4" ht="21" x14ac:dyDescent="0.25">
      <c r="A1" s="79" t="s">
        <v>56</v>
      </c>
      <c r="B1" s="79"/>
      <c r="C1" s="79"/>
      <c r="D1" s="79"/>
    </row>
    <row r="2" spans="1:4" ht="21" x14ac:dyDescent="0.25">
      <c r="A2" s="79" t="s">
        <v>0</v>
      </c>
      <c r="B2" s="79"/>
      <c r="C2" s="79"/>
      <c r="D2" s="79"/>
    </row>
    <row r="3" spans="1:4" ht="21" x14ac:dyDescent="0.25">
      <c r="A3" s="79" t="s">
        <v>57</v>
      </c>
      <c r="B3" s="79"/>
      <c r="C3" s="79"/>
      <c r="D3" s="79"/>
    </row>
    <row r="4" spans="1:4" x14ac:dyDescent="0.25">
      <c r="A4" s="60"/>
      <c r="B4" s="60"/>
      <c r="C4" s="60"/>
      <c r="D4" s="60"/>
    </row>
    <row r="5" spans="1:4" x14ac:dyDescent="0.25">
      <c r="A5" s="3"/>
      <c r="B5" s="3"/>
      <c r="C5" s="3"/>
      <c r="D5" s="3"/>
    </row>
    <row r="6" spans="1:4" ht="15.75" thickBot="1" x14ac:dyDescent="0.3">
      <c r="A6" s="3"/>
      <c r="B6" s="55"/>
      <c r="C6" s="55"/>
      <c r="D6" s="3"/>
    </row>
    <row r="7" spans="1:4" ht="76.5" customHeight="1" thickBot="1" x14ac:dyDescent="0.3">
      <c r="A7" s="56"/>
      <c r="B7" s="33" t="s">
        <v>21</v>
      </c>
      <c r="C7" s="29">
        <f>'1) Cena med. kyslíku'!E6+'2) Cena log. zajištění'!E38+'3) Cena za servis'!F6+'4) Nájem zásobníku'!G7+'5) Nájem Telemetrické jednotky'!G6</f>
        <v>0</v>
      </c>
      <c r="D7" s="57"/>
    </row>
    <row r="8" spans="1:4" x14ac:dyDescent="0.25">
      <c r="A8" s="3"/>
      <c r="B8" s="20"/>
      <c r="C8" s="20"/>
      <c r="D8" s="3"/>
    </row>
    <row r="9" spans="1:4" x14ac:dyDescent="0.25">
      <c r="A9" s="3"/>
      <c r="B9" s="3"/>
      <c r="C9" s="3"/>
      <c r="D9" s="3"/>
    </row>
    <row r="10" spans="1:4" ht="15.75" customHeight="1" x14ac:dyDescent="0.25">
      <c r="A10" s="76" t="s">
        <v>55</v>
      </c>
      <c r="B10" s="77"/>
      <c r="C10" s="77"/>
      <c r="D10" s="78"/>
    </row>
    <row r="11" spans="1:4" x14ac:dyDescent="0.25">
      <c r="A11" s="3"/>
      <c r="B11" s="3"/>
      <c r="C11" s="3"/>
      <c r="D11" s="3"/>
    </row>
    <row r="12" spans="1:4" x14ac:dyDescent="0.25">
      <c r="A12" s="3"/>
      <c r="B12" s="3"/>
      <c r="C12" s="3"/>
      <c r="D12" s="3"/>
    </row>
    <row r="13" spans="1:4" x14ac:dyDescent="0.25">
      <c r="A13" s="3"/>
      <c r="B13" s="3"/>
      <c r="C13" s="3"/>
      <c r="D13" s="3"/>
    </row>
  </sheetData>
  <sheetProtection algorithmName="SHA-512" hashValue="EIXl5O3IqTFKYyveZ2RHw2h4RwGbt9tOG6x89qyceq56l48ggFdjzLN8MTpefaJFVPD3pKKkHeiJLSADm4Nm9g==" saltValue="jJB77ffoLrl9IKhEJGq2TA==" spinCount="100000" sheet="1" selectLockedCells="1"/>
  <mergeCells count="4">
    <mergeCell ref="A10:D10"/>
    <mergeCell ref="A1:D1"/>
    <mergeCell ref="A2:D2"/>
    <mergeCell ref="A3:D3"/>
  </mergeCells>
  <pageMargins left="0.59055118110236227" right="0.59055118110236227" top="0.59055118110236227" bottom="0.59055118110236227" header="0.31496062992125984" footer="0.31496062992125984"/>
  <pageSetup paperSize="9" scale="99" fitToHeight="0" orientation="landscape" r:id="rId1"/>
  <headerFooter alignWithMargins="0">
    <oddFooter>&amp;RStránka &amp;"-,Tučné"&amp;P&amp;"-,Obyčejné" z &amp;"-,Tučné"&amp;N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3"/>
  <sheetViews>
    <sheetView view="pageLayout" zoomScale="70" zoomScaleNormal="100" zoomScaleSheetLayoutView="85" zoomScalePageLayoutView="70" workbookViewId="0">
      <selection activeCell="B5" sqref="B5"/>
    </sheetView>
  </sheetViews>
  <sheetFormatPr defaultColWidth="9.140625" defaultRowHeight="15" x14ac:dyDescent="0.25"/>
  <cols>
    <col min="1" max="1" width="10" style="4" customWidth="1"/>
    <col min="2" max="5" width="28.42578125" style="4" customWidth="1"/>
    <col min="6" max="6" width="10" style="4" customWidth="1"/>
    <col min="7" max="16384" width="9.140625" style="4"/>
  </cols>
  <sheetData>
    <row r="1" spans="1:6" x14ac:dyDescent="0.25">
      <c r="A1" s="3"/>
      <c r="B1" s="3"/>
      <c r="C1" s="3"/>
      <c r="D1" s="3"/>
      <c r="E1" s="3"/>
      <c r="F1" s="3"/>
    </row>
    <row r="2" spans="1:6" ht="18.75" x14ac:dyDescent="0.25">
      <c r="A2" s="86" t="s">
        <v>12</v>
      </c>
      <c r="B2" s="86"/>
      <c r="C2" s="86"/>
      <c r="D2" s="86"/>
      <c r="E2" s="86"/>
      <c r="F2" s="86"/>
    </row>
    <row r="3" spans="1:6" ht="15.75" thickBot="1" x14ac:dyDescent="0.3">
      <c r="A3" s="3"/>
      <c r="B3" s="55"/>
      <c r="C3" s="55"/>
      <c r="D3" s="55"/>
      <c r="E3" s="55"/>
      <c r="F3" s="3"/>
    </row>
    <row r="4" spans="1:6" ht="101.1" customHeight="1" thickBot="1" x14ac:dyDescent="0.3">
      <c r="A4" s="56"/>
      <c r="B4" s="71" t="s">
        <v>15</v>
      </c>
      <c r="C4" s="72" t="s">
        <v>22</v>
      </c>
      <c r="D4" s="72" t="s">
        <v>67</v>
      </c>
      <c r="E4" s="73" t="s">
        <v>68</v>
      </c>
      <c r="F4" s="57"/>
    </row>
    <row r="5" spans="1:6" ht="101.1" customHeight="1" thickBot="1" x14ac:dyDescent="0.3">
      <c r="A5" s="56"/>
      <c r="B5" s="27"/>
      <c r="C5" s="28">
        <f>ROUND(B5,2)</f>
        <v>0</v>
      </c>
      <c r="D5" s="64">
        <v>616018</v>
      </c>
      <c r="E5" s="34">
        <f>C5*D5</f>
        <v>0</v>
      </c>
      <c r="F5" s="57"/>
    </row>
    <row r="6" spans="1:6" x14ac:dyDescent="0.25">
      <c r="A6" s="3"/>
      <c r="B6" s="20"/>
      <c r="C6" s="35"/>
      <c r="D6" s="20"/>
      <c r="E6" s="36">
        <f>E5</f>
        <v>0</v>
      </c>
      <c r="F6" s="3"/>
    </row>
    <row r="7" spans="1:6" x14ac:dyDescent="0.25">
      <c r="A7" s="58"/>
      <c r="B7" s="58"/>
      <c r="C7" s="58"/>
      <c r="D7" s="58"/>
      <c r="E7" s="58"/>
      <c r="F7" s="58"/>
    </row>
    <row r="8" spans="1:6" ht="15.75" customHeight="1" x14ac:dyDescent="0.25">
      <c r="A8" s="80" t="s">
        <v>18</v>
      </c>
      <c r="B8" s="81"/>
      <c r="C8" s="81"/>
      <c r="D8" s="81"/>
      <c r="E8" s="81"/>
      <c r="F8" s="82"/>
    </row>
    <row r="9" spans="1:6" x14ac:dyDescent="0.25">
      <c r="A9" s="30"/>
      <c r="B9" s="31"/>
      <c r="C9" s="31"/>
      <c r="D9" s="31"/>
      <c r="E9" s="31"/>
      <c r="F9" s="32"/>
    </row>
    <row r="10" spans="1:6" ht="150" customHeight="1" x14ac:dyDescent="0.25">
      <c r="A10" s="80" t="s">
        <v>48</v>
      </c>
      <c r="B10" s="81"/>
      <c r="C10" s="81"/>
      <c r="D10" s="81"/>
      <c r="E10" s="81"/>
      <c r="F10" s="82"/>
    </row>
    <row r="11" spans="1:6" x14ac:dyDescent="0.25">
      <c r="A11" s="30"/>
      <c r="B11" s="31"/>
      <c r="C11" s="31"/>
      <c r="D11" s="31"/>
      <c r="E11" s="31"/>
      <c r="F11" s="32"/>
    </row>
    <row r="12" spans="1:6" x14ac:dyDescent="0.25">
      <c r="A12" s="83"/>
      <c r="B12" s="84"/>
      <c r="C12" s="84"/>
      <c r="D12" s="84"/>
      <c r="E12" s="84"/>
      <c r="F12" s="85"/>
    </row>
    <row r="13" spans="1:6" s="59" customFormat="1" x14ac:dyDescent="0.25">
      <c r="A13" s="80"/>
      <c r="B13" s="81"/>
      <c r="C13" s="81"/>
      <c r="D13" s="81"/>
      <c r="E13" s="81"/>
      <c r="F13" s="82"/>
    </row>
  </sheetData>
  <sheetProtection algorithmName="SHA-512" hashValue="qj+iGBqYIIRstndDETlkClIUhCw10R5AHEAVCXlDoNQ3BAP3s3cffYzxUni8iVipiCZM25/9SNYsqtsQePBPew==" saltValue="XWPIBHRoAJXHHNQhjHKcbQ==" spinCount="100000" sheet="1" selectLockedCells="1"/>
  <mergeCells count="5">
    <mergeCell ref="A13:F13"/>
    <mergeCell ref="A12:F12"/>
    <mergeCell ref="A10:F10"/>
    <mergeCell ref="A8:F8"/>
    <mergeCell ref="A2:F2"/>
  </mergeCells>
  <conditionalFormatting sqref="C5">
    <cfRule type="expression" dxfId="13" priority="1">
      <formula>$B$5=""</formula>
    </cfRule>
    <cfRule type="expression" dxfId="12" priority="2">
      <formula>$C$5=0</formula>
    </cfRule>
    <cfRule type="expression" dxfId="11" priority="3">
      <formula>$C$5&lt;0</formula>
    </cfRule>
    <cfRule type="expression" dxfId="10" priority="4">
      <formula>$C$5&gt;0</formula>
    </cfRule>
  </conditionalFormatting>
  <pageMargins left="0.59055118110236215" right="0.59055118110236215" top="0.59055118110236215" bottom="0.59055118110236215" header="0.31496062992125984" footer="0.31496062992125984"/>
  <pageSetup paperSize="9" fitToHeight="0" orientation="landscape" r:id="rId1"/>
  <headerFooter alignWithMargins="0">
    <oddFooter>&amp;RStránka &amp;"-,Tučné"&amp;P&amp;"-,Obyčejné" z &amp;"-,Tučné"&amp;N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1"/>
  <sheetViews>
    <sheetView showWhiteSpace="0" view="pageLayout" topLeftCell="A7" zoomScaleNormal="100" zoomScaleSheetLayoutView="100" workbookViewId="0">
      <selection activeCell="C7" sqref="C7"/>
    </sheetView>
  </sheetViews>
  <sheetFormatPr defaultColWidth="9.140625" defaultRowHeight="15" x14ac:dyDescent="0.25"/>
  <cols>
    <col min="1" max="1" width="26" style="4" customWidth="1"/>
    <col min="2" max="5" width="18.28515625" style="4" customWidth="1"/>
    <col min="6" max="16384" width="9.140625" style="4"/>
  </cols>
  <sheetData>
    <row r="1" spans="1:5" x14ac:dyDescent="0.25">
      <c r="A1" s="3"/>
      <c r="B1" s="3"/>
      <c r="C1" s="3"/>
      <c r="D1" s="3"/>
      <c r="E1" s="3"/>
    </row>
    <row r="2" spans="1:5" ht="18.75" x14ac:dyDescent="0.25">
      <c r="A2" s="87" t="s">
        <v>11</v>
      </c>
      <c r="B2" s="88"/>
      <c r="C2" s="88"/>
      <c r="D2" s="88"/>
      <c r="E2" s="89"/>
    </row>
    <row r="3" spans="1:5" ht="15.75" thickBot="1" x14ac:dyDescent="0.3">
      <c r="A3" s="3"/>
      <c r="B3" s="3"/>
      <c r="C3" s="3"/>
      <c r="D3" s="3"/>
      <c r="E3" s="3"/>
    </row>
    <row r="4" spans="1:5" ht="32.25" customHeight="1" thickBot="1" x14ac:dyDescent="0.3">
      <c r="A4" s="5" t="s">
        <v>16</v>
      </c>
      <c r="B4" s="6" t="s">
        <v>1</v>
      </c>
      <c r="C4" s="6" t="s">
        <v>2</v>
      </c>
      <c r="D4" s="6" t="s">
        <v>3</v>
      </c>
      <c r="E4" s="7" t="s">
        <v>4</v>
      </c>
    </row>
    <row r="5" spans="1:5" ht="11.25" customHeight="1" thickBot="1" x14ac:dyDescent="0.3">
      <c r="A5" s="96"/>
      <c r="B5" s="96"/>
      <c r="C5" s="96"/>
      <c r="D5" s="96"/>
      <c r="E5" s="96"/>
    </row>
    <row r="6" spans="1:5" x14ac:dyDescent="0.25">
      <c r="A6" s="90" t="s">
        <v>5</v>
      </c>
      <c r="B6" s="91"/>
      <c r="C6" s="91"/>
      <c r="D6" s="91"/>
      <c r="E6" s="92"/>
    </row>
    <row r="7" spans="1:5" ht="30" x14ac:dyDescent="0.25">
      <c r="A7" s="25" t="s">
        <v>26</v>
      </c>
      <c r="B7" s="1"/>
      <c r="C7" s="1"/>
      <c r="D7" s="1"/>
      <c r="E7" s="2"/>
    </row>
    <row r="8" spans="1:5" ht="60" x14ac:dyDescent="0.25">
      <c r="A8" s="25" t="s">
        <v>17</v>
      </c>
      <c r="B8" s="8">
        <f>ROUND(B$7,2)</f>
        <v>0</v>
      </c>
      <c r="C8" s="8">
        <f t="shared" ref="C8:E8" si="0">ROUND(C$7,2)</f>
        <v>0</v>
      </c>
      <c r="D8" s="8">
        <f t="shared" si="0"/>
        <v>0</v>
      </c>
      <c r="E8" s="9">
        <f t="shared" si="0"/>
        <v>0</v>
      </c>
    </row>
    <row r="9" spans="1:5" x14ac:dyDescent="0.25">
      <c r="A9" s="25" t="s">
        <v>6</v>
      </c>
      <c r="B9" s="10" t="s">
        <v>9</v>
      </c>
      <c r="C9" s="10" t="s">
        <v>9</v>
      </c>
      <c r="D9" s="10" t="s">
        <v>9</v>
      </c>
      <c r="E9" s="11" t="s">
        <v>9</v>
      </c>
    </row>
    <row r="10" spans="1:5" ht="30" x14ac:dyDescent="0.25">
      <c r="A10" s="25" t="s">
        <v>23</v>
      </c>
      <c r="B10" s="10">
        <v>40</v>
      </c>
      <c r="C10" s="10">
        <v>22</v>
      </c>
      <c r="D10" s="10">
        <v>34</v>
      </c>
      <c r="E10" s="11">
        <v>32</v>
      </c>
    </row>
    <row r="11" spans="1:5" ht="45.75" thickBot="1" x14ac:dyDescent="0.3">
      <c r="A11" s="26" t="s">
        <v>33</v>
      </c>
      <c r="B11" s="12">
        <f>B8*B10</f>
        <v>0</v>
      </c>
      <c r="C11" s="12">
        <f t="shared" ref="C11" si="1">C8*C10</f>
        <v>0</v>
      </c>
      <c r="D11" s="12">
        <f t="shared" ref="D11:E11" si="2">D8*D10</f>
        <v>0</v>
      </c>
      <c r="E11" s="13">
        <f t="shared" si="2"/>
        <v>0</v>
      </c>
    </row>
    <row r="12" spans="1:5" ht="11.25" customHeight="1" thickBot="1" x14ac:dyDescent="0.3">
      <c r="A12" s="103"/>
      <c r="B12" s="104"/>
      <c r="C12" s="104"/>
      <c r="D12" s="104"/>
      <c r="E12" s="105"/>
    </row>
    <row r="13" spans="1:5" x14ac:dyDescent="0.25">
      <c r="A13" s="93" t="s">
        <v>7</v>
      </c>
      <c r="B13" s="94"/>
      <c r="C13" s="94"/>
      <c r="D13" s="94"/>
      <c r="E13" s="95"/>
    </row>
    <row r="14" spans="1:5" ht="30" x14ac:dyDescent="0.25">
      <c r="A14" s="25" t="s">
        <v>26</v>
      </c>
      <c r="B14" s="1"/>
      <c r="C14" s="1"/>
      <c r="D14" s="1"/>
      <c r="E14" s="2"/>
    </row>
    <row r="15" spans="1:5" ht="60" x14ac:dyDescent="0.25">
      <c r="A15" s="25" t="s">
        <v>17</v>
      </c>
      <c r="B15" s="8">
        <f>ROUND(B$14,2)</f>
        <v>0</v>
      </c>
      <c r="C15" s="8">
        <f t="shared" ref="C15:E15" si="3">ROUND(C$14,2)</f>
        <v>0</v>
      </c>
      <c r="D15" s="8">
        <f t="shared" si="3"/>
        <v>0</v>
      </c>
      <c r="E15" s="9">
        <f t="shared" si="3"/>
        <v>0</v>
      </c>
    </row>
    <row r="16" spans="1:5" x14ac:dyDescent="0.25">
      <c r="A16" s="25" t="s">
        <v>6</v>
      </c>
      <c r="B16" s="10" t="s">
        <v>9</v>
      </c>
      <c r="C16" s="10" t="s">
        <v>9</v>
      </c>
      <c r="D16" s="10" t="s">
        <v>9</v>
      </c>
      <c r="E16" s="11" t="s">
        <v>9</v>
      </c>
    </row>
    <row r="17" spans="1:5" ht="30" x14ac:dyDescent="0.25">
      <c r="A17" s="25" t="s">
        <v>23</v>
      </c>
      <c r="B17" s="10">
        <v>40</v>
      </c>
      <c r="C17" s="10">
        <v>22</v>
      </c>
      <c r="D17" s="10">
        <v>34</v>
      </c>
      <c r="E17" s="11">
        <v>32</v>
      </c>
    </row>
    <row r="18" spans="1:5" ht="45.75" thickBot="1" x14ac:dyDescent="0.3">
      <c r="A18" s="26" t="s">
        <v>33</v>
      </c>
      <c r="B18" s="12">
        <f>B15*B17</f>
        <v>0</v>
      </c>
      <c r="C18" s="12">
        <f t="shared" ref="C18" si="4">C15*C17</f>
        <v>0</v>
      </c>
      <c r="D18" s="12">
        <f t="shared" ref="D18:E18" si="5">D15*D17</f>
        <v>0</v>
      </c>
      <c r="E18" s="13">
        <f t="shared" si="5"/>
        <v>0</v>
      </c>
    </row>
    <row r="19" spans="1:5" ht="11.25" customHeight="1" thickBot="1" x14ac:dyDescent="0.3">
      <c r="A19" s="103"/>
      <c r="B19" s="104"/>
      <c r="C19" s="104"/>
      <c r="D19" s="104"/>
      <c r="E19" s="105"/>
    </row>
    <row r="20" spans="1:5" x14ac:dyDescent="0.25">
      <c r="A20" s="93" t="s">
        <v>8</v>
      </c>
      <c r="B20" s="94"/>
      <c r="C20" s="94"/>
      <c r="D20" s="94"/>
      <c r="E20" s="95"/>
    </row>
    <row r="21" spans="1:5" ht="30" x14ac:dyDescent="0.25">
      <c r="A21" s="25" t="s">
        <v>27</v>
      </c>
      <c r="B21" s="1"/>
      <c r="C21" s="1"/>
      <c r="D21" s="1"/>
      <c r="E21" s="2"/>
    </row>
    <row r="22" spans="1:5" ht="60" x14ac:dyDescent="0.25">
      <c r="A22" s="25" t="s">
        <v>17</v>
      </c>
      <c r="B22" s="8">
        <f>ROUND(B$21,2)</f>
        <v>0</v>
      </c>
      <c r="C22" s="8">
        <f t="shared" ref="C22:E22" si="6">ROUND(C$21,2)</f>
        <v>0</v>
      </c>
      <c r="D22" s="8">
        <f t="shared" si="6"/>
        <v>0</v>
      </c>
      <c r="E22" s="9">
        <f t="shared" si="6"/>
        <v>0</v>
      </c>
    </row>
    <row r="23" spans="1:5" ht="45" x14ac:dyDescent="0.25">
      <c r="A23" s="25" t="s">
        <v>6</v>
      </c>
      <c r="B23" s="10" t="s">
        <v>10</v>
      </c>
      <c r="C23" s="10" t="s">
        <v>10</v>
      </c>
      <c r="D23" s="10" t="s">
        <v>10</v>
      </c>
      <c r="E23" s="11" t="s">
        <v>10</v>
      </c>
    </row>
    <row r="24" spans="1:5" ht="30" x14ac:dyDescent="0.25">
      <c r="A24" s="25" t="s">
        <v>24</v>
      </c>
      <c r="B24" s="65">
        <v>153220</v>
      </c>
      <c r="C24" s="65">
        <v>56128</v>
      </c>
      <c r="D24" s="65">
        <v>225238</v>
      </c>
      <c r="E24" s="66">
        <v>181432</v>
      </c>
    </row>
    <row r="25" spans="1:5" ht="45.75" thickBot="1" x14ac:dyDescent="0.3">
      <c r="A25" s="26" t="s">
        <v>34</v>
      </c>
      <c r="B25" s="12">
        <f>B22*B24</f>
        <v>0</v>
      </c>
      <c r="C25" s="12">
        <f t="shared" ref="C25" si="7">C22*C24</f>
        <v>0</v>
      </c>
      <c r="D25" s="12">
        <f t="shared" ref="D25:E25" si="8">D22*D24</f>
        <v>0</v>
      </c>
      <c r="E25" s="13">
        <f t="shared" si="8"/>
        <v>0</v>
      </c>
    </row>
    <row r="26" spans="1:5" ht="11.25" customHeight="1" thickBot="1" x14ac:dyDescent="0.3">
      <c r="A26" s="103"/>
      <c r="B26" s="104"/>
      <c r="C26" s="104"/>
      <c r="D26" s="104"/>
      <c r="E26" s="105"/>
    </row>
    <row r="27" spans="1:5" x14ac:dyDescent="0.25">
      <c r="A27" s="93" t="s">
        <v>25</v>
      </c>
      <c r="B27" s="94"/>
      <c r="C27" s="94"/>
      <c r="D27" s="94"/>
      <c r="E27" s="95"/>
    </row>
    <row r="28" spans="1:5" ht="17.25" x14ac:dyDescent="0.25">
      <c r="A28" s="23" t="s">
        <v>31</v>
      </c>
      <c r="B28" s="14"/>
      <c r="C28" s="14"/>
      <c r="D28" s="14"/>
      <c r="E28" s="15"/>
    </row>
    <row r="29" spans="1:5" ht="30" x14ac:dyDescent="0.25">
      <c r="A29" s="25" t="s">
        <v>26</v>
      </c>
      <c r="B29" s="1"/>
      <c r="C29" s="1"/>
      <c r="D29" s="1"/>
      <c r="E29" s="2"/>
    </row>
    <row r="30" spans="1:5" ht="60" x14ac:dyDescent="0.25">
      <c r="A30" s="25" t="s">
        <v>17</v>
      </c>
      <c r="B30" s="8">
        <f t="shared" ref="B30:E30" si="9">ROUND(B$29,2)</f>
        <v>0</v>
      </c>
      <c r="C30" s="8">
        <f t="shared" si="9"/>
        <v>0</v>
      </c>
      <c r="D30" s="8">
        <f t="shared" si="9"/>
        <v>0</v>
      </c>
      <c r="E30" s="9">
        <f t="shared" si="9"/>
        <v>0</v>
      </c>
    </row>
    <row r="31" spans="1:5" x14ac:dyDescent="0.25">
      <c r="A31" s="25" t="s">
        <v>28</v>
      </c>
      <c r="B31" s="1"/>
      <c r="C31" s="1"/>
      <c r="D31" s="1"/>
      <c r="E31" s="2"/>
    </row>
    <row r="32" spans="1:5" ht="60" x14ac:dyDescent="0.25">
      <c r="A32" s="25" t="s">
        <v>29</v>
      </c>
      <c r="B32" s="1"/>
      <c r="C32" s="1"/>
      <c r="D32" s="1"/>
      <c r="E32" s="2"/>
    </row>
    <row r="33" spans="1:5" ht="45.75" thickBot="1" x14ac:dyDescent="0.3">
      <c r="A33" s="26" t="s">
        <v>35</v>
      </c>
      <c r="B33" s="12">
        <f>B30*B32</f>
        <v>0</v>
      </c>
      <c r="C33" s="12">
        <f t="shared" ref="C33" si="10">C30*C32</f>
        <v>0</v>
      </c>
      <c r="D33" s="12">
        <f t="shared" ref="D33:E33" si="11">D30*D32</f>
        <v>0</v>
      </c>
      <c r="E33" s="13">
        <f t="shared" si="11"/>
        <v>0</v>
      </c>
    </row>
    <row r="34" spans="1:5" ht="11.25" customHeight="1" thickBot="1" x14ac:dyDescent="0.3">
      <c r="A34" s="108"/>
      <c r="B34" s="104"/>
      <c r="C34" s="104"/>
      <c r="D34" s="104"/>
      <c r="E34" s="109"/>
    </row>
    <row r="35" spans="1:5" ht="60.75" thickBot="1" x14ac:dyDescent="0.3">
      <c r="A35" s="16" t="s">
        <v>44</v>
      </c>
      <c r="B35" s="17">
        <f>B11+B18+B25+B33</f>
        <v>0</v>
      </c>
      <c r="C35" s="17">
        <f t="shared" ref="C35" si="12">C11+C18+C25+C33</f>
        <v>0</v>
      </c>
      <c r="D35" s="17">
        <f t="shared" ref="D35:E35" si="13">D11+D18+D25+D33</f>
        <v>0</v>
      </c>
      <c r="E35" s="18">
        <f t="shared" si="13"/>
        <v>0</v>
      </c>
    </row>
    <row r="36" spans="1:5" ht="11.25" customHeight="1" thickBot="1" x14ac:dyDescent="0.3">
      <c r="A36" s="106"/>
      <c r="B36" s="107"/>
      <c r="C36" s="107"/>
      <c r="D36" s="107"/>
      <c r="E36" s="107"/>
    </row>
    <row r="37" spans="1:5" ht="75.75" customHeight="1" thickBot="1" x14ac:dyDescent="0.3">
      <c r="A37" s="19" t="s">
        <v>45</v>
      </c>
      <c r="B37" s="100">
        <f>B35+C35+D35+E35</f>
        <v>0</v>
      </c>
      <c r="C37" s="101"/>
      <c r="D37" s="101"/>
      <c r="E37" s="102"/>
    </row>
    <row r="38" spans="1:5" x14ac:dyDescent="0.25">
      <c r="A38" s="20"/>
      <c r="B38" s="21"/>
      <c r="C38" s="20"/>
      <c r="D38" s="20"/>
      <c r="E38" s="36">
        <f>B37</f>
        <v>0</v>
      </c>
    </row>
    <row r="39" spans="1:5" x14ac:dyDescent="0.25">
      <c r="A39" s="20"/>
      <c r="B39" s="21"/>
      <c r="C39" s="20"/>
      <c r="D39" s="20"/>
      <c r="E39" s="20"/>
    </row>
    <row r="40" spans="1:5" ht="15.75" customHeight="1" x14ac:dyDescent="0.25">
      <c r="A40" s="97" t="s">
        <v>19</v>
      </c>
      <c r="B40" s="98"/>
      <c r="C40" s="98"/>
      <c r="D40" s="98"/>
      <c r="E40" s="99"/>
    </row>
    <row r="41" spans="1:5" x14ac:dyDescent="0.25">
      <c r="A41" s="24"/>
      <c r="B41" s="24"/>
      <c r="C41" s="24"/>
      <c r="D41" s="24"/>
      <c r="E41" s="24"/>
    </row>
    <row r="42" spans="1:5" ht="45.75" customHeight="1" x14ac:dyDescent="0.25">
      <c r="A42" s="110" t="s">
        <v>30</v>
      </c>
      <c r="B42" s="111"/>
      <c r="C42" s="111"/>
      <c r="D42" s="111"/>
      <c r="E42" s="112"/>
    </row>
    <row r="43" spans="1:5" x14ac:dyDescent="0.25">
      <c r="A43" s="3"/>
      <c r="B43" s="3"/>
      <c r="C43" s="3"/>
      <c r="D43" s="3"/>
      <c r="E43" s="3"/>
    </row>
    <row r="44" spans="1:5" ht="92.1" customHeight="1" x14ac:dyDescent="0.25">
      <c r="A44" s="113" t="s">
        <v>50</v>
      </c>
      <c r="B44" s="114"/>
      <c r="C44" s="114"/>
      <c r="D44" s="114"/>
      <c r="E44" s="115"/>
    </row>
    <row r="45" spans="1:5" x14ac:dyDescent="0.25">
      <c r="A45" s="3"/>
      <c r="B45" s="3"/>
      <c r="C45" s="3"/>
      <c r="D45" s="3"/>
      <c r="E45" s="3"/>
    </row>
    <row r="46" spans="1:5" ht="30.75" customHeight="1" x14ac:dyDescent="0.25">
      <c r="A46" s="97" t="s">
        <v>32</v>
      </c>
      <c r="B46" s="98"/>
      <c r="C46" s="98"/>
      <c r="D46" s="98"/>
      <c r="E46" s="99"/>
    </row>
    <row r="47" spans="1:5" x14ac:dyDescent="0.25">
      <c r="A47" s="22"/>
      <c r="B47" s="3"/>
      <c r="C47" s="3"/>
      <c r="D47" s="3"/>
      <c r="E47" s="3"/>
    </row>
    <row r="48" spans="1:5" ht="30.75" customHeight="1" x14ac:dyDescent="0.25">
      <c r="A48" s="97" t="s">
        <v>46</v>
      </c>
      <c r="B48" s="98"/>
      <c r="C48" s="98"/>
      <c r="D48" s="98"/>
      <c r="E48" s="99"/>
    </row>
    <row r="49" spans="1:5" x14ac:dyDescent="0.25">
      <c r="A49" s="61"/>
      <c r="B49" s="62"/>
      <c r="C49" s="62"/>
      <c r="D49" s="62"/>
      <c r="E49" s="63"/>
    </row>
    <row r="50" spans="1:5" ht="30.75" customHeight="1" x14ac:dyDescent="0.25">
      <c r="A50" s="97" t="s">
        <v>49</v>
      </c>
      <c r="B50" s="98"/>
      <c r="C50" s="98"/>
      <c r="D50" s="98"/>
      <c r="E50" s="99"/>
    </row>
    <row r="51" spans="1:5" x14ac:dyDescent="0.25">
      <c r="A51" s="37"/>
      <c r="B51" s="37"/>
      <c r="C51" s="37"/>
      <c r="D51" s="37"/>
      <c r="E51" s="37"/>
    </row>
  </sheetData>
  <sheetProtection algorithmName="SHA-512" hashValue="z0P7s9TGuUVzkyZEmRF4NmeHiU2eVat6TpYgzG53x5UHMuvtxJjIKolfTT8YhaK4wtuTujfkvGGcqec8XV4j2w==" saltValue="Y241E2E5AeCXwhf2PKbWLg==" spinCount="100000" sheet="1" selectLockedCells="1"/>
  <mergeCells count="18">
    <mergeCell ref="A50:E50"/>
    <mergeCell ref="A48:E48"/>
    <mergeCell ref="B37:E37"/>
    <mergeCell ref="A19:E19"/>
    <mergeCell ref="A12:E12"/>
    <mergeCell ref="A26:E26"/>
    <mergeCell ref="A36:E36"/>
    <mergeCell ref="A34:E34"/>
    <mergeCell ref="A40:E40"/>
    <mergeCell ref="A42:E42"/>
    <mergeCell ref="A44:E44"/>
    <mergeCell ref="A46:E46"/>
    <mergeCell ref="A2:E2"/>
    <mergeCell ref="A6:E6"/>
    <mergeCell ref="A13:E13"/>
    <mergeCell ref="A20:E20"/>
    <mergeCell ref="A27:E27"/>
    <mergeCell ref="A5:E5"/>
  </mergeCells>
  <conditionalFormatting sqref="B8:E8 B15:E15 B22:E22">
    <cfRule type="cellIs" dxfId="9" priority="29" operator="lessThanOrEqual">
      <formula>0</formula>
    </cfRule>
    <cfRule type="cellIs" dxfId="8" priority="30" operator="greaterThan">
      <formula>0</formula>
    </cfRule>
  </conditionalFormatting>
  <conditionalFormatting sqref="B30:E30">
    <cfRule type="cellIs" dxfId="7" priority="1" operator="lessThan">
      <formula>0</formula>
    </cfRule>
    <cfRule type="cellIs" dxfId="6" priority="2" operator="greaterThanOrEqual">
      <formula>0</formula>
    </cfRule>
  </conditionalFormatting>
  <pageMargins left="0.59055118110236215" right="0.59055118110236215" top="0.59055118110236215" bottom="0.59055118110236215" header="0.31496062992125984" footer="0.31496062992125984"/>
  <pageSetup paperSize="9" fitToHeight="0" orientation="landscape" r:id="rId1"/>
  <headerFooter alignWithMargins="0">
    <oddFooter>&amp;RStránka &amp;"-,Tučné"&amp;P&amp;"-,Obyčejné" z &amp;"-,Tučné"&amp;N</oddFooter>
  </headerFooter>
  <rowBreaks count="2" manualBreakCount="2">
    <brk id="18" max="16383" man="1"/>
    <brk id="3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
  <sheetViews>
    <sheetView view="pageLayout" zoomScaleNormal="100" zoomScaleSheetLayoutView="100" workbookViewId="0">
      <selection activeCell="B5" sqref="B5"/>
    </sheetView>
  </sheetViews>
  <sheetFormatPr defaultColWidth="9.140625" defaultRowHeight="15" x14ac:dyDescent="0.25"/>
  <cols>
    <col min="1" max="1" width="10.140625" style="48" customWidth="1"/>
    <col min="2" max="3" width="25.85546875" style="48" customWidth="1"/>
    <col min="4" max="5" width="18.7109375" style="48" customWidth="1"/>
    <col min="6" max="6" width="23" style="48" customWidth="1"/>
    <col min="7" max="7" width="10.140625" style="48" customWidth="1"/>
    <col min="8" max="16384" width="9.140625" style="48"/>
  </cols>
  <sheetData>
    <row r="1" spans="1:7" x14ac:dyDescent="0.25">
      <c r="A1" s="47"/>
      <c r="B1" s="47"/>
      <c r="C1" s="47"/>
      <c r="D1" s="47"/>
      <c r="E1" s="47"/>
      <c r="F1" s="47"/>
      <c r="G1" s="47"/>
    </row>
    <row r="2" spans="1:7" ht="18.75" x14ac:dyDescent="0.25">
      <c r="A2" s="116" t="s">
        <v>13</v>
      </c>
      <c r="B2" s="116"/>
      <c r="C2" s="116"/>
      <c r="D2" s="116"/>
      <c r="E2" s="116"/>
      <c r="F2" s="116"/>
      <c r="G2" s="117"/>
    </row>
    <row r="3" spans="1:7" ht="15.75" thickBot="1" x14ac:dyDescent="0.3">
      <c r="A3" s="47"/>
      <c r="B3" s="49"/>
      <c r="C3" s="49"/>
      <c r="D3" s="49"/>
      <c r="E3" s="49"/>
      <c r="F3" s="49"/>
      <c r="G3" s="47"/>
    </row>
    <row r="4" spans="1:7" ht="100.5" customHeight="1" x14ac:dyDescent="0.25">
      <c r="A4" s="50"/>
      <c r="B4" s="74" t="s">
        <v>58</v>
      </c>
      <c r="C4" s="75" t="s">
        <v>20</v>
      </c>
      <c r="D4" s="75" t="s">
        <v>59</v>
      </c>
      <c r="E4" s="75" t="s">
        <v>60</v>
      </c>
      <c r="F4" s="75" t="s">
        <v>61</v>
      </c>
      <c r="G4" s="51"/>
    </row>
    <row r="5" spans="1:7" ht="100.5" customHeight="1" x14ac:dyDescent="0.25">
      <c r="A5" s="50"/>
      <c r="B5" s="38"/>
      <c r="C5" s="39">
        <f>ROUND(B5,2)</f>
        <v>0</v>
      </c>
      <c r="D5" s="67">
        <v>2</v>
      </c>
      <c r="E5" s="68">
        <v>3</v>
      </c>
      <c r="F5" s="40">
        <f>C5*D5*E5</f>
        <v>0</v>
      </c>
      <c r="G5" s="51"/>
    </row>
    <row r="6" spans="1:7" x14ac:dyDescent="0.25">
      <c r="A6" s="47"/>
      <c r="B6" s="52"/>
      <c r="C6" s="52"/>
      <c r="D6" s="52"/>
      <c r="E6" s="52"/>
      <c r="F6" s="36">
        <f>F5</f>
        <v>0</v>
      </c>
      <c r="G6" s="47"/>
    </row>
    <row r="7" spans="1:7" x14ac:dyDescent="0.25">
      <c r="A7" s="47"/>
      <c r="B7" s="52"/>
      <c r="C7" s="52"/>
      <c r="D7" s="52"/>
      <c r="E7" s="52"/>
      <c r="F7" s="52"/>
      <c r="G7" s="47"/>
    </row>
    <row r="8" spans="1:7" x14ac:dyDescent="0.25">
      <c r="A8" s="121" t="s">
        <v>36</v>
      </c>
      <c r="B8" s="119"/>
      <c r="C8" s="119"/>
      <c r="D8" s="119"/>
      <c r="E8" s="119"/>
      <c r="F8" s="119"/>
      <c r="G8" s="120"/>
    </row>
    <row r="9" spans="1:7" x14ac:dyDescent="0.25">
      <c r="A9" s="47"/>
      <c r="B9" s="47"/>
      <c r="C9" s="47"/>
      <c r="D9" s="47"/>
      <c r="E9" s="47"/>
      <c r="F9" s="47"/>
      <c r="G9" s="47"/>
    </row>
    <row r="10" spans="1:7" x14ac:dyDescent="0.25">
      <c r="A10" s="118" t="s">
        <v>42</v>
      </c>
      <c r="B10" s="119"/>
      <c r="C10" s="119"/>
      <c r="D10" s="119"/>
      <c r="E10" s="119"/>
      <c r="F10" s="119"/>
      <c r="G10" s="120"/>
    </row>
    <row r="11" spans="1:7" x14ac:dyDescent="0.25">
      <c r="A11" s="47"/>
      <c r="B11" s="47"/>
      <c r="C11" s="47"/>
      <c r="D11" s="47"/>
      <c r="E11" s="47"/>
      <c r="F11" s="47"/>
      <c r="G11" s="47"/>
    </row>
    <row r="12" spans="1:7" x14ac:dyDescent="0.25">
      <c r="A12" s="118" t="s">
        <v>40</v>
      </c>
      <c r="B12" s="119"/>
      <c r="C12" s="119"/>
      <c r="D12" s="119"/>
      <c r="E12" s="119"/>
      <c r="F12" s="119"/>
      <c r="G12" s="120"/>
    </row>
    <row r="13" spans="1:7" x14ac:dyDescent="0.25">
      <c r="A13" s="47"/>
      <c r="B13" s="47"/>
      <c r="C13" s="47"/>
      <c r="D13" s="47"/>
      <c r="E13" s="47"/>
      <c r="F13" s="47"/>
      <c r="G13" s="47"/>
    </row>
    <row r="14" spans="1:7" ht="30.75" customHeight="1" x14ac:dyDescent="0.25">
      <c r="A14" s="122" t="s">
        <v>43</v>
      </c>
      <c r="B14" s="123"/>
      <c r="C14" s="123"/>
      <c r="D14" s="123"/>
      <c r="E14" s="123"/>
      <c r="F14" s="123"/>
      <c r="G14" s="124"/>
    </row>
    <row r="15" spans="1:7" x14ac:dyDescent="0.25">
      <c r="A15" s="47"/>
      <c r="B15" s="47"/>
      <c r="C15" s="47"/>
      <c r="D15" s="47"/>
      <c r="E15" s="47"/>
      <c r="F15" s="47"/>
      <c r="G15" s="47"/>
    </row>
    <row r="16" spans="1:7" x14ac:dyDescent="0.25">
      <c r="A16" s="47"/>
      <c r="B16" s="47"/>
      <c r="C16" s="47"/>
      <c r="D16" s="47"/>
      <c r="E16" s="47"/>
      <c r="F16" s="47"/>
      <c r="G16" s="47"/>
    </row>
    <row r="17" spans="1:7" x14ac:dyDescent="0.25">
      <c r="A17" s="47"/>
      <c r="B17" s="47"/>
      <c r="C17" s="47"/>
      <c r="D17" s="47"/>
      <c r="E17" s="47"/>
      <c r="F17" s="47"/>
      <c r="G17" s="47"/>
    </row>
  </sheetData>
  <sheetProtection algorithmName="SHA-512" hashValue="z1Tmxn3fTC+iVs23JYPzgV7bYYc6vcm2G4OqygnLOL0vZ48RGS3C7OieUGybjDzVblJvBhbl+0xmfLyhg2xRkQ==" saltValue="HW/wqL0n1kT/uIRpvohJSA==" spinCount="100000" sheet="1" selectLockedCells="1"/>
  <mergeCells count="5">
    <mergeCell ref="A2:G2"/>
    <mergeCell ref="A10:G10"/>
    <mergeCell ref="A8:G8"/>
    <mergeCell ref="A12:G12"/>
    <mergeCell ref="A14:G14"/>
  </mergeCells>
  <conditionalFormatting sqref="C5">
    <cfRule type="cellIs" dxfId="5" priority="1" operator="lessThanOrEqual">
      <formula>0</formula>
    </cfRule>
    <cfRule type="cellIs" dxfId="4" priority="2" operator="greaterThan">
      <formula>0</formula>
    </cfRule>
  </conditionalFormatting>
  <pageMargins left="0.7" right="0.7" top="0.78740157499999996" bottom="0.78740157499999996" header="0.3" footer="0.3"/>
  <pageSetup paperSize="9" scale="99" fitToHeight="0" orientation="landscape" r:id="rId1"/>
  <headerFooter alignWithMargins="0">
    <oddFooter>&amp;RStránka &amp;"-,Tučné"&amp;P&amp;"-,Obyčejné" z &amp;"-,Tučné"&amp;N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8"/>
  <sheetViews>
    <sheetView view="pageLayout" zoomScale="70" zoomScaleNormal="100" zoomScaleSheetLayoutView="70" zoomScalePageLayoutView="70" workbookViewId="0">
      <selection activeCell="C5" sqref="C5"/>
    </sheetView>
  </sheetViews>
  <sheetFormatPr defaultColWidth="9.140625" defaultRowHeight="15" x14ac:dyDescent="0.25"/>
  <cols>
    <col min="1" max="1" width="10" style="48" customWidth="1"/>
    <col min="2" max="2" width="24.42578125" style="48" customWidth="1"/>
    <col min="3" max="4" width="25.85546875" style="48" customWidth="1"/>
    <col min="5" max="6" width="18.7109375" style="48" customWidth="1"/>
    <col min="7" max="7" width="23" style="48" customWidth="1"/>
    <col min="8" max="8" width="10" style="48" customWidth="1"/>
    <col min="9" max="16384" width="9.140625" style="48"/>
  </cols>
  <sheetData>
    <row r="1" spans="1:8" x14ac:dyDescent="0.25">
      <c r="A1" s="47"/>
      <c r="B1" s="47"/>
      <c r="C1" s="47"/>
      <c r="D1" s="47"/>
      <c r="E1" s="47"/>
      <c r="F1" s="47"/>
      <c r="G1" s="47"/>
      <c r="H1" s="47"/>
    </row>
    <row r="2" spans="1:8" ht="18.75" x14ac:dyDescent="0.25">
      <c r="A2" s="125" t="s">
        <v>14</v>
      </c>
      <c r="B2" s="126"/>
      <c r="C2" s="126"/>
      <c r="D2" s="126"/>
      <c r="E2" s="126"/>
      <c r="F2" s="126"/>
      <c r="G2" s="127"/>
      <c r="H2" s="128"/>
    </row>
    <row r="3" spans="1:8" ht="15.75" thickBot="1" x14ac:dyDescent="0.3">
      <c r="A3" s="47"/>
      <c r="B3" s="49"/>
      <c r="C3" s="49"/>
      <c r="D3" s="49"/>
      <c r="E3" s="49"/>
      <c r="F3" s="49"/>
      <c r="G3" s="49"/>
      <c r="H3" s="47"/>
    </row>
    <row r="4" spans="1:8" ht="101.25" customHeight="1" thickBot="1" x14ac:dyDescent="0.3">
      <c r="A4" s="50"/>
      <c r="B4" s="5" t="s">
        <v>70</v>
      </c>
      <c r="C4" s="6" t="s">
        <v>62</v>
      </c>
      <c r="D4" s="6" t="s">
        <v>63</v>
      </c>
      <c r="E4" s="6" t="s">
        <v>64</v>
      </c>
      <c r="F4" s="6" t="s">
        <v>65</v>
      </c>
      <c r="G4" s="7" t="s">
        <v>66</v>
      </c>
      <c r="H4" s="51"/>
    </row>
    <row r="5" spans="1:8" ht="101.25" customHeight="1" thickBot="1" x14ac:dyDescent="0.3">
      <c r="A5" s="50"/>
      <c r="B5" s="41" t="s">
        <v>51</v>
      </c>
      <c r="C5" s="42"/>
      <c r="D5" s="43">
        <f>ROUND(C5,2)</f>
        <v>0</v>
      </c>
      <c r="E5" s="69">
        <v>2</v>
      </c>
      <c r="F5" s="70">
        <v>1</v>
      </c>
      <c r="G5" s="44">
        <f>D5*E5*F5</f>
        <v>0</v>
      </c>
      <c r="H5" s="51"/>
    </row>
    <row r="6" spans="1:8" ht="38.25" customHeight="1" thickBot="1" x14ac:dyDescent="0.3">
      <c r="A6" s="50"/>
      <c r="B6" s="129" t="s">
        <v>47</v>
      </c>
      <c r="C6" s="130"/>
      <c r="D6" s="130"/>
      <c r="E6" s="130"/>
      <c r="F6" s="131"/>
      <c r="G6" s="45">
        <f>G5</f>
        <v>0</v>
      </c>
      <c r="H6" s="51"/>
    </row>
    <row r="7" spans="1:8" x14ac:dyDescent="0.25">
      <c r="A7" s="47"/>
      <c r="B7" s="52"/>
      <c r="C7" s="52"/>
      <c r="D7" s="52"/>
      <c r="E7" s="52"/>
      <c r="F7" s="52"/>
      <c r="G7" s="36">
        <f>G6</f>
        <v>0</v>
      </c>
      <c r="H7" s="47"/>
    </row>
    <row r="8" spans="1:8" x14ac:dyDescent="0.25">
      <c r="A8" s="47"/>
      <c r="B8" s="52"/>
      <c r="C8" s="52"/>
      <c r="D8" s="52"/>
      <c r="E8" s="52"/>
      <c r="F8" s="52"/>
      <c r="G8" s="52"/>
      <c r="H8" s="47"/>
    </row>
    <row r="9" spans="1:8" x14ac:dyDescent="0.25">
      <c r="A9" s="118" t="s">
        <v>38</v>
      </c>
      <c r="B9" s="119"/>
      <c r="C9" s="119"/>
      <c r="D9" s="119"/>
      <c r="E9" s="119"/>
      <c r="F9" s="119"/>
      <c r="G9" s="119"/>
      <c r="H9" s="120"/>
    </row>
    <row r="10" spans="1:8" x14ac:dyDescent="0.25">
      <c r="A10" s="47"/>
      <c r="B10" s="52"/>
      <c r="C10" s="52"/>
      <c r="D10" s="52"/>
      <c r="E10" s="52"/>
      <c r="F10" s="52"/>
      <c r="G10" s="52"/>
      <c r="H10" s="47"/>
    </row>
    <row r="11" spans="1:8" x14ac:dyDescent="0.25">
      <c r="A11" s="118" t="s">
        <v>41</v>
      </c>
      <c r="B11" s="119"/>
      <c r="C11" s="119"/>
      <c r="D11" s="119"/>
      <c r="E11" s="119"/>
      <c r="F11" s="119"/>
      <c r="G11" s="119"/>
      <c r="H11" s="120"/>
    </row>
    <row r="12" spans="1:8" x14ac:dyDescent="0.25">
      <c r="A12" s="132"/>
      <c r="B12" s="133"/>
      <c r="C12" s="133"/>
      <c r="D12" s="133"/>
      <c r="E12" s="133"/>
      <c r="F12" s="133"/>
      <c r="G12" s="133"/>
      <c r="H12" s="134"/>
    </row>
    <row r="13" spans="1:8" ht="15" customHeight="1" x14ac:dyDescent="0.25">
      <c r="A13" s="121" t="s">
        <v>52</v>
      </c>
      <c r="B13" s="135"/>
      <c r="C13" s="135"/>
      <c r="D13" s="135"/>
      <c r="E13" s="135"/>
      <c r="F13" s="135"/>
      <c r="G13" s="135"/>
      <c r="H13" s="136"/>
    </row>
    <row r="14" spans="1:8" x14ac:dyDescent="0.25">
      <c r="A14" s="46"/>
      <c r="B14" s="46"/>
      <c r="C14" s="46"/>
      <c r="D14" s="46"/>
      <c r="E14" s="46"/>
      <c r="F14" s="46"/>
      <c r="G14" s="46"/>
      <c r="H14" s="47"/>
    </row>
    <row r="15" spans="1:8" ht="30.75" customHeight="1" x14ac:dyDescent="0.25">
      <c r="A15" s="122" t="s">
        <v>53</v>
      </c>
      <c r="B15" s="123"/>
      <c r="C15" s="123"/>
      <c r="D15" s="123"/>
      <c r="E15" s="123"/>
      <c r="F15" s="123"/>
      <c r="G15" s="123"/>
      <c r="H15" s="124"/>
    </row>
    <row r="16" spans="1:8" x14ac:dyDescent="0.25">
      <c r="A16" s="53"/>
      <c r="B16" s="53"/>
      <c r="C16" s="53"/>
      <c r="D16" s="53"/>
      <c r="E16" s="53"/>
      <c r="F16" s="53"/>
      <c r="G16" s="53"/>
      <c r="H16" s="53"/>
    </row>
    <row r="17" spans="1:8" ht="30.75" customHeight="1" x14ac:dyDescent="0.25">
      <c r="A17" s="122" t="s">
        <v>54</v>
      </c>
      <c r="B17" s="123"/>
      <c r="C17" s="123"/>
      <c r="D17" s="123"/>
      <c r="E17" s="123"/>
      <c r="F17" s="123"/>
      <c r="G17" s="123"/>
      <c r="H17" s="124"/>
    </row>
    <row r="18" spans="1:8" x14ac:dyDescent="0.25">
      <c r="A18" s="54"/>
      <c r="B18" s="54"/>
      <c r="C18" s="54"/>
      <c r="D18" s="54"/>
      <c r="E18" s="54"/>
      <c r="F18" s="54"/>
      <c r="G18" s="54"/>
      <c r="H18" s="54"/>
    </row>
  </sheetData>
  <sheetProtection algorithmName="SHA-512" hashValue="ou0/4wQDVR1WXBk7TSgtQQFtdDfeCCLKWj0b7KwuzdmzGuDShCoei2C+QLPh3/T13EWGogesNNlhHikBr84xRg==" saltValue="uF7QFHyzk6sHG3QuRuW/hQ==" spinCount="100000" sheet="1" selectLockedCells="1"/>
  <mergeCells count="8">
    <mergeCell ref="A2:H2"/>
    <mergeCell ref="A17:H17"/>
    <mergeCell ref="A9:H9"/>
    <mergeCell ref="B6:F6"/>
    <mergeCell ref="A11:H11"/>
    <mergeCell ref="A12:H12"/>
    <mergeCell ref="A13:H13"/>
    <mergeCell ref="A15:H15"/>
  </mergeCells>
  <conditionalFormatting sqref="D5">
    <cfRule type="cellIs" dxfId="3" priority="1" operator="lessThanOrEqual">
      <formula>0</formula>
    </cfRule>
    <cfRule type="cellIs" dxfId="2" priority="2" operator="greaterThan">
      <formula>0</formula>
    </cfRule>
  </conditionalFormatting>
  <pageMargins left="0.7" right="0.7" top="0.78740157499999996" bottom="0.78740157499999996" header="0.3" footer="0.3"/>
  <pageSetup paperSize="9" scale="83" fitToHeight="0" orientation="landscape" r:id="rId1"/>
  <headerFooter>
    <oddFooter>&amp;RStránka &amp;"-,Tučné"&amp;P&amp;"-,Obyčejné" z &amp;"-,Tučné"&amp;N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CA597-B722-482F-B25B-91616920C2D8}">
  <sheetPr>
    <pageSetUpPr fitToPage="1"/>
  </sheetPr>
  <dimension ref="A1:H18"/>
  <sheetViews>
    <sheetView view="pageLayout" zoomScale="85" zoomScaleNormal="100" zoomScaleSheetLayoutView="100" zoomScalePageLayoutView="85" workbookViewId="0">
      <selection activeCell="C5" sqref="C5"/>
    </sheetView>
  </sheetViews>
  <sheetFormatPr defaultColWidth="9.140625" defaultRowHeight="15" x14ac:dyDescent="0.25"/>
  <cols>
    <col min="1" max="1" width="10" style="48" customWidth="1"/>
    <col min="2" max="2" width="24.42578125" style="48" customWidth="1"/>
    <col min="3" max="4" width="25.85546875" style="48" customWidth="1"/>
    <col min="5" max="6" width="18.7109375" style="48" customWidth="1"/>
    <col min="7" max="7" width="23" style="48" customWidth="1"/>
    <col min="8" max="8" width="10" style="48" customWidth="1"/>
    <col min="9" max="16384" width="9.140625" style="48"/>
  </cols>
  <sheetData>
    <row r="1" spans="1:8" x14ac:dyDescent="0.25">
      <c r="A1" s="47"/>
      <c r="B1" s="47"/>
      <c r="C1" s="47"/>
      <c r="D1" s="47"/>
      <c r="E1" s="47"/>
      <c r="F1" s="47"/>
      <c r="G1" s="47"/>
      <c r="H1" s="47"/>
    </row>
    <row r="2" spans="1:8" ht="18.75" x14ac:dyDescent="0.25">
      <c r="A2" s="125" t="s">
        <v>73</v>
      </c>
      <c r="B2" s="126"/>
      <c r="C2" s="126"/>
      <c r="D2" s="126"/>
      <c r="E2" s="126"/>
      <c r="F2" s="126"/>
      <c r="G2" s="127"/>
      <c r="H2" s="128"/>
    </row>
    <row r="3" spans="1:8" ht="15.75" thickBot="1" x14ac:dyDescent="0.3">
      <c r="A3" s="47"/>
      <c r="B3" s="49"/>
      <c r="C3" s="49"/>
      <c r="D3" s="49"/>
      <c r="E3" s="49"/>
      <c r="F3" s="49"/>
      <c r="G3" s="49"/>
      <c r="H3" s="47"/>
    </row>
    <row r="4" spans="1:8" ht="101.25" customHeight="1" thickBot="1" x14ac:dyDescent="0.3">
      <c r="A4" s="50"/>
      <c r="B4" s="5" t="s">
        <v>69</v>
      </c>
      <c r="C4" s="6" t="s">
        <v>71</v>
      </c>
      <c r="D4" s="6" t="s">
        <v>72</v>
      </c>
      <c r="E4" s="6" t="s">
        <v>39</v>
      </c>
      <c r="F4" s="6" t="s">
        <v>37</v>
      </c>
      <c r="G4" s="7" t="s">
        <v>75</v>
      </c>
      <c r="H4" s="51"/>
    </row>
    <row r="5" spans="1:8" ht="101.25" customHeight="1" thickBot="1" x14ac:dyDescent="0.3">
      <c r="A5" s="50"/>
      <c r="B5" s="41" t="s">
        <v>74</v>
      </c>
      <c r="C5" s="42"/>
      <c r="D5" s="43">
        <f>ROUND(C5,2)</f>
        <v>0</v>
      </c>
      <c r="E5" s="69">
        <v>2</v>
      </c>
      <c r="F5" s="70">
        <v>1</v>
      </c>
      <c r="G5" s="44">
        <f>D5*E5*F5</f>
        <v>0</v>
      </c>
      <c r="H5" s="51"/>
    </row>
    <row r="6" spans="1:8" ht="38.25" customHeight="1" thickBot="1" x14ac:dyDescent="0.3">
      <c r="A6" s="50"/>
      <c r="B6" s="129" t="s">
        <v>47</v>
      </c>
      <c r="C6" s="130"/>
      <c r="D6" s="130"/>
      <c r="E6" s="130"/>
      <c r="F6" s="131"/>
      <c r="G6" s="45">
        <f>G5</f>
        <v>0</v>
      </c>
      <c r="H6" s="51"/>
    </row>
    <row r="7" spans="1:8" x14ac:dyDescent="0.25">
      <c r="A7" s="47"/>
      <c r="B7" s="52"/>
      <c r="C7" s="52"/>
      <c r="D7" s="52"/>
      <c r="E7" s="52"/>
      <c r="F7" s="52"/>
      <c r="G7" s="36">
        <f>G6</f>
        <v>0</v>
      </c>
      <c r="H7" s="47"/>
    </row>
    <row r="8" spans="1:8" x14ac:dyDescent="0.25">
      <c r="A8" s="47"/>
      <c r="B8" s="52"/>
      <c r="C8" s="52"/>
      <c r="D8" s="52"/>
      <c r="E8" s="52"/>
      <c r="F8" s="52"/>
      <c r="G8" s="52"/>
      <c r="H8" s="47"/>
    </row>
    <row r="9" spans="1:8" x14ac:dyDescent="0.25">
      <c r="A9" s="118" t="s">
        <v>38</v>
      </c>
      <c r="B9" s="119"/>
      <c r="C9" s="119"/>
      <c r="D9" s="119"/>
      <c r="E9" s="119"/>
      <c r="F9" s="119"/>
      <c r="G9" s="119"/>
      <c r="H9" s="120"/>
    </row>
    <row r="10" spans="1:8" x14ac:dyDescent="0.25">
      <c r="A10" s="47"/>
      <c r="B10" s="52"/>
      <c r="C10" s="52"/>
      <c r="D10" s="52"/>
      <c r="E10" s="52"/>
      <c r="F10" s="52"/>
      <c r="G10" s="52"/>
      <c r="H10" s="47"/>
    </row>
    <row r="11" spans="1:8" x14ac:dyDescent="0.25">
      <c r="A11" s="118" t="s">
        <v>41</v>
      </c>
      <c r="B11" s="119"/>
      <c r="C11" s="119"/>
      <c r="D11" s="119"/>
      <c r="E11" s="119"/>
      <c r="F11" s="119"/>
      <c r="G11" s="119"/>
      <c r="H11" s="120"/>
    </row>
    <row r="12" spans="1:8" x14ac:dyDescent="0.25">
      <c r="A12" s="132"/>
      <c r="B12" s="133"/>
      <c r="C12" s="133"/>
      <c r="D12" s="133"/>
      <c r="E12" s="133"/>
      <c r="F12" s="133"/>
      <c r="G12" s="133"/>
      <c r="H12" s="134"/>
    </row>
    <row r="13" spans="1:8" ht="32.450000000000003" customHeight="1" x14ac:dyDescent="0.25">
      <c r="A13" s="121" t="s">
        <v>76</v>
      </c>
      <c r="B13" s="135"/>
      <c r="C13" s="135"/>
      <c r="D13" s="135"/>
      <c r="E13" s="135"/>
      <c r="F13" s="135"/>
      <c r="G13" s="135"/>
      <c r="H13" s="136"/>
    </row>
    <row r="14" spans="1:8" x14ac:dyDescent="0.25">
      <c r="A14" s="46"/>
      <c r="B14" s="46"/>
      <c r="C14" s="46"/>
      <c r="D14" s="46"/>
      <c r="E14" s="46"/>
      <c r="F14" s="46"/>
      <c r="G14" s="46"/>
      <c r="H14" s="47"/>
    </row>
    <row r="15" spans="1:8" ht="30.75" customHeight="1" x14ac:dyDescent="0.25">
      <c r="A15" s="122" t="s">
        <v>53</v>
      </c>
      <c r="B15" s="123"/>
      <c r="C15" s="123"/>
      <c r="D15" s="123"/>
      <c r="E15" s="123"/>
      <c r="F15" s="123"/>
      <c r="G15" s="123"/>
      <c r="H15" s="124"/>
    </row>
    <row r="16" spans="1:8" x14ac:dyDescent="0.25">
      <c r="A16" s="53"/>
      <c r="B16" s="53"/>
      <c r="C16" s="53"/>
      <c r="D16" s="53"/>
      <c r="E16" s="53"/>
      <c r="F16" s="53"/>
      <c r="G16" s="53"/>
      <c r="H16" s="53"/>
    </row>
    <row r="17" spans="1:8" ht="30.75" customHeight="1" x14ac:dyDescent="0.25">
      <c r="A17" s="122" t="s">
        <v>54</v>
      </c>
      <c r="B17" s="123"/>
      <c r="C17" s="123"/>
      <c r="D17" s="123"/>
      <c r="E17" s="123"/>
      <c r="F17" s="123"/>
      <c r="G17" s="123"/>
      <c r="H17" s="124"/>
    </row>
    <row r="18" spans="1:8" x14ac:dyDescent="0.25">
      <c r="A18" s="54"/>
      <c r="B18" s="54"/>
      <c r="C18" s="54"/>
      <c r="D18" s="54"/>
      <c r="E18" s="54"/>
      <c r="F18" s="54"/>
      <c r="G18" s="54"/>
      <c r="H18" s="54"/>
    </row>
  </sheetData>
  <sheetProtection algorithmName="SHA-512" hashValue="NJ/R/TtUJjHNqnXhUW12bSoVErX1k3ajG6Tz4t/KCAjCOWQgm2A1CjIVVjVDYTNucmIlAcxq3+6jwkealqisyA==" saltValue="Im5kl3EHvrocLzgSQ5wbow==" spinCount="100000" sheet="1" selectLockedCells="1"/>
  <mergeCells count="8">
    <mergeCell ref="A15:H15"/>
    <mergeCell ref="A17:H17"/>
    <mergeCell ref="A2:H2"/>
    <mergeCell ref="B6:F6"/>
    <mergeCell ref="A9:H9"/>
    <mergeCell ref="A11:H11"/>
    <mergeCell ref="A12:H12"/>
    <mergeCell ref="A13:H13"/>
  </mergeCells>
  <conditionalFormatting sqref="D5">
    <cfRule type="cellIs" dxfId="1" priority="1" operator="lessThanOrEqual">
      <formula>0</formula>
    </cfRule>
    <cfRule type="cellIs" dxfId="0" priority="2" operator="greaterThan">
      <formula>0</formula>
    </cfRule>
  </conditionalFormatting>
  <pageMargins left="0.7" right="0.7" top="0.78740157499999996" bottom="0.78740157499999996" header="0.3" footer="0.3"/>
  <pageSetup paperSize="9" scale="83" fitToHeight="0" orientation="landscape" r:id="rId1"/>
  <headerFooter>
    <oddFooter>&amp;RStránka &amp;"-,Tučné"&amp;P&amp;"-,Obyčejné" z &amp;"-,Tučné"&amp;N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8B19B14ACF7B14FBB92C8E65CCDD25D" ma:contentTypeVersion="17" ma:contentTypeDescription="Vytvoří nový dokument" ma:contentTypeScope="" ma:versionID="67178efd3d294b655864b1174449456c">
  <xsd:schema xmlns:xsd="http://www.w3.org/2001/XMLSchema" xmlns:xs="http://www.w3.org/2001/XMLSchema" xmlns:p="http://schemas.microsoft.com/office/2006/metadata/properties" xmlns:ns2="679fa61e-0bc8-43e4-a071-f8e327014709" xmlns:ns3="87a5cc53-d505-4d0b-a39f-e3b8401ee5c0" targetNamespace="http://schemas.microsoft.com/office/2006/metadata/properties" ma:root="true" ma:fieldsID="ac9245bb5b05ab448d3bdc162ce6d2b7" ns2:_="" ns3:_="">
    <xsd:import namespace="679fa61e-0bc8-43e4-a071-f8e327014709"/>
    <xsd:import namespace="87a5cc53-d505-4d0b-a39f-e3b8401ee5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9fa61e-0bc8-43e4-a071-f8e3270147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00968d64-1f8e-441e-963a-d9e2b804888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7a5cc53-d505-4d0b-a39f-e3b8401ee5c0"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1" nillable="true" ma:displayName="Taxonomy Catch All Column" ma:hidden="true" ma:list="{f559bf33-e038-4c9d-af93-de97854f36e6}" ma:internalName="TaxCatchAll" ma:showField="CatchAllData" ma:web="87a5cc53-d505-4d0b-a39f-e3b8401ee5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9fa61e-0bc8-43e4-a071-f8e327014709">
      <Terms xmlns="http://schemas.microsoft.com/office/infopath/2007/PartnerControls"/>
    </lcf76f155ced4ddcb4097134ff3c332f>
    <TaxCatchAll xmlns="87a5cc53-d505-4d0b-a39f-e3b8401ee5c0" xsi:nil="true"/>
  </documentManagement>
</p:properties>
</file>

<file path=customXml/itemProps1.xml><?xml version="1.0" encoding="utf-8"?>
<ds:datastoreItem xmlns:ds="http://schemas.openxmlformats.org/officeDocument/2006/customXml" ds:itemID="{30D43BC7-C55B-45CD-AC8D-F212F77D2BB1}">
  <ds:schemaRefs>
    <ds:schemaRef ds:uri="http://schemas.microsoft.com/sharepoint/v3/contenttype/forms"/>
  </ds:schemaRefs>
</ds:datastoreItem>
</file>

<file path=customXml/itemProps2.xml><?xml version="1.0" encoding="utf-8"?>
<ds:datastoreItem xmlns:ds="http://schemas.openxmlformats.org/officeDocument/2006/customXml" ds:itemID="{2C4D8B34-2F24-4291-A7EC-588130528C3B}"/>
</file>

<file path=customXml/itemProps3.xml><?xml version="1.0" encoding="utf-8"?>
<ds:datastoreItem xmlns:ds="http://schemas.openxmlformats.org/officeDocument/2006/customXml" ds:itemID="{52BE31F5-46A5-49E8-AB46-C7FE90A22A5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NABÍDKOVÁ CENA</vt:lpstr>
      <vt:lpstr>1) Cena med. kyslíku</vt:lpstr>
      <vt:lpstr>2) Cena log. zajištění</vt:lpstr>
      <vt:lpstr>3) Cena za servis</vt:lpstr>
      <vt:lpstr>4) Nájem zásobníku</vt:lpstr>
      <vt:lpstr>5) Nájem Telemetrické jednotky</vt:lpstr>
      <vt:lpstr>'1) Cena med. kyslíku'!Oblast_tisku</vt:lpstr>
      <vt:lpstr>'2) Cena log. zajištění'!Oblast_tisku</vt:lpstr>
      <vt:lpstr>'3) Cena za servis'!Oblast_tisku</vt:lpstr>
      <vt:lpstr>'4) Nájem zásobníku'!Oblast_tisku</vt:lpstr>
      <vt:lpstr>'5) Nájem Telemetrické jednotky'!Oblast_tisku</vt:lpstr>
      <vt:lpstr>'NABÍDKOVÁ CENA'!Oblast_tisku</vt:lpstr>
    </vt:vector>
  </TitlesOfParts>
  <Company>CEJIZA,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Málková</dc:creator>
  <cp:lastModifiedBy>Mgr. Alena Pekárková</cp:lastModifiedBy>
  <cp:lastPrinted>2018-08-22T09:00:33Z</cp:lastPrinted>
  <dcterms:created xsi:type="dcterms:W3CDTF">2016-04-07T17:39:55Z</dcterms:created>
  <dcterms:modified xsi:type="dcterms:W3CDTF">2024-07-22T12:51:28Z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0x01010018B19B14ACF7B14FBB92C8E65CCDD25D</vt:lpwstr>
  </property>
</Properties>
</file>