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Diagnostiky 2024\8_379-017\"/>
    </mc:Choice>
  </mc:AlternateContent>
  <xr:revisionPtr revIDLastSave="0" documentId="13_ncr:1_{F3610E9C-3FFF-4D89-8F88-4BB9139DD666}" xr6:coauthVersionLast="36" xr6:coauthVersionMax="36" xr10:uidLastSave="{00000000-0000-0000-0000-000000000000}"/>
  <bookViews>
    <workbookView xWindow="240" yWindow="75" windowWidth="23955" windowHeight="10305" xr2:uid="{00000000-000D-0000-FFFF-FFFF00000000}"/>
  </bookViews>
  <sheets>
    <sheet name="380-007" sheetId="4" r:id="rId1"/>
  </sheets>
  <definedNames>
    <definedName name="_xlnm.Print_Area" localSheetId="0">'380-007'!$A$1:$F$78</definedName>
  </definedNames>
  <calcPr calcId="191029"/>
</workbook>
</file>

<file path=xl/calcChain.xml><?xml version="1.0" encoding="utf-8"?>
<calcChain xmlns="http://schemas.openxmlformats.org/spreadsheetml/2006/main">
  <c r="F78" i="4" l="1"/>
  <c r="F46" i="4"/>
  <c r="F20" i="4"/>
  <c r="F11" i="4"/>
  <c r="F76" i="4" l="1"/>
  <c r="F77" i="4" s="1"/>
  <c r="F54" i="4" l="1"/>
  <c r="F53" i="4"/>
  <c r="F55" i="4" s="1"/>
  <c r="F49" i="4"/>
  <c r="F50" i="4" s="1"/>
  <c r="F45" i="4"/>
  <c r="F44" i="4"/>
  <c r="F39" i="4"/>
  <c r="E20" i="4" l="1"/>
  <c r="F21" i="4" s="1"/>
  <c r="F73" i="4" l="1"/>
  <c r="F74" i="4" s="1"/>
  <c r="F69" i="4"/>
  <c r="F70" i="4"/>
  <c r="F71" i="4" s="1"/>
  <c r="F27" i="4"/>
  <c r="F12" i="4" l="1"/>
  <c r="F13" i="4" s="1"/>
  <c r="F6" i="4"/>
  <c r="F7" i="4" s="1"/>
  <c r="F65" i="4" l="1"/>
  <c r="F64" i="4"/>
  <c r="F60" i="4"/>
  <c r="F59" i="4"/>
  <c r="F31" i="4"/>
  <c r="F32" i="4" s="1"/>
  <c r="F28" i="4"/>
  <c r="F26" i="4"/>
  <c r="F25" i="4"/>
  <c r="F24" i="4"/>
  <c r="F61" i="4" l="1"/>
  <c r="F66" i="4"/>
  <c r="F29" i="4"/>
</calcChain>
</file>

<file path=xl/sharedStrings.xml><?xml version="1.0" encoding="utf-8"?>
<sst xmlns="http://schemas.openxmlformats.org/spreadsheetml/2006/main" count="130" uniqueCount="97">
  <si>
    <t xml:space="preserve">Název položky </t>
  </si>
  <si>
    <t>jednotka</t>
  </si>
  <si>
    <t>sazba za jednotku v Kč bez DPH</t>
  </si>
  <si>
    <t>počet jednotek</t>
  </si>
  <si>
    <t>Cena celkem v Kč bez DPH</t>
  </si>
  <si>
    <t>h</t>
  </si>
  <si>
    <t>ks</t>
  </si>
  <si>
    <t>Upřesnění pevnosti betonu jádrovými vrty</t>
  </si>
  <si>
    <t>Zapravení vývrtů po otvorech (vývrt)</t>
  </si>
  <si>
    <t xml:space="preserve">Zpracování zprávy o laboratorních zkouškách </t>
  </si>
  <si>
    <t xml:space="preserve">Nájem lešení </t>
  </si>
  <si>
    <t>den</t>
  </si>
  <si>
    <t>Dopravní značení</t>
  </si>
  <si>
    <t>Dopravné</t>
  </si>
  <si>
    <t xml:space="preserve">Cena celkem </t>
  </si>
  <si>
    <t>Příloha č.3</t>
  </si>
  <si>
    <t>Stanovení válcové a krychelné pevnosti, koncování vývrtů, sádrování, rozdrcení vzorků v lisu (vývrt)</t>
  </si>
  <si>
    <t>Jednání, kalkulace, administrativa</t>
  </si>
  <si>
    <t>DIAGNOSTICKÝ PRŮZKUM</t>
  </si>
  <si>
    <t>Přípravné práce a zajištění podkladů</t>
  </si>
  <si>
    <t>2.1</t>
  </si>
  <si>
    <t>Příprava a řízení průzkumu a zkoušek</t>
  </si>
  <si>
    <t>Sestavení záznamů, vyhodnocení zkoušek, náčrtky, zhotovení fotodokumentace</t>
  </si>
  <si>
    <t>2.1.1</t>
  </si>
  <si>
    <t>2.1.2</t>
  </si>
  <si>
    <t>Cena celkem za položku 1</t>
  </si>
  <si>
    <t>Cena celkem za položku 2.1</t>
  </si>
  <si>
    <t>2.3</t>
  </si>
  <si>
    <t>bm</t>
  </si>
  <si>
    <t>2.3.1</t>
  </si>
  <si>
    <t>2.3.2</t>
  </si>
  <si>
    <t>2.3.5</t>
  </si>
  <si>
    <t>2.3.7</t>
  </si>
  <si>
    <t>Vyhodnocení zkoušek - 4 a více vzorků</t>
  </si>
  <si>
    <t>2.3.8</t>
  </si>
  <si>
    <t>Cena celkem za položku 2.3</t>
  </si>
  <si>
    <t>2.4</t>
  </si>
  <si>
    <t>Cena celkem za položku 2.4</t>
  </si>
  <si>
    <t>ZPŘÍSTUPNĚNÍ KONSTRUKCE</t>
  </si>
  <si>
    <t>Lešení</t>
  </si>
  <si>
    <t>3.1</t>
  </si>
  <si>
    <t>3.1.1</t>
  </si>
  <si>
    <t>Cena celkem za položku 3.1</t>
  </si>
  <si>
    <t>3.2</t>
  </si>
  <si>
    <t>3.2.2</t>
  </si>
  <si>
    <t>3.2.3</t>
  </si>
  <si>
    <t>Dopravní kužely ks/den</t>
  </si>
  <si>
    <t>Světelný blikající kužel ks/den</t>
  </si>
  <si>
    <t>ks/den</t>
  </si>
  <si>
    <t>Cena celkem za položku 3.2</t>
  </si>
  <si>
    <t>osobní vozidlo</t>
  </si>
  <si>
    <t>4.1</t>
  </si>
  <si>
    <t>4.2</t>
  </si>
  <si>
    <t>technologické vozidlo</t>
  </si>
  <si>
    <t>km</t>
  </si>
  <si>
    <t>Cena celkem za položku 4</t>
  </si>
  <si>
    <t>REPROGRAFIE</t>
  </si>
  <si>
    <t>Cena celkem za položku 6</t>
  </si>
  <si>
    <t>II/379 Sv. kateřina, most 379-017 přes Šebrovku</t>
  </si>
  <si>
    <t xml:space="preserve">minimální rozsah </t>
  </si>
  <si>
    <t>2.2</t>
  </si>
  <si>
    <t>Pevnost betonu - sklerometricky dle ČSN 73 1373</t>
  </si>
  <si>
    <t>opěry</t>
  </si>
  <si>
    <t>celkem zkoušených míst</t>
  </si>
  <si>
    <t>Příprava podkladu, zkoušení, vyhodnocení</t>
  </si>
  <si>
    <t xml:space="preserve">ks </t>
  </si>
  <si>
    <t>Cena celkem za položku 2.2</t>
  </si>
  <si>
    <t>Odběr vzorků průměr 100mm nebo 50 mm dle ČSN  ( vývrt): opěry 2bm, ÚP opěr 2 bm, celkem 4 bm</t>
  </si>
  <si>
    <r>
      <rPr>
        <b/>
        <sz val="11"/>
        <color theme="1"/>
        <rFont val="Calibri"/>
        <family val="2"/>
        <charset val="238"/>
        <scheme val="minor"/>
      </rPr>
      <t xml:space="preserve">Odtrhové zkoušky (Pevnost povrchových vrstev betonu v tahu): </t>
    </r>
    <r>
      <rPr>
        <sz val="11"/>
        <color theme="1"/>
        <rFont val="Calibri"/>
        <family val="2"/>
        <charset val="238"/>
        <scheme val="minor"/>
      </rPr>
      <t>opěry 2, křídla 2, ÚP opěr 2, NK, nosníky MPD 2, celkem zkoušených míst 8</t>
    </r>
  </si>
  <si>
    <t>2.5</t>
  </si>
  <si>
    <t>Chemické vyšetření betonu</t>
  </si>
  <si>
    <t>ÚP opěr</t>
  </si>
  <si>
    <t>1.3</t>
  </si>
  <si>
    <t>křídla</t>
  </si>
  <si>
    <t>NK (nosníky, trámy, příčníky, deska)</t>
  </si>
  <si>
    <t>2.5.1</t>
  </si>
  <si>
    <t>Zjištění ztráty pasivačních vlastností betonu (karbonatizace)</t>
  </si>
  <si>
    <t>2.5.2</t>
  </si>
  <si>
    <t>Zjištění obsahu chloridů a pH betonu chemickým rozborem</t>
  </si>
  <si>
    <t>odběr vzorků ze 2 hloubek</t>
  </si>
  <si>
    <t>chemický rozbor ze 2 hloubek</t>
  </si>
  <si>
    <t>Cena celkem za položku 2.5</t>
  </si>
  <si>
    <t>2.6</t>
  </si>
  <si>
    <t>2.6.1</t>
  </si>
  <si>
    <t>el. mag. indukční metoda</t>
  </si>
  <si>
    <t>Cena celkem za položku 2.6</t>
  </si>
  <si>
    <t>Zjištění množství a polohy předpjaté výztuže</t>
  </si>
  <si>
    <t>2.7</t>
  </si>
  <si>
    <r>
      <t xml:space="preserve">Zjištění koroze předpjaté výztuže </t>
    </r>
    <r>
      <rPr>
        <b/>
        <sz val="11"/>
        <color rgb="FFFF0000"/>
        <rFont val="Calibri"/>
        <family val="2"/>
        <charset val="238"/>
        <scheme val="minor"/>
      </rPr>
      <t>JEN PODÉLNÉ</t>
    </r>
  </si>
  <si>
    <r>
      <t xml:space="preserve">mechanické odhalení, vyčištění, dokumentace                    </t>
    </r>
    <r>
      <rPr>
        <b/>
        <sz val="11"/>
        <color theme="1"/>
        <rFont val="Calibri"/>
        <family val="2"/>
        <charset val="238"/>
        <scheme val="minor"/>
      </rPr>
      <t>hloubka do 50 mm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(nosníky MPD)</t>
    </r>
  </si>
  <si>
    <t>2.7.2</t>
  </si>
  <si>
    <t>zapravení sanačním materiálem na bázi cementu včetně adhezního můstku</t>
  </si>
  <si>
    <t>Cena celkem za položku 2.7</t>
  </si>
  <si>
    <t>Stavba a přestavba lešení, šikmý terén nebo voda do 0,5 m</t>
  </si>
  <si>
    <t>3.1.3</t>
  </si>
  <si>
    <t>MIMOŘÁDNÁ PROHLÍDKA MOSTU včetně zápisu do BMS</t>
  </si>
  <si>
    <t>Cena celkem za položku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</si>
</sst>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2" xfId="0" applyFont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Border="1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" fontId="1" fillId="0" borderId="0" xfId="0" applyNumberFormat="1" applyFont="1"/>
    <xf numFmtId="0" fontId="0" fillId="0" borderId="1" xfId="0" applyFont="1" applyFill="1" applyBorder="1" applyAlignment="1">
      <alignment wrapText="1"/>
    </xf>
    <xf numFmtId="4" fontId="0" fillId="0" borderId="1" xfId="0" applyNumberFormat="1" applyFont="1" applyBorder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zoomScaleNormal="100" workbookViewId="0"/>
  </sheetViews>
  <sheetFormatPr defaultRowHeight="15" x14ac:dyDescent="0.25"/>
  <cols>
    <col min="1" max="1" width="5.7109375" style="14" customWidth="1"/>
    <col min="2" max="2" width="56.42578125" customWidth="1"/>
    <col min="4" max="4" width="14" customWidth="1"/>
    <col min="5" max="5" width="14.42578125" customWidth="1"/>
    <col min="6" max="6" width="14.7109375" customWidth="1"/>
  </cols>
  <sheetData>
    <row r="1" spans="1:6" x14ac:dyDescent="0.25">
      <c r="A1" s="14" t="s">
        <v>15</v>
      </c>
    </row>
    <row r="2" spans="1:6" x14ac:dyDescent="0.25">
      <c r="A2" s="15" t="s">
        <v>58</v>
      </c>
      <c r="F2" s="8"/>
    </row>
    <row r="4" spans="1:6" ht="45" x14ac:dyDescent="0.25">
      <c r="A4" s="19"/>
      <c r="B4" s="4" t="s">
        <v>0</v>
      </c>
      <c r="C4" s="4" t="s">
        <v>1</v>
      </c>
      <c r="D4" s="5" t="s">
        <v>2</v>
      </c>
      <c r="E4" s="4" t="s">
        <v>3</v>
      </c>
      <c r="F4" s="5" t="s">
        <v>4</v>
      </c>
    </row>
    <row r="5" spans="1:6" x14ac:dyDescent="0.25">
      <c r="A5" s="19">
        <v>1</v>
      </c>
      <c r="B5" s="9" t="s">
        <v>19</v>
      </c>
      <c r="C5" s="13"/>
      <c r="D5" s="13"/>
      <c r="E5" s="13"/>
      <c r="F5" s="13"/>
    </row>
    <row r="6" spans="1:6" x14ac:dyDescent="0.25">
      <c r="A6" s="20" t="s">
        <v>72</v>
      </c>
      <c r="B6" s="10" t="s">
        <v>17</v>
      </c>
      <c r="C6" s="11" t="s">
        <v>5</v>
      </c>
      <c r="D6" s="12"/>
      <c r="E6" s="12">
        <v>2</v>
      </c>
      <c r="F6" s="12">
        <f>SUM(D6*E6)</f>
        <v>0</v>
      </c>
    </row>
    <row r="7" spans="1:6" ht="15" customHeight="1" x14ac:dyDescent="0.25">
      <c r="A7" s="19"/>
      <c r="B7" s="9" t="s">
        <v>25</v>
      </c>
      <c r="C7" s="11"/>
      <c r="D7" s="12"/>
      <c r="E7" s="12"/>
      <c r="F7" s="17">
        <f>F6</f>
        <v>0</v>
      </c>
    </row>
    <row r="8" spans="1:6" ht="15" customHeight="1" x14ac:dyDescent="0.25">
      <c r="A8" s="19"/>
      <c r="B8" s="9"/>
      <c r="C8" s="11"/>
      <c r="D8" s="12"/>
      <c r="E8" s="12"/>
      <c r="F8" s="17"/>
    </row>
    <row r="9" spans="1:6" x14ac:dyDescent="0.25">
      <c r="A9" s="19">
        <v>2</v>
      </c>
      <c r="B9" s="9" t="s">
        <v>18</v>
      </c>
      <c r="C9" s="11"/>
      <c r="D9" s="12"/>
      <c r="E9" s="12"/>
      <c r="F9" s="12"/>
    </row>
    <row r="10" spans="1:6" x14ac:dyDescent="0.25">
      <c r="A10" s="20" t="s">
        <v>20</v>
      </c>
      <c r="B10" s="4" t="s">
        <v>21</v>
      </c>
      <c r="C10" s="3"/>
      <c r="D10" s="6"/>
      <c r="E10" s="6"/>
      <c r="F10" s="6"/>
    </row>
    <row r="11" spans="1:6" x14ac:dyDescent="0.25">
      <c r="A11" s="20" t="s">
        <v>23</v>
      </c>
      <c r="B11" s="16" t="s">
        <v>59</v>
      </c>
      <c r="C11" s="11" t="s">
        <v>5</v>
      </c>
      <c r="D11" s="12"/>
      <c r="E11" s="12">
        <v>4</v>
      </c>
      <c r="F11" s="12">
        <f>SUM(D11*E11)</f>
        <v>0</v>
      </c>
    </row>
    <row r="12" spans="1:6" ht="32.25" customHeight="1" x14ac:dyDescent="0.25">
      <c r="A12" s="20" t="s">
        <v>24</v>
      </c>
      <c r="B12" s="2" t="s">
        <v>22</v>
      </c>
      <c r="C12" s="3" t="s">
        <v>6</v>
      </c>
      <c r="D12" s="6"/>
      <c r="E12" s="6">
        <v>12</v>
      </c>
      <c r="F12" s="6">
        <f t="shared" ref="F12" si="0">SUM(D12*E12)</f>
        <v>0</v>
      </c>
    </row>
    <row r="13" spans="1:6" ht="15" customHeight="1" x14ac:dyDescent="0.25">
      <c r="A13" s="20"/>
      <c r="B13" s="9" t="s">
        <v>26</v>
      </c>
      <c r="C13" s="3"/>
      <c r="D13" s="6"/>
      <c r="E13" s="6"/>
      <c r="F13" s="18">
        <f>F11+F12</f>
        <v>0</v>
      </c>
    </row>
    <row r="14" spans="1:6" ht="15" customHeight="1" x14ac:dyDescent="0.25">
      <c r="A14" s="20"/>
      <c r="B14" s="9"/>
      <c r="C14" s="3"/>
      <c r="D14" s="6"/>
      <c r="E14" s="6"/>
      <c r="F14" s="18"/>
    </row>
    <row r="15" spans="1:6" ht="15" customHeight="1" x14ac:dyDescent="0.25">
      <c r="A15" s="20" t="s">
        <v>60</v>
      </c>
      <c r="B15" s="4" t="s">
        <v>61</v>
      </c>
      <c r="C15" s="3"/>
      <c r="D15" s="6"/>
      <c r="E15" s="6"/>
      <c r="F15" s="18"/>
    </row>
    <row r="16" spans="1:6" ht="15" customHeight="1" x14ac:dyDescent="0.25">
      <c r="A16" s="20"/>
      <c r="B16" s="22" t="s">
        <v>62</v>
      </c>
      <c r="C16" s="3" t="s">
        <v>6</v>
      </c>
      <c r="D16" s="6"/>
      <c r="E16" s="6">
        <v>12</v>
      </c>
      <c r="F16" s="18"/>
    </row>
    <row r="17" spans="1:6" ht="15" customHeight="1" x14ac:dyDescent="0.25">
      <c r="A17" s="20"/>
      <c r="B17" t="s">
        <v>73</v>
      </c>
      <c r="C17" s="3" t="s">
        <v>6</v>
      </c>
      <c r="D17" s="6"/>
      <c r="E17" s="6">
        <v>12</v>
      </c>
      <c r="F17" s="18"/>
    </row>
    <row r="18" spans="1:6" ht="15" customHeight="1" x14ac:dyDescent="0.25">
      <c r="A18" s="20"/>
      <c r="B18" s="22" t="s">
        <v>71</v>
      </c>
      <c r="C18" s="3" t="s">
        <v>6</v>
      </c>
      <c r="D18" s="6"/>
      <c r="E18" s="6">
        <v>12</v>
      </c>
      <c r="F18" s="18"/>
    </row>
    <row r="19" spans="1:6" ht="15" customHeight="1" x14ac:dyDescent="0.25">
      <c r="A19" s="20"/>
      <c r="B19" s="22" t="s">
        <v>63</v>
      </c>
      <c r="C19" s="3" t="s">
        <v>6</v>
      </c>
      <c r="D19" s="6"/>
      <c r="E19" s="6">
        <v>36</v>
      </c>
      <c r="F19" s="18"/>
    </row>
    <row r="20" spans="1:6" ht="15" customHeight="1" x14ac:dyDescent="0.25">
      <c r="A20" s="20"/>
      <c r="B20" s="22" t="s">
        <v>64</v>
      </c>
      <c r="C20" s="3" t="s">
        <v>65</v>
      </c>
      <c r="D20" s="6"/>
      <c r="E20" s="6">
        <f>E19</f>
        <v>36</v>
      </c>
      <c r="F20" s="6">
        <f>SUM(D20*E20)</f>
        <v>0</v>
      </c>
    </row>
    <row r="21" spans="1:6" ht="15" customHeight="1" x14ac:dyDescent="0.25">
      <c r="A21" s="20"/>
      <c r="B21" s="9" t="s">
        <v>66</v>
      </c>
      <c r="C21" s="3"/>
      <c r="D21" s="6"/>
      <c r="E21" s="6"/>
      <c r="F21" s="18">
        <f>F20</f>
        <v>0</v>
      </c>
    </row>
    <row r="22" spans="1:6" ht="15" customHeight="1" x14ac:dyDescent="0.25">
      <c r="A22" s="20"/>
      <c r="B22" s="9"/>
      <c r="C22" s="3"/>
      <c r="D22" s="6"/>
      <c r="E22" s="6"/>
      <c r="F22" s="18"/>
    </row>
    <row r="23" spans="1:6" x14ac:dyDescent="0.25">
      <c r="A23" s="20" t="s">
        <v>27</v>
      </c>
      <c r="B23" s="4" t="s">
        <v>7</v>
      </c>
      <c r="C23" s="3"/>
      <c r="D23" s="6"/>
      <c r="E23" s="6"/>
      <c r="F23" s="6"/>
    </row>
    <row r="24" spans="1:6" ht="32.450000000000003" customHeight="1" x14ac:dyDescent="0.25">
      <c r="A24" s="20" t="s">
        <v>29</v>
      </c>
      <c r="B24" s="2" t="s">
        <v>67</v>
      </c>
      <c r="C24" s="3" t="s">
        <v>28</v>
      </c>
      <c r="D24" s="6"/>
      <c r="E24" s="6">
        <v>4</v>
      </c>
      <c r="F24" s="6">
        <f t="shared" ref="F24:F70" si="1">SUM(D24*E24)</f>
        <v>0</v>
      </c>
    </row>
    <row r="25" spans="1:6" x14ac:dyDescent="0.25">
      <c r="A25" s="20" t="s">
        <v>30</v>
      </c>
      <c r="B25" s="1" t="s">
        <v>8</v>
      </c>
      <c r="C25" s="3" t="s">
        <v>28</v>
      </c>
      <c r="D25" s="6"/>
      <c r="E25" s="6">
        <v>4</v>
      </c>
      <c r="F25" s="6">
        <f t="shared" si="1"/>
        <v>0</v>
      </c>
    </row>
    <row r="26" spans="1:6" ht="33.75" customHeight="1" x14ac:dyDescent="0.25">
      <c r="A26" s="20" t="s">
        <v>31</v>
      </c>
      <c r="B26" s="2" t="s">
        <v>16</v>
      </c>
      <c r="C26" s="3" t="s">
        <v>6</v>
      </c>
      <c r="D26" s="6"/>
      <c r="E26" s="6">
        <v>4</v>
      </c>
      <c r="F26" s="6">
        <f t="shared" si="1"/>
        <v>0</v>
      </c>
    </row>
    <row r="27" spans="1:6" x14ac:dyDescent="0.25">
      <c r="A27" s="20" t="s">
        <v>32</v>
      </c>
      <c r="B27" s="1" t="s">
        <v>33</v>
      </c>
      <c r="C27" s="3" t="s">
        <v>6</v>
      </c>
      <c r="D27" s="6"/>
      <c r="E27" s="6">
        <v>4</v>
      </c>
      <c r="F27" s="6">
        <f t="shared" ref="F27" si="2">SUM(D27*E27)</f>
        <v>0</v>
      </c>
    </row>
    <row r="28" spans="1:6" x14ac:dyDescent="0.25">
      <c r="A28" s="20" t="s">
        <v>34</v>
      </c>
      <c r="B28" s="2" t="s">
        <v>9</v>
      </c>
      <c r="C28" s="3" t="s">
        <v>6</v>
      </c>
      <c r="D28" s="6"/>
      <c r="E28" s="6">
        <v>1</v>
      </c>
      <c r="F28" s="6">
        <f t="shared" si="1"/>
        <v>0</v>
      </c>
    </row>
    <row r="29" spans="1:6" x14ac:dyDescent="0.25">
      <c r="A29" s="20"/>
      <c r="B29" s="9" t="s">
        <v>35</v>
      </c>
      <c r="C29" s="3"/>
      <c r="D29" s="6"/>
      <c r="E29" s="6"/>
      <c r="F29" s="18">
        <f>F24+F25+F26+F27+F28</f>
        <v>0</v>
      </c>
    </row>
    <row r="30" spans="1:6" x14ac:dyDescent="0.25">
      <c r="A30" s="20"/>
      <c r="B30" s="2"/>
      <c r="C30" s="3"/>
      <c r="D30" s="6"/>
      <c r="E30" s="6"/>
      <c r="F30" s="6"/>
    </row>
    <row r="31" spans="1:6" ht="45" x14ac:dyDescent="0.25">
      <c r="A31" s="20" t="s">
        <v>36</v>
      </c>
      <c r="B31" s="2" t="s">
        <v>68</v>
      </c>
      <c r="C31" s="3" t="s">
        <v>6</v>
      </c>
      <c r="D31" s="6"/>
      <c r="E31" s="7">
        <v>8</v>
      </c>
      <c r="F31" s="6">
        <f>SUM(D31*E31)</f>
        <v>0</v>
      </c>
    </row>
    <row r="32" spans="1:6" x14ac:dyDescent="0.25">
      <c r="A32" s="20"/>
      <c r="B32" s="9" t="s">
        <v>37</v>
      </c>
      <c r="C32" s="1"/>
      <c r="D32" s="1"/>
      <c r="E32" s="1"/>
      <c r="F32" s="18">
        <f>F31</f>
        <v>0</v>
      </c>
    </row>
    <row r="33" spans="1:6" x14ac:dyDescent="0.25">
      <c r="A33" s="20"/>
      <c r="B33" s="9"/>
      <c r="C33" s="1"/>
      <c r="D33" s="1"/>
      <c r="E33" s="1"/>
      <c r="F33" s="18"/>
    </row>
    <row r="34" spans="1:6" x14ac:dyDescent="0.25">
      <c r="A34" s="20" t="s">
        <v>69</v>
      </c>
      <c r="B34" s="9" t="s">
        <v>70</v>
      </c>
      <c r="C34" s="1"/>
      <c r="D34" s="1"/>
      <c r="E34" s="1"/>
      <c r="F34" s="18"/>
    </row>
    <row r="35" spans="1:6" x14ac:dyDescent="0.25">
      <c r="A35" s="20" t="s">
        <v>75</v>
      </c>
      <c r="B35" s="22" t="s">
        <v>76</v>
      </c>
      <c r="C35" s="1"/>
      <c r="D35" s="1"/>
      <c r="E35" s="1"/>
      <c r="F35" s="18"/>
    </row>
    <row r="36" spans="1:6" x14ac:dyDescent="0.25">
      <c r="A36" s="20"/>
      <c r="B36" s="22" t="s">
        <v>71</v>
      </c>
      <c r="C36" s="3" t="s">
        <v>6</v>
      </c>
      <c r="D36" s="1"/>
      <c r="E36" s="6">
        <v>4</v>
      </c>
      <c r="F36" s="18"/>
    </row>
    <row r="37" spans="1:6" x14ac:dyDescent="0.25">
      <c r="A37" s="20"/>
      <c r="B37" s="22" t="s">
        <v>74</v>
      </c>
      <c r="C37" s="3" t="s">
        <v>6</v>
      </c>
      <c r="D37" s="1"/>
      <c r="E37" s="6">
        <v>2</v>
      </c>
      <c r="F37" s="18"/>
    </row>
    <row r="38" spans="1:6" x14ac:dyDescent="0.25">
      <c r="A38" s="20"/>
      <c r="B38" s="22" t="s">
        <v>63</v>
      </c>
      <c r="C38" s="3" t="s">
        <v>6</v>
      </c>
      <c r="D38" s="1"/>
      <c r="E38" s="6">
        <v>6</v>
      </c>
      <c r="F38" s="18"/>
    </row>
    <row r="39" spans="1:6" x14ac:dyDescent="0.25">
      <c r="A39" s="20"/>
      <c r="B39" s="22" t="s">
        <v>64</v>
      </c>
      <c r="C39" s="3" t="s">
        <v>65</v>
      </c>
      <c r="D39" s="1"/>
      <c r="E39" s="6">
        <v>6</v>
      </c>
      <c r="F39" s="23">
        <f>SUM(D39*E39)</f>
        <v>0</v>
      </c>
    </row>
    <row r="40" spans="1:6" x14ac:dyDescent="0.25">
      <c r="A40" s="20" t="s">
        <v>77</v>
      </c>
      <c r="B40" s="22" t="s">
        <v>78</v>
      </c>
      <c r="C40" s="1"/>
      <c r="D40" s="1"/>
      <c r="E40" s="1"/>
      <c r="F40" s="18"/>
    </row>
    <row r="41" spans="1:6" x14ac:dyDescent="0.25">
      <c r="A41" s="20"/>
      <c r="B41" s="22" t="s">
        <v>71</v>
      </c>
      <c r="C41" s="3" t="s">
        <v>6</v>
      </c>
      <c r="D41" s="1"/>
      <c r="E41" s="6">
        <v>2</v>
      </c>
      <c r="F41" s="18"/>
    </row>
    <row r="42" spans="1:6" x14ac:dyDescent="0.25">
      <c r="A42" s="20"/>
      <c r="B42" s="22" t="s">
        <v>74</v>
      </c>
      <c r="C42" s="3" t="s">
        <v>6</v>
      </c>
      <c r="D42" s="1"/>
      <c r="E42" s="6">
        <v>2</v>
      </c>
      <c r="F42" s="18"/>
    </row>
    <row r="43" spans="1:6" x14ac:dyDescent="0.25">
      <c r="A43" s="20"/>
      <c r="B43" s="22" t="s">
        <v>63</v>
      </c>
      <c r="C43" s="3" t="s">
        <v>6</v>
      </c>
      <c r="D43" s="1"/>
      <c r="E43" s="6">
        <v>4</v>
      </c>
      <c r="F43" s="18"/>
    </row>
    <row r="44" spans="1:6" x14ac:dyDescent="0.25">
      <c r="A44" s="20"/>
      <c r="B44" s="22" t="s">
        <v>79</v>
      </c>
      <c r="C44" s="3" t="s">
        <v>6</v>
      </c>
      <c r="D44" s="1"/>
      <c r="E44" s="6">
        <v>4</v>
      </c>
      <c r="F44" s="6">
        <f>SUM(D44*E44)</f>
        <v>0</v>
      </c>
    </row>
    <row r="45" spans="1:6" x14ac:dyDescent="0.25">
      <c r="A45" s="20"/>
      <c r="B45" s="22" t="s">
        <v>80</v>
      </c>
      <c r="C45" s="3" t="s">
        <v>6</v>
      </c>
      <c r="D45" s="1"/>
      <c r="E45" s="6">
        <v>4</v>
      </c>
      <c r="F45" s="6">
        <f>SUM(D45*E45)</f>
        <v>0</v>
      </c>
    </row>
    <row r="46" spans="1:6" x14ac:dyDescent="0.25">
      <c r="A46" s="20"/>
      <c r="B46" s="9" t="s">
        <v>81</v>
      </c>
      <c r="C46" s="3"/>
      <c r="D46" s="1"/>
      <c r="E46" s="6"/>
      <c r="F46" s="18">
        <f>F39+F44+F45</f>
        <v>0</v>
      </c>
    </row>
    <row r="47" spans="1:6" x14ac:dyDescent="0.25">
      <c r="A47" s="20"/>
      <c r="B47" s="9"/>
      <c r="C47" s="3"/>
      <c r="D47" s="1"/>
      <c r="E47" s="6"/>
      <c r="F47" s="18"/>
    </row>
    <row r="48" spans="1:6" x14ac:dyDescent="0.25">
      <c r="A48" s="20" t="s">
        <v>82</v>
      </c>
      <c r="B48" s="9" t="s">
        <v>86</v>
      </c>
      <c r="C48" s="3"/>
      <c r="D48" s="1"/>
      <c r="E48" s="6"/>
      <c r="F48" s="18"/>
    </row>
    <row r="49" spans="1:6" x14ac:dyDescent="0.25">
      <c r="A49" s="20" t="s">
        <v>83</v>
      </c>
      <c r="B49" s="22" t="s">
        <v>84</v>
      </c>
      <c r="C49" s="3" t="s">
        <v>6</v>
      </c>
      <c r="D49" s="1"/>
      <c r="E49" s="6">
        <v>4</v>
      </c>
      <c r="F49" s="6">
        <f>SUM(D49*E49)</f>
        <v>0</v>
      </c>
    </row>
    <row r="50" spans="1:6" x14ac:dyDescent="0.25">
      <c r="A50" s="20"/>
      <c r="B50" s="9" t="s">
        <v>85</v>
      </c>
      <c r="C50" s="3"/>
      <c r="D50" s="1"/>
      <c r="E50" s="6"/>
      <c r="F50" s="21">
        <f>F49</f>
        <v>0</v>
      </c>
    </row>
    <row r="51" spans="1:6" x14ac:dyDescent="0.25">
      <c r="A51" s="20"/>
      <c r="B51" s="9"/>
      <c r="C51" s="3"/>
      <c r="D51" s="1"/>
      <c r="E51" s="6"/>
      <c r="F51" s="18"/>
    </row>
    <row r="52" spans="1:6" x14ac:dyDescent="0.25">
      <c r="A52" s="20" t="s">
        <v>87</v>
      </c>
      <c r="B52" s="9" t="s">
        <v>88</v>
      </c>
      <c r="C52" s="3"/>
      <c r="D52" s="1"/>
      <c r="E52" s="6"/>
      <c r="F52" s="18"/>
    </row>
    <row r="53" spans="1:6" ht="30" x14ac:dyDescent="0.25">
      <c r="A53" s="20"/>
      <c r="B53" s="22" t="s">
        <v>89</v>
      </c>
      <c r="C53" s="3" t="s">
        <v>6</v>
      </c>
      <c r="D53" s="1"/>
      <c r="E53" s="6">
        <v>3</v>
      </c>
      <c r="F53" s="6">
        <f>SUM(D53*E53)</f>
        <v>0</v>
      </c>
    </row>
    <row r="54" spans="1:6" ht="30" x14ac:dyDescent="0.25">
      <c r="A54" s="20" t="s">
        <v>90</v>
      </c>
      <c r="B54" s="22" t="s">
        <v>91</v>
      </c>
      <c r="C54" s="3" t="s">
        <v>6</v>
      </c>
      <c r="D54" s="1"/>
      <c r="E54" s="6">
        <v>3</v>
      </c>
      <c r="F54" s="6">
        <f>SUM(D54*E54)</f>
        <v>0</v>
      </c>
    </row>
    <row r="55" spans="1:6" x14ac:dyDescent="0.25">
      <c r="A55" s="20"/>
      <c r="B55" s="9" t="s">
        <v>92</v>
      </c>
      <c r="C55" s="3"/>
      <c r="D55" s="1"/>
      <c r="E55" s="6"/>
      <c r="F55" s="21">
        <f>F53+F54</f>
        <v>0</v>
      </c>
    </row>
    <row r="56" spans="1:6" x14ac:dyDescent="0.25">
      <c r="A56" s="20"/>
      <c r="B56" s="2"/>
      <c r="C56" s="3"/>
      <c r="D56" s="6"/>
      <c r="E56" s="7"/>
      <c r="F56" s="6"/>
    </row>
    <row r="57" spans="1:6" x14ac:dyDescent="0.25">
      <c r="A57" s="14">
        <v>3</v>
      </c>
      <c r="B57" s="4" t="s">
        <v>38</v>
      </c>
      <c r="C57" s="3"/>
      <c r="D57" s="6"/>
      <c r="E57" s="6"/>
      <c r="F57" s="6"/>
    </row>
    <row r="58" spans="1:6" x14ac:dyDescent="0.25">
      <c r="A58" s="20" t="s">
        <v>40</v>
      </c>
      <c r="B58" s="4" t="s">
        <v>39</v>
      </c>
      <c r="C58" s="3"/>
      <c r="D58" s="6"/>
      <c r="E58" s="6"/>
      <c r="F58" s="6"/>
    </row>
    <row r="59" spans="1:6" ht="15" customHeight="1" x14ac:dyDescent="0.25">
      <c r="A59" s="20" t="s">
        <v>41</v>
      </c>
      <c r="B59" s="1" t="s">
        <v>10</v>
      </c>
      <c r="C59" s="3" t="s">
        <v>11</v>
      </c>
      <c r="D59" s="6"/>
      <c r="E59" s="6">
        <v>2</v>
      </c>
      <c r="F59" s="6">
        <f t="shared" si="1"/>
        <v>0</v>
      </c>
    </row>
    <row r="60" spans="1:6" ht="15" customHeight="1" x14ac:dyDescent="0.25">
      <c r="A60" s="20" t="s">
        <v>94</v>
      </c>
      <c r="B60" s="2" t="s">
        <v>93</v>
      </c>
      <c r="C60" s="3" t="s">
        <v>6</v>
      </c>
      <c r="D60" s="6"/>
      <c r="E60" s="6">
        <v>6</v>
      </c>
      <c r="F60" s="6">
        <f t="shared" si="1"/>
        <v>0</v>
      </c>
    </row>
    <row r="61" spans="1:6" ht="15" customHeight="1" x14ac:dyDescent="0.25">
      <c r="A61" s="20"/>
      <c r="B61" s="9" t="s">
        <v>42</v>
      </c>
      <c r="C61" s="3"/>
      <c r="D61" s="6"/>
      <c r="E61" s="6"/>
      <c r="F61" s="18">
        <f>F59+F60</f>
        <v>0</v>
      </c>
    </row>
    <row r="62" spans="1:6" ht="15" customHeight="1" x14ac:dyDescent="0.25">
      <c r="A62" s="20"/>
      <c r="B62" s="2"/>
      <c r="C62" s="3"/>
      <c r="D62" s="6"/>
      <c r="E62" s="6"/>
      <c r="F62" s="6"/>
    </row>
    <row r="63" spans="1:6" x14ac:dyDescent="0.25">
      <c r="A63" s="20" t="s">
        <v>43</v>
      </c>
      <c r="B63" s="4" t="s">
        <v>12</v>
      </c>
      <c r="C63" s="3"/>
      <c r="D63" s="6"/>
      <c r="E63" s="6"/>
      <c r="F63" s="6"/>
    </row>
    <row r="64" spans="1:6" x14ac:dyDescent="0.25">
      <c r="A64" s="20" t="s">
        <v>44</v>
      </c>
      <c r="B64" s="1" t="s">
        <v>46</v>
      </c>
      <c r="C64" s="3" t="s">
        <v>48</v>
      </c>
      <c r="D64" s="6"/>
      <c r="E64" s="6">
        <v>8</v>
      </c>
      <c r="F64" s="6">
        <f t="shared" si="1"/>
        <v>0</v>
      </c>
    </row>
    <row r="65" spans="1:6" x14ac:dyDescent="0.25">
      <c r="A65" s="20" t="s">
        <v>45</v>
      </c>
      <c r="B65" s="1" t="s">
        <v>47</v>
      </c>
      <c r="C65" s="3" t="s">
        <v>48</v>
      </c>
      <c r="D65" s="6"/>
      <c r="E65" s="6">
        <v>4</v>
      </c>
      <c r="F65" s="6">
        <f t="shared" si="1"/>
        <v>0</v>
      </c>
    </row>
    <row r="66" spans="1:6" x14ac:dyDescent="0.25">
      <c r="A66" s="20"/>
      <c r="B66" s="9" t="s">
        <v>49</v>
      </c>
      <c r="C66" s="3"/>
      <c r="D66" s="6"/>
      <c r="E66" s="6"/>
      <c r="F66" s="18">
        <f>F64+F65</f>
        <v>0</v>
      </c>
    </row>
    <row r="67" spans="1:6" x14ac:dyDescent="0.25">
      <c r="A67" s="20"/>
      <c r="B67" s="1"/>
      <c r="C67" s="3"/>
      <c r="D67" s="6"/>
      <c r="E67" s="6"/>
      <c r="F67" s="6"/>
    </row>
    <row r="68" spans="1:6" x14ac:dyDescent="0.25">
      <c r="A68" s="19">
        <v>4</v>
      </c>
      <c r="B68" s="4" t="s">
        <v>13</v>
      </c>
      <c r="C68" s="3"/>
      <c r="D68" s="6"/>
      <c r="E68" s="6"/>
      <c r="F68" s="6"/>
    </row>
    <row r="69" spans="1:6" x14ac:dyDescent="0.25">
      <c r="A69" s="20" t="s">
        <v>51</v>
      </c>
      <c r="B69" s="16" t="s">
        <v>50</v>
      </c>
      <c r="C69" s="3" t="s">
        <v>54</v>
      </c>
      <c r="D69" s="6"/>
      <c r="E69" s="6">
        <v>40</v>
      </c>
      <c r="F69" s="6">
        <f>SUM(D69*E69)</f>
        <v>0</v>
      </c>
    </row>
    <row r="70" spans="1:6" x14ac:dyDescent="0.25">
      <c r="A70" s="20" t="s">
        <v>52</v>
      </c>
      <c r="B70" s="16" t="s">
        <v>53</v>
      </c>
      <c r="C70" s="3" t="s">
        <v>54</v>
      </c>
      <c r="D70" s="6"/>
      <c r="E70" s="6">
        <v>40</v>
      </c>
      <c r="F70" s="6">
        <f t="shared" si="1"/>
        <v>0</v>
      </c>
    </row>
    <row r="71" spans="1:6" x14ac:dyDescent="0.25">
      <c r="A71" s="19"/>
      <c r="B71" s="9" t="s">
        <v>55</v>
      </c>
      <c r="C71" s="3"/>
      <c r="D71" s="6"/>
      <c r="E71" s="6"/>
      <c r="F71" s="18">
        <f>F69+F70</f>
        <v>0</v>
      </c>
    </row>
    <row r="72" spans="1:6" x14ac:dyDescent="0.25">
      <c r="A72" s="19"/>
      <c r="B72" s="4"/>
      <c r="C72" s="3"/>
      <c r="D72" s="6"/>
      <c r="E72" s="6"/>
      <c r="F72" s="6"/>
    </row>
    <row r="73" spans="1:6" x14ac:dyDescent="0.25">
      <c r="A73" s="19">
        <v>6</v>
      </c>
      <c r="B73" s="4" t="s">
        <v>56</v>
      </c>
      <c r="C73" s="3" t="s">
        <v>6</v>
      </c>
      <c r="D73" s="6"/>
      <c r="E73" s="6">
        <v>4</v>
      </c>
      <c r="F73" s="6">
        <f t="shared" ref="F73" si="3">SUM(D73*E73)</f>
        <v>0</v>
      </c>
    </row>
    <row r="74" spans="1:6" x14ac:dyDescent="0.25">
      <c r="A74" s="19"/>
      <c r="B74" s="9" t="s">
        <v>57</v>
      </c>
      <c r="C74" s="3"/>
      <c r="D74" s="6"/>
      <c r="E74" s="6"/>
      <c r="F74" s="18">
        <f>F73</f>
        <v>0</v>
      </c>
    </row>
    <row r="75" spans="1:6" x14ac:dyDescent="0.25">
      <c r="A75" s="19"/>
      <c r="B75" s="9"/>
      <c r="C75" s="3"/>
      <c r="D75" s="6"/>
      <c r="E75" s="6"/>
      <c r="F75" s="18"/>
    </row>
    <row r="76" spans="1:6" x14ac:dyDescent="0.25">
      <c r="A76" s="19">
        <v>7</v>
      </c>
      <c r="B76" s="4" t="s">
        <v>95</v>
      </c>
      <c r="C76" s="3" t="s">
        <v>6</v>
      </c>
      <c r="D76" s="6"/>
      <c r="E76" s="6">
        <v>1</v>
      </c>
      <c r="F76" s="6">
        <f t="shared" ref="F76" si="4">SUM(D76*E76)</f>
        <v>0</v>
      </c>
    </row>
    <row r="77" spans="1:6" x14ac:dyDescent="0.25">
      <c r="A77" s="19"/>
      <c r="B77" s="9" t="s">
        <v>96</v>
      </c>
      <c r="C77" s="3"/>
      <c r="D77" s="6"/>
      <c r="E77" s="6"/>
      <c r="F77" s="18">
        <f>F76</f>
        <v>0</v>
      </c>
    </row>
    <row r="78" spans="1:6" x14ac:dyDescent="0.25">
      <c r="A78" s="19"/>
      <c r="B78" s="1"/>
      <c r="C78" s="3"/>
      <c r="D78" s="24" t="s">
        <v>14</v>
      </c>
      <c r="E78" s="24"/>
      <c r="F78" s="18">
        <f>F7+F13+F29+F32+F66+F71+F61+F74+F21+F46+F50+F55+F77</f>
        <v>0</v>
      </c>
    </row>
  </sheetData>
  <mergeCells count="1">
    <mergeCell ref="D78:E78"/>
  </mergeCells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380-007</vt:lpstr>
      <vt:lpstr>'380-007'!Oblast_tisku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Procházková Zuzana</cp:lastModifiedBy>
  <cp:lastPrinted>2024-03-13T12:44:54Z</cp:lastPrinted>
  <dcterms:created xsi:type="dcterms:W3CDTF">2018-02-14T06:02:16Z</dcterms:created>
  <dcterms:modified xsi:type="dcterms:W3CDTF">2024-08-12T10:57:33Z</dcterms:modified>
</cp:coreProperties>
</file>