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ppmcs.sharepoint.com/sites/pmcs/Sdilene dokumenty/ISS Hodonin/2024 - Frezarska dilna - IROP/ZD - interiér/"/>
    </mc:Choice>
  </mc:AlternateContent>
  <xr:revisionPtr revIDLastSave="0" documentId="8_{5CF3723B-3057-42C8-B523-187661BEBD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kapitulace" sheetId="2" r:id="rId1"/>
    <sheet name="Interiérové prvk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" l="1"/>
  <c r="F45" i="4" s="1"/>
  <c r="G45" i="4" s="1"/>
  <c r="E44" i="4"/>
  <c r="F44" i="4" s="1"/>
  <c r="G44" i="4" s="1"/>
  <c r="E42" i="4"/>
  <c r="E41" i="4"/>
  <c r="E43" i="4"/>
  <c r="E40" i="4"/>
  <c r="E39" i="4"/>
  <c r="E38" i="4"/>
  <c r="E37" i="4"/>
  <c r="F37" i="4" s="1"/>
  <c r="E36" i="4"/>
  <c r="F36" i="4" s="1"/>
  <c r="G36" i="4" s="1"/>
  <c r="E35" i="4"/>
  <c r="F35" i="4" s="1"/>
  <c r="G35" i="4" s="1"/>
  <c r="E34" i="4"/>
  <c r="E33" i="4"/>
  <c r="E32" i="4"/>
  <c r="E31" i="4"/>
  <c r="E30" i="4"/>
  <c r="E29" i="4"/>
  <c r="F29" i="4" s="1"/>
  <c r="G29" i="4" s="1"/>
  <c r="E28" i="4"/>
  <c r="F28" i="4" s="1"/>
  <c r="G28" i="4" s="1"/>
  <c r="E27" i="4"/>
  <c r="E26" i="4"/>
  <c r="F26" i="4" s="1"/>
  <c r="G26" i="4" s="1"/>
  <c r="E25" i="4"/>
  <c r="F25" i="4" s="1"/>
  <c r="G25" i="4" s="1"/>
  <c r="E24" i="4"/>
  <c r="E22" i="4"/>
  <c r="E21" i="4"/>
  <c r="E20" i="4"/>
  <c r="F20" i="4" s="1"/>
  <c r="G20" i="4" s="1"/>
  <c r="E19" i="4"/>
  <c r="E18" i="4"/>
  <c r="F18" i="4" s="1"/>
  <c r="G18" i="4" s="1"/>
  <c r="E23" i="4"/>
  <c r="F23" i="4" s="1"/>
  <c r="G23" i="4" s="1"/>
  <c r="E46" i="4"/>
  <c r="F46" i="4" s="1"/>
  <c r="G46" i="4" s="1"/>
  <c r="E17" i="4"/>
  <c r="F17" i="4" s="1"/>
  <c r="G17" i="4" s="1"/>
  <c r="E14" i="4"/>
  <c r="F14" i="4" s="1"/>
  <c r="G14" i="4" s="1"/>
  <c r="E13" i="4"/>
  <c r="E12" i="4"/>
  <c r="E15" i="4"/>
  <c r="E11" i="4"/>
  <c r="E16" i="4"/>
  <c r="E10" i="4"/>
  <c r="E9" i="4"/>
  <c r="E6" i="4"/>
  <c r="F6" i="4" s="1"/>
  <c r="E7" i="4"/>
  <c r="F7" i="4" s="1"/>
  <c r="G7" i="4" s="1"/>
  <c r="E5" i="4"/>
  <c r="E4" i="4"/>
  <c r="F4" i="4" s="1"/>
  <c r="G4" i="4" s="1"/>
  <c r="E8" i="4"/>
  <c r="F8" i="4" s="1"/>
  <c r="G8" i="4" s="1"/>
  <c r="F41" i="4" l="1"/>
  <c r="G41" i="4" s="1"/>
  <c r="F42" i="4"/>
  <c r="G42" i="4" s="1"/>
  <c r="F43" i="4"/>
  <c r="G43" i="4" s="1"/>
  <c r="F39" i="4"/>
  <c r="G39" i="4" s="1"/>
  <c r="F40" i="4"/>
  <c r="G40" i="4" s="1"/>
  <c r="F38" i="4"/>
  <c r="G38" i="4" s="1"/>
  <c r="G37" i="4"/>
  <c r="F34" i="4"/>
  <c r="G34" i="4" s="1"/>
  <c r="F33" i="4"/>
  <c r="G33" i="4" s="1"/>
  <c r="F32" i="4"/>
  <c r="G32" i="4" s="1"/>
  <c r="F31" i="4"/>
  <c r="G31" i="4" s="1"/>
  <c r="F30" i="4"/>
  <c r="G30" i="4" s="1"/>
  <c r="F27" i="4"/>
  <c r="G27" i="4" s="1"/>
  <c r="F24" i="4"/>
  <c r="G24" i="4" s="1"/>
  <c r="F21" i="4"/>
  <c r="G21" i="4" s="1"/>
  <c r="F22" i="4"/>
  <c r="G22" i="4" s="1"/>
  <c r="F19" i="4"/>
  <c r="G19" i="4" s="1"/>
  <c r="F12" i="4"/>
  <c r="G12" i="4" s="1"/>
  <c r="F13" i="4"/>
  <c r="G13" i="4" s="1"/>
  <c r="F11" i="4"/>
  <c r="G11" i="4" s="1"/>
  <c r="F15" i="4"/>
  <c r="G15" i="4" s="1"/>
  <c r="F16" i="4"/>
  <c r="G16" i="4" s="1"/>
  <c r="F9" i="4"/>
  <c r="G9" i="4" s="1"/>
  <c r="F10" i="4"/>
  <c r="G10" i="4" s="1"/>
  <c r="G6" i="4"/>
  <c r="F5" i="4"/>
  <c r="G5" i="4" s="1"/>
  <c r="D47" i="4" l="1"/>
  <c r="E3" i="4"/>
  <c r="F3" i="4" s="1"/>
  <c r="F47" i="4" l="1"/>
  <c r="E47" i="4"/>
  <c r="G3" i="4"/>
  <c r="G47" i="4" s="1"/>
</calcChain>
</file>

<file path=xl/sharedStrings.xml><?xml version="1.0" encoding="utf-8"?>
<sst xmlns="http://schemas.openxmlformats.org/spreadsheetml/2006/main" count="110" uniqueCount="109">
  <si>
    <t>Počet kusů</t>
  </si>
  <si>
    <t>Cena za kus</t>
  </si>
  <si>
    <t>Cena celkem</t>
  </si>
  <si>
    <t>Celkem</t>
  </si>
  <si>
    <t>Cena vč. DPH</t>
  </si>
  <si>
    <t>DPH (21%)</t>
  </si>
  <si>
    <t xml:space="preserve">Dodavatel: </t>
  </si>
  <si>
    <t>Název objektu</t>
  </si>
  <si>
    <t>Cena v Kč bez DPH</t>
  </si>
  <si>
    <t>DPH (21%) v Kč</t>
  </si>
  <si>
    <t>Cena v Kč vč. DPH</t>
  </si>
  <si>
    <t xml:space="preserve">Dne: </t>
  </si>
  <si>
    <t>…………………………………………………………………………………………………….</t>
  </si>
  <si>
    <t>V ……………………………………………..</t>
  </si>
  <si>
    <t>Razítko a podpis osoby oprávněné jednat jménem dodavatele</t>
  </si>
  <si>
    <t>Číslo položky dle katalogu interiérových prvků</t>
  </si>
  <si>
    <t>Kancelářská židle (výška 1120-1200 mm, šířka 640 mm, hloubka sedáku 480 mm)</t>
  </si>
  <si>
    <t>3.1.</t>
  </si>
  <si>
    <t>3.2.</t>
  </si>
  <si>
    <t>3.3.</t>
  </si>
  <si>
    <t>Stůl (2000 x 750 mm, výška stolu 750 mm)</t>
  </si>
  <si>
    <t>3.4.</t>
  </si>
  <si>
    <t>Stůl (1800 x 900 mm, výška stolu 750 mm)</t>
  </si>
  <si>
    <t>7.1.</t>
  </si>
  <si>
    <t>Křeslo (690 x 690 x 760 mm, výška sedáku 420 mm)</t>
  </si>
  <si>
    <t>7.2.</t>
  </si>
  <si>
    <t>Stolek (690 x690 x 340)</t>
  </si>
  <si>
    <t>Dvoukřeslo (690 x 1380 x 760 mm, výška sedáku 420 mm)</t>
  </si>
  <si>
    <t>7.3.</t>
  </si>
  <si>
    <t>8.</t>
  </si>
  <si>
    <t>6.</t>
  </si>
  <si>
    <t>5.</t>
  </si>
  <si>
    <t>4.</t>
  </si>
  <si>
    <t>2.</t>
  </si>
  <si>
    <t>1.</t>
  </si>
  <si>
    <t>Třídílná tabule</t>
  </si>
  <si>
    <t>Šatní skříňka (600 x 780 x 1970 mm)</t>
  </si>
  <si>
    <t>11.</t>
  </si>
  <si>
    <t>10.</t>
  </si>
  <si>
    <t>9.</t>
  </si>
  <si>
    <t>12.</t>
  </si>
  <si>
    <t>13.</t>
  </si>
  <si>
    <t>Truhlářská hoblice (délka 1700 x šířka790 x výška 860mm)</t>
  </si>
  <si>
    <t>14.</t>
  </si>
  <si>
    <t>Vitrina před vstupem (rozměr 730 x 1000 mm)</t>
  </si>
  <si>
    <t>15.</t>
  </si>
  <si>
    <t>H.01 Zásobník na mýdlo (rozměr 120x260x110 mm)</t>
  </si>
  <si>
    <t>16.</t>
  </si>
  <si>
    <t>17.</t>
  </si>
  <si>
    <t>H.02 Elektrický vysoušeč na ruce (rozměr 394 x 234 x 100 mm)</t>
  </si>
  <si>
    <t>18.</t>
  </si>
  <si>
    <t>19.</t>
  </si>
  <si>
    <t>20.</t>
  </si>
  <si>
    <t>H.03 Zásobník na papír (rozměr 255x265x120 mm)</t>
  </si>
  <si>
    <t>H.04 Koš na sanitární odpad (rozměr 200x250x110 mm)</t>
  </si>
  <si>
    <t>H.05 Zásobník na toaletní papír</t>
  </si>
  <si>
    <t>21.</t>
  </si>
  <si>
    <t>22.</t>
  </si>
  <si>
    <t>H.06 WC štětka (rozměr 80x390x101 mm)</t>
  </si>
  <si>
    <t>H.07 Zásobník na hygienické sáčky (rozměr 95x170x24 mm)</t>
  </si>
  <si>
    <t>23.</t>
  </si>
  <si>
    <t>24.</t>
  </si>
  <si>
    <t>25.</t>
  </si>
  <si>
    <t>H.08 Šatní háček</t>
  </si>
  <si>
    <t>26.</t>
  </si>
  <si>
    <t>27.</t>
  </si>
  <si>
    <t>28.</t>
  </si>
  <si>
    <t>29.</t>
  </si>
  <si>
    <t>30.</t>
  </si>
  <si>
    <t>31.</t>
  </si>
  <si>
    <t>32.</t>
  </si>
  <si>
    <t>H.11 Mýdlenka nástěnná</t>
  </si>
  <si>
    <t>H.12 Pevné madlo k WC</t>
  </si>
  <si>
    <t>H.13 Sklopné madlo k WC</t>
  </si>
  <si>
    <t>H.14 Pevné madlo sprcha</t>
  </si>
  <si>
    <t>H.15 Sklopné madlo sprcha</t>
  </si>
  <si>
    <t>H.16 Pevné madlo k umývadlu</t>
  </si>
  <si>
    <t>H.17 Sklopná sedačka do sprchy</t>
  </si>
  <si>
    <t>33.1</t>
  </si>
  <si>
    <t>33.2</t>
  </si>
  <si>
    <t>33.3</t>
  </si>
  <si>
    <t>33.4</t>
  </si>
  <si>
    <t>33.5</t>
  </si>
  <si>
    <t>Z1 Zrcadlo (rozměr 400 x 600 mm)</t>
  </si>
  <si>
    <t>Z2 Zrcadlo (rozměr 1040 x 1000 mm)</t>
  </si>
  <si>
    <t>Z3 Zrcadlo (rozměr 1450 x 1000 mm)</t>
  </si>
  <si>
    <t>Z4 Zrcadlo (rozměr 1100 x 1000 mm)</t>
  </si>
  <si>
    <t>Z5 Zrcadlo (rozměr 900 x 1000 mm)</t>
  </si>
  <si>
    <t>Interiérové prvky</t>
  </si>
  <si>
    <r>
      <rPr>
        <b/>
        <sz val="12"/>
        <color theme="1"/>
        <rFont val="Calibri"/>
        <family val="2"/>
        <charset val="238"/>
        <scheme val="minor"/>
      </rPr>
      <t xml:space="preserve">Zadavatel: Integrovaná střední škola Hodonín, příspěvková organizace, </t>
    </r>
    <r>
      <rPr>
        <sz val="12"/>
        <color theme="1"/>
        <rFont val="Calibri"/>
        <family val="2"/>
        <charset val="238"/>
        <scheme val="minor"/>
      </rPr>
      <t>Lipová alej 3756/21, 695 03 Hodonín, IČ: 00838225</t>
    </r>
  </si>
  <si>
    <t xml:space="preserve"> Výkaz výměr - ISŠ Hodonín – novostavba objektu pro výuku odborného výcviku žáků, zaměření na obory truhlář a tesař – interiérové prvky</t>
  </si>
  <si>
    <t>34.</t>
  </si>
  <si>
    <t>35.</t>
  </si>
  <si>
    <t>Židle (výška sedáku max. 460 mm)</t>
  </si>
  <si>
    <t xml:space="preserve">Stůl (1250 x 850 mm, výška stolu 750 mm) </t>
  </si>
  <si>
    <t>Kontejner pro psací stůl (rozměr 400 x 580 x 500 mm)</t>
  </si>
  <si>
    <t>Uzamykatelná skříňka (š690 x v340 x h 290 mm) - součástí policové sestavy viz příloha 104 PD)</t>
  </si>
  <si>
    <t>Dataprojektor s promítáním na bílou tabuli včetně závěsu</t>
  </si>
  <si>
    <t>H.18 Sprchový závěs</t>
  </si>
  <si>
    <t>Celoplošný obklad stěny viz TZ - výpis interiérových prvků</t>
  </si>
  <si>
    <t>Vestavná lednice (výška do 85 cm) viz výkres č. 105</t>
  </si>
  <si>
    <t>Mikrovlná trouba (Max. rozměry dle umístění v kuchyňské lince š592 x v390 x h375 mm) viz výkres č. 105</t>
  </si>
  <si>
    <t xml:space="preserve">Kuchyňská linka viz výkres č. 105 (pozn.: ocenit bez položek č. 11 a 12) </t>
  </si>
  <si>
    <t xml:space="preserve">Policová sestava (viz příloha 104 PD) </t>
  </si>
  <si>
    <t>Stůl (2000 x 900 mm, výška stolu 750 mm)</t>
  </si>
  <si>
    <t>H.09 Sprchová zástěna</t>
  </si>
  <si>
    <t>Interiérové prvky celkem</t>
  </si>
  <si>
    <t>H.10 Sprchová zástěna</t>
  </si>
  <si>
    <t>Požadavek (název zboží)                                                                                                                                                Technické údaje níže uvedené se mohou pohybovat v rozmezí +- 10%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</si>
</sst>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/>
    <xf numFmtId="4" fontId="5" fillId="3" borderId="1" xfId="0" applyNumberFormat="1" applyFont="1" applyFill="1" applyBorder="1"/>
    <xf numFmtId="0" fontId="2" fillId="0" borderId="7" xfId="0" applyFont="1" applyBorder="1"/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4" fontId="2" fillId="6" borderId="1" xfId="0" applyNumberFormat="1" applyFont="1" applyFill="1" applyBorder="1"/>
    <xf numFmtId="0" fontId="4" fillId="6" borderId="2" xfId="1" applyFont="1" applyFill="1" applyBorder="1" applyAlignment="1" applyProtection="1"/>
    <xf numFmtId="0" fontId="2" fillId="0" borderId="1" xfId="0" applyFont="1" applyBorder="1" applyAlignment="1">
      <alignment wrapText="1"/>
    </xf>
    <xf numFmtId="0" fontId="9" fillId="0" borderId="2" xfId="1" applyFont="1" applyBorder="1" applyAlignment="1" applyProtection="1"/>
    <xf numFmtId="0" fontId="9" fillId="6" borderId="2" xfId="1" applyFont="1" applyFill="1" applyBorder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0" fillId="0" borderId="0" xfId="0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opLeftCell="A7" workbookViewId="0">
      <selection activeCell="C21" sqref="C21"/>
    </sheetView>
  </sheetViews>
  <sheetFormatPr defaultRowHeight="15" x14ac:dyDescent="0.25"/>
  <cols>
    <col min="2" max="2" width="25.28515625" customWidth="1"/>
    <col min="3" max="3" width="22.5703125" customWidth="1"/>
    <col min="4" max="4" width="19.140625" customWidth="1"/>
    <col min="5" max="5" width="21.85546875" customWidth="1"/>
  </cols>
  <sheetData>
    <row r="2" spans="1:8" ht="33" customHeight="1" x14ac:dyDescent="0.25">
      <c r="A2" s="31" t="s">
        <v>90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5"/>
      <c r="B3" s="5"/>
      <c r="C3" s="33"/>
      <c r="D3" s="33"/>
      <c r="E3" s="5"/>
      <c r="F3" s="5"/>
      <c r="G3" s="5"/>
      <c r="H3" s="5"/>
    </row>
    <row r="4" spans="1:8" ht="15.75" x14ac:dyDescent="0.25">
      <c r="A4" s="32" t="s">
        <v>89</v>
      </c>
      <c r="B4" s="32"/>
      <c r="C4" s="32"/>
      <c r="D4" s="32"/>
      <c r="E4" s="32"/>
      <c r="F4" s="32"/>
      <c r="G4" s="32"/>
      <c r="H4" s="32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15.75" x14ac:dyDescent="0.25">
      <c r="A6" s="33" t="s">
        <v>6</v>
      </c>
      <c r="B6" s="32"/>
      <c r="C6" s="32"/>
      <c r="D6" s="32"/>
      <c r="E6" s="32"/>
      <c r="F6" s="32"/>
      <c r="G6" s="32"/>
      <c r="H6" s="32"/>
    </row>
    <row r="7" spans="1:8" ht="15.75" x14ac:dyDescent="0.25">
      <c r="A7" s="5"/>
      <c r="B7" s="5"/>
      <c r="C7" s="5"/>
      <c r="D7" s="5"/>
      <c r="E7" s="5"/>
      <c r="F7" s="5"/>
      <c r="G7" s="5"/>
      <c r="H7" s="5"/>
    </row>
    <row r="8" spans="1:8" ht="14.25" customHeight="1" thickBot="1" x14ac:dyDescent="0.3">
      <c r="A8" s="5"/>
      <c r="B8" s="5"/>
      <c r="C8" s="5"/>
      <c r="D8" s="5"/>
      <c r="E8" s="5"/>
      <c r="F8" s="5"/>
      <c r="G8" s="5"/>
      <c r="H8" s="5"/>
    </row>
    <row r="9" spans="1:8" ht="16.5" thickBot="1" x14ac:dyDescent="0.3">
      <c r="A9" s="34" t="s">
        <v>7</v>
      </c>
      <c r="B9" s="35"/>
      <c r="C9" s="13" t="s">
        <v>8</v>
      </c>
      <c r="D9" s="13" t="s">
        <v>9</v>
      </c>
      <c r="E9" s="14" t="s">
        <v>10</v>
      </c>
      <c r="F9" s="5"/>
      <c r="G9" s="5"/>
      <c r="H9" s="5"/>
    </row>
    <row r="10" spans="1:8" ht="16.5" thickBot="1" x14ac:dyDescent="0.3">
      <c r="A10" s="29" t="s">
        <v>106</v>
      </c>
      <c r="B10" s="30"/>
      <c r="C10" s="6"/>
      <c r="D10" s="6"/>
      <c r="E10" s="10"/>
      <c r="F10" s="5"/>
      <c r="G10" s="5"/>
      <c r="H10" s="5"/>
    </row>
    <row r="11" spans="1:8" ht="25.5" customHeight="1" thickBot="1" x14ac:dyDescent="0.3">
      <c r="A11" s="26" t="s">
        <v>3</v>
      </c>
      <c r="B11" s="27"/>
      <c r="C11" s="11"/>
      <c r="D11" s="11"/>
      <c r="E11" s="12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  <row r="13" spans="1:8" ht="15.75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28" t="s">
        <v>13</v>
      </c>
      <c r="B14" s="28"/>
      <c r="C14" s="28" t="s">
        <v>11</v>
      </c>
      <c r="D14" s="28"/>
    </row>
    <row r="17" spans="1:3" x14ac:dyDescent="0.25">
      <c r="A17" s="28" t="s">
        <v>12</v>
      </c>
      <c r="B17" s="28"/>
      <c r="C17" s="28"/>
    </row>
    <row r="18" spans="1:3" x14ac:dyDescent="0.25">
      <c r="A18" s="28" t="s">
        <v>14</v>
      </c>
      <c r="B18" s="28"/>
      <c r="C18" s="28"/>
    </row>
  </sheetData>
  <mergeCells count="11">
    <mergeCell ref="A10:B10"/>
    <mergeCell ref="A2:H2"/>
    <mergeCell ref="A4:H4"/>
    <mergeCell ref="A6:H6"/>
    <mergeCell ref="A9:B9"/>
    <mergeCell ref="C3:D3"/>
    <mergeCell ref="A11:B11"/>
    <mergeCell ref="A14:B14"/>
    <mergeCell ref="C14:D14"/>
    <mergeCell ref="A17:C17"/>
    <mergeCell ref="A18:C18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A2" zoomScale="115" zoomScaleNormal="115" workbookViewId="0">
      <selection activeCell="B16" sqref="B16"/>
    </sheetView>
  </sheetViews>
  <sheetFormatPr defaultRowHeight="15" x14ac:dyDescent="0.25"/>
  <cols>
    <col min="1" max="1" width="17.140625" customWidth="1"/>
    <col min="2" max="2" width="98" customWidth="1"/>
    <col min="3" max="3" width="12.5703125" style="1" customWidth="1"/>
    <col min="4" max="4" width="13.5703125" customWidth="1"/>
    <col min="5" max="5" width="19.140625" customWidth="1"/>
    <col min="6" max="6" width="15" customWidth="1"/>
    <col min="7" max="7" width="19.140625" customWidth="1"/>
  </cols>
  <sheetData>
    <row r="1" spans="1:7" ht="19.5" customHeight="1" x14ac:dyDescent="0.3">
      <c r="A1" s="38" t="s">
        <v>88</v>
      </c>
      <c r="B1" s="38"/>
      <c r="C1" s="38"/>
      <c r="D1" s="38"/>
      <c r="E1" s="38"/>
      <c r="F1" s="38"/>
      <c r="G1" s="38"/>
    </row>
    <row r="2" spans="1:7" ht="74.25" customHeight="1" x14ac:dyDescent="0.25">
      <c r="A2" s="15" t="s">
        <v>15</v>
      </c>
      <c r="B2" s="25" t="s">
        <v>108</v>
      </c>
      <c r="C2" s="16" t="s">
        <v>0</v>
      </c>
      <c r="D2" s="16" t="s">
        <v>1</v>
      </c>
      <c r="E2" s="16" t="s">
        <v>2</v>
      </c>
      <c r="F2" s="16" t="s">
        <v>5</v>
      </c>
      <c r="G2" s="16" t="s">
        <v>4</v>
      </c>
    </row>
    <row r="3" spans="1:7" ht="15.75" x14ac:dyDescent="0.25">
      <c r="A3" s="7" t="s">
        <v>34</v>
      </c>
      <c r="B3" s="2" t="s">
        <v>93</v>
      </c>
      <c r="C3" s="3">
        <v>26</v>
      </c>
      <c r="D3" s="4">
        <v>0</v>
      </c>
      <c r="E3" s="4">
        <f>SUM(C3*D3)</f>
        <v>0</v>
      </c>
      <c r="F3" s="23">
        <f>(E3*21)/100</f>
        <v>0</v>
      </c>
      <c r="G3" s="4">
        <f>E3+F3</f>
        <v>0</v>
      </c>
    </row>
    <row r="4" spans="1:7" ht="15.75" x14ac:dyDescent="0.25">
      <c r="A4" s="18" t="s">
        <v>33</v>
      </c>
      <c r="B4" s="17" t="s">
        <v>16</v>
      </c>
      <c r="C4" s="19">
        <v>7</v>
      </c>
      <c r="D4" s="20">
        <v>0</v>
      </c>
      <c r="E4" s="20">
        <f>SUM(C4*D4)</f>
        <v>0</v>
      </c>
      <c r="F4" s="21">
        <f>(E4*21)/100</f>
        <v>0</v>
      </c>
      <c r="G4" s="20">
        <f>E4+F4</f>
        <v>0</v>
      </c>
    </row>
    <row r="5" spans="1:7" ht="15.75" x14ac:dyDescent="0.25">
      <c r="A5" s="18" t="s">
        <v>17</v>
      </c>
      <c r="B5" s="17" t="s">
        <v>94</v>
      </c>
      <c r="C5" s="19">
        <v>4</v>
      </c>
      <c r="D5" s="20">
        <v>0</v>
      </c>
      <c r="E5" s="20">
        <f>SUM(C5*D5)</f>
        <v>0</v>
      </c>
      <c r="F5" s="24">
        <f>(E5*21)/100</f>
        <v>0</v>
      </c>
      <c r="G5" s="20">
        <f>E5+F5</f>
        <v>0</v>
      </c>
    </row>
    <row r="6" spans="1:7" ht="15.75" x14ac:dyDescent="0.25">
      <c r="A6" s="18" t="s">
        <v>18</v>
      </c>
      <c r="B6" s="17" t="s">
        <v>20</v>
      </c>
      <c r="C6" s="19">
        <v>7</v>
      </c>
      <c r="D6" s="20">
        <v>0</v>
      </c>
      <c r="E6" s="20">
        <f t="shared" ref="E6:E7" si="0">SUM(C6*D6)</f>
        <v>0</v>
      </c>
      <c r="F6" s="24">
        <f t="shared" ref="F6:F46" si="1">(E6*21)/100</f>
        <v>0</v>
      </c>
      <c r="G6" s="20">
        <f t="shared" ref="G6:G7" si="2">E6+F6</f>
        <v>0</v>
      </c>
    </row>
    <row r="7" spans="1:7" ht="15.75" x14ac:dyDescent="0.25">
      <c r="A7" s="7" t="s">
        <v>19</v>
      </c>
      <c r="B7" s="2" t="s">
        <v>104</v>
      </c>
      <c r="C7" s="3">
        <v>1</v>
      </c>
      <c r="D7" s="4">
        <v>0</v>
      </c>
      <c r="E7" s="4">
        <f t="shared" si="0"/>
        <v>0</v>
      </c>
      <c r="F7" s="23">
        <f t="shared" si="1"/>
        <v>0</v>
      </c>
      <c r="G7" s="4">
        <f t="shared" si="2"/>
        <v>0</v>
      </c>
    </row>
    <row r="8" spans="1:7" ht="15.75" x14ac:dyDescent="0.25">
      <c r="A8" s="7" t="s">
        <v>21</v>
      </c>
      <c r="B8" s="2" t="s">
        <v>22</v>
      </c>
      <c r="C8" s="3">
        <v>1</v>
      </c>
      <c r="D8" s="4">
        <v>0</v>
      </c>
      <c r="E8" s="4">
        <f>SUM(C8*D8)</f>
        <v>0</v>
      </c>
      <c r="F8" s="8">
        <f>(E8*21)/100</f>
        <v>0</v>
      </c>
      <c r="G8" s="4">
        <f>E8+F8</f>
        <v>0</v>
      </c>
    </row>
    <row r="9" spans="1:7" ht="15.75" x14ac:dyDescent="0.25">
      <c r="A9" s="7" t="s">
        <v>32</v>
      </c>
      <c r="B9" s="2" t="s">
        <v>95</v>
      </c>
      <c r="C9" s="3">
        <v>7</v>
      </c>
      <c r="D9" s="4">
        <v>0</v>
      </c>
      <c r="E9" s="4">
        <f t="shared" ref="E9" si="3">SUM(C9*D9)</f>
        <v>0</v>
      </c>
      <c r="F9" s="8">
        <f t="shared" si="1"/>
        <v>0</v>
      </c>
      <c r="G9" s="4">
        <f t="shared" ref="G9" si="4">E9+F9</f>
        <v>0</v>
      </c>
    </row>
    <row r="10" spans="1:7" ht="15.75" x14ac:dyDescent="0.25">
      <c r="A10" s="7" t="s">
        <v>31</v>
      </c>
      <c r="B10" s="17" t="s">
        <v>103</v>
      </c>
      <c r="C10" s="3">
        <v>1</v>
      </c>
      <c r="D10" s="4">
        <v>0</v>
      </c>
      <c r="E10" s="4">
        <f>SUM(C10*D10)</f>
        <v>0</v>
      </c>
      <c r="F10" s="8">
        <f>(E10*21)/100</f>
        <v>0</v>
      </c>
      <c r="G10" s="4">
        <f>E10+F10</f>
        <v>0</v>
      </c>
    </row>
    <row r="11" spans="1:7" ht="15.75" x14ac:dyDescent="0.25">
      <c r="A11" s="7" t="s">
        <v>30</v>
      </c>
      <c r="B11" s="2" t="s">
        <v>96</v>
      </c>
      <c r="C11" s="3">
        <v>10</v>
      </c>
      <c r="D11" s="4">
        <v>0</v>
      </c>
      <c r="E11" s="4">
        <f t="shared" ref="E11" si="5">SUM(C11*D11)</f>
        <v>0</v>
      </c>
      <c r="F11" s="8">
        <f t="shared" si="1"/>
        <v>0</v>
      </c>
      <c r="G11" s="4">
        <f t="shared" ref="G11" si="6">E11+F11</f>
        <v>0</v>
      </c>
    </row>
    <row r="12" spans="1:7" ht="15.75" x14ac:dyDescent="0.25">
      <c r="A12" s="18" t="s">
        <v>23</v>
      </c>
      <c r="B12" s="17" t="s">
        <v>24</v>
      </c>
      <c r="C12" s="19">
        <v>12</v>
      </c>
      <c r="D12" s="20">
        <v>0</v>
      </c>
      <c r="E12" s="20">
        <f>SUM(C12*D12)</f>
        <v>0</v>
      </c>
      <c r="F12" s="21">
        <f>(E12*21)/100</f>
        <v>0</v>
      </c>
      <c r="G12" s="20">
        <f>E12+F12</f>
        <v>0</v>
      </c>
    </row>
    <row r="13" spans="1:7" ht="15.75" x14ac:dyDescent="0.25">
      <c r="A13" s="18" t="s">
        <v>25</v>
      </c>
      <c r="B13" s="17" t="s">
        <v>26</v>
      </c>
      <c r="C13" s="19">
        <v>6</v>
      </c>
      <c r="D13" s="20">
        <v>0</v>
      </c>
      <c r="E13" s="20">
        <f t="shared" ref="E13" si="7">SUM(C13*D13)</f>
        <v>0</v>
      </c>
      <c r="F13" s="21">
        <f t="shared" si="1"/>
        <v>0</v>
      </c>
      <c r="G13" s="20">
        <f t="shared" ref="G13" si="8">E13+F13</f>
        <v>0</v>
      </c>
    </row>
    <row r="14" spans="1:7" ht="15.75" x14ac:dyDescent="0.25">
      <c r="A14" s="18" t="s">
        <v>28</v>
      </c>
      <c r="B14" s="17" t="s">
        <v>27</v>
      </c>
      <c r="C14" s="19">
        <v>2</v>
      </c>
      <c r="D14" s="20">
        <v>0</v>
      </c>
      <c r="E14" s="20">
        <f>SUM(C14*D14)</f>
        <v>0</v>
      </c>
      <c r="F14" s="21">
        <f>(E14*21)/100</f>
        <v>0</v>
      </c>
      <c r="G14" s="20">
        <f>E14+F14</f>
        <v>0</v>
      </c>
    </row>
    <row r="15" spans="1:7" ht="15.75" x14ac:dyDescent="0.25">
      <c r="A15" s="7" t="s">
        <v>29</v>
      </c>
      <c r="B15" s="2" t="s">
        <v>35</v>
      </c>
      <c r="C15" s="3">
        <v>1</v>
      </c>
      <c r="D15" s="4">
        <v>0</v>
      </c>
      <c r="E15" s="4">
        <f>SUM(C15*D15)</f>
        <v>0</v>
      </c>
      <c r="F15" s="8">
        <f>(E15*21)/100</f>
        <v>0</v>
      </c>
      <c r="G15" s="4">
        <f>E15+F15</f>
        <v>0</v>
      </c>
    </row>
    <row r="16" spans="1:7" ht="15.75" x14ac:dyDescent="0.25">
      <c r="A16" s="7" t="s">
        <v>39</v>
      </c>
      <c r="B16" s="2" t="s">
        <v>97</v>
      </c>
      <c r="C16" s="3">
        <v>1</v>
      </c>
      <c r="D16" s="4">
        <v>0</v>
      </c>
      <c r="E16" s="4">
        <f t="shared" ref="E16" si="9">SUM(C16*D16)</f>
        <v>0</v>
      </c>
      <c r="F16" s="8">
        <f t="shared" si="1"/>
        <v>0</v>
      </c>
      <c r="G16" s="4">
        <f t="shared" ref="G16" si="10">E16+F16</f>
        <v>0</v>
      </c>
    </row>
    <row r="17" spans="1:7" ht="15.75" x14ac:dyDescent="0.25">
      <c r="A17" s="7" t="s">
        <v>38</v>
      </c>
      <c r="B17" s="2" t="s">
        <v>36</v>
      </c>
      <c r="C17" s="3">
        <v>89</v>
      </c>
      <c r="D17" s="4">
        <v>0</v>
      </c>
      <c r="E17" s="4">
        <f t="shared" ref="E17" si="11">SUM(C17*D17)</f>
        <v>0</v>
      </c>
      <c r="F17" s="8">
        <f t="shared" si="1"/>
        <v>0</v>
      </c>
      <c r="G17" s="4">
        <f t="shared" ref="G17" si="12">E17+F17</f>
        <v>0</v>
      </c>
    </row>
    <row r="18" spans="1:7" ht="15.75" x14ac:dyDescent="0.25">
      <c r="A18" s="7" t="s">
        <v>37</v>
      </c>
      <c r="B18" s="2" t="s">
        <v>100</v>
      </c>
      <c r="C18" s="3">
        <v>2</v>
      </c>
      <c r="D18" s="4">
        <v>0</v>
      </c>
      <c r="E18" s="4">
        <f t="shared" ref="E18:E46" si="13">SUM(C18*D18)</f>
        <v>0</v>
      </c>
      <c r="F18" s="8">
        <f t="shared" si="1"/>
        <v>0</v>
      </c>
      <c r="G18" s="4">
        <f t="shared" ref="G18:G46" si="14">E18+F18</f>
        <v>0</v>
      </c>
    </row>
    <row r="19" spans="1:7" ht="18.75" customHeight="1" x14ac:dyDescent="0.25">
      <c r="A19" s="7" t="s">
        <v>40</v>
      </c>
      <c r="B19" s="22" t="s">
        <v>101</v>
      </c>
      <c r="C19" s="3">
        <v>1</v>
      </c>
      <c r="D19" s="4">
        <v>0</v>
      </c>
      <c r="E19" s="4">
        <f t="shared" ref="E19:E22" si="15">SUM(C19*D19)</f>
        <v>0</v>
      </c>
      <c r="F19" s="8">
        <f t="shared" si="1"/>
        <v>0</v>
      </c>
      <c r="G19" s="4">
        <f t="shared" ref="G19:G22" si="16">E19+F19</f>
        <v>0</v>
      </c>
    </row>
    <row r="20" spans="1:7" ht="15.75" x14ac:dyDescent="0.25">
      <c r="A20" s="7" t="s">
        <v>41</v>
      </c>
      <c r="B20" s="2" t="s">
        <v>42</v>
      </c>
      <c r="C20" s="3">
        <v>40</v>
      </c>
      <c r="D20" s="4">
        <v>0</v>
      </c>
      <c r="E20" s="4">
        <f t="shared" si="15"/>
        <v>0</v>
      </c>
      <c r="F20" s="8">
        <f t="shared" si="1"/>
        <v>0</v>
      </c>
      <c r="G20" s="4">
        <f t="shared" si="16"/>
        <v>0</v>
      </c>
    </row>
    <row r="21" spans="1:7" ht="15.75" x14ac:dyDescent="0.25">
      <c r="A21" s="7" t="s">
        <v>43</v>
      </c>
      <c r="B21" s="2" t="s">
        <v>44</v>
      </c>
      <c r="C21" s="3">
        <v>1</v>
      </c>
      <c r="D21" s="4">
        <v>0</v>
      </c>
      <c r="E21" s="4">
        <f t="shared" si="15"/>
        <v>0</v>
      </c>
      <c r="F21" s="8">
        <f t="shared" si="1"/>
        <v>0</v>
      </c>
      <c r="G21" s="4">
        <f t="shared" si="16"/>
        <v>0</v>
      </c>
    </row>
    <row r="22" spans="1:7" ht="15.75" x14ac:dyDescent="0.25">
      <c r="A22" s="7" t="s">
        <v>45</v>
      </c>
      <c r="B22" s="2" t="s">
        <v>46</v>
      </c>
      <c r="C22" s="3">
        <v>9</v>
      </c>
      <c r="D22" s="4">
        <v>0</v>
      </c>
      <c r="E22" s="4">
        <f t="shared" si="15"/>
        <v>0</v>
      </c>
      <c r="F22" s="8">
        <f t="shared" si="1"/>
        <v>0</v>
      </c>
      <c r="G22" s="4">
        <f t="shared" si="16"/>
        <v>0</v>
      </c>
    </row>
    <row r="23" spans="1:7" ht="15.75" x14ac:dyDescent="0.25">
      <c r="A23" s="7" t="s">
        <v>47</v>
      </c>
      <c r="B23" s="2" t="s">
        <v>49</v>
      </c>
      <c r="C23" s="3">
        <v>8</v>
      </c>
      <c r="D23" s="4">
        <v>0</v>
      </c>
      <c r="E23" s="4">
        <f t="shared" si="13"/>
        <v>0</v>
      </c>
      <c r="F23" s="8">
        <f t="shared" si="1"/>
        <v>0</v>
      </c>
      <c r="G23" s="4">
        <f t="shared" si="14"/>
        <v>0</v>
      </c>
    </row>
    <row r="24" spans="1:7" ht="15.75" x14ac:dyDescent="0.25">
      <c r="A24" s="7" t="s">
        <v>48</v>
      </c>
      <c r="B24" s="2" t="s">
        <v>53</v>
      </c>
      <c r="C24" s="3">
        <v>9</v>
      </c>
      <c r="D24" s="4">
        <v>0</v>
      </c>
      <c r="E24" s="4">
        <f t="shared" ref="E24:E25" si="17">SUM(C24*D24)</f>
        <v>0</v>
      </c>
      <c r="F24" s="8">
        <f t="shared" si="1"/>
        <v>0</v>
      </c>
      <c r="G24" s="4">
        <f t="shared" ref="G24:G25" si="18">E24+F24</f>
        <v>0</v>
      </c>
    </row>
    <row r="25" spans="1:7" ht="15.75" x14ac:dyDescent="0.25">
      <c r="A25" s="7" t="s">
        <v>50</v>
      </c>
      <c r="B25" s="2" t="s">
        <v>54</v>
      </c>
      <c r="C25" s="3">
        <v>10</v>
      </c>
      <c r="D25" s="4">
        <v>0</v>
      </c>
      <c r="E25" s="4">
        <f t="shared" si="17"/>
        <v>0</v>
      </c>
      <c r="F25" s="8">
        <f t="shared" si="1"/>
        <v>0</v>
      </c>
      <c r="G25" s="4">
        <f t="shared" si="18"/>
        <v>0</v>
      </c>
    </row>
    <row r="26" spans="1:7" ht="15.75" x14ac:dyDescent="0.25">
      <c r="A26" s="7" t="s">
        <v>51</v>
      </c>
      <c r="B26" s="2" t="s">
        <v>55</v>
      </c>
      <c r="C26" s="3">
        <v>9</v>
      </c>
      <c r="D26" s="4">
        <v>0</v>
      </c>
      <c r="E26" s="4">
        <f t="shared" ref="E26" si="19">SUM(C26*D26)</f>
        <v>0</v>
      </c>
      <c r="F26" s="8">
        <f t="shared" si="1"/>
        <v>0</v>
      </c>
      <c r="G26" s="4">
        <f t="shared" ref="G26" si="20">E26+F26</f>
        <v>0</v>
      </c>
    </row>
    <row r="27" spans="1:7" ht="15.75" x14ac:dyDescent="0.25">
      <c r="A27" s="7" t="s">
        <v>52</v>
      </c>
      <c r="B27" s="2" t="s">
        <v>58</v>
      </c>
      <c r="C27" s="3">
        <v>9</v>
      </c>
      <c r="D27" s="4">
        <v>0</v>
      </c>
      <c r="E27" s="4">
        <f t="shared" ref="E27:E28" si="21">SUM(C27*D27)</f>
        <v>0</v>
      </c>
      <c r="F27" s="8">
        <f t="shared" si="1"/>
        <v>0</v>
      </c>
      <c r="G27" s="4">
        <f t="shared" ref="G27:G28" si="22">E27+F27</f>
        <v>0</v>
      </c>
    </row>
    <row r="28" spans="1:7" ht="15.75" x14ac:dyDescent="0.25">
      <c r="A28" s="7" t="s">
        <v>56</v>
      </c>
      <c r="B28" s="2" t="s">
        <v>59</v>
      </c>
      <c r="C28" s="3">
        <v>2</v>
      </c>
      <c r="D28" s="4">
        <v>0</v>
      </c>
      <c r="E28" s="4">
        <f t="shared" si="21"/>
        <v>0</v>
      </c>
      <c r="F28" s="8">
        <f t="shared" si="1"/>
        <v>0</v>
      </c>
      <c r="G28" s="4">
        <f t="shared" si="22"/>
        <v>0</v>
      </c>
    </row>
    <row r="29" spans="1:7" ht="15.75" x14ac:dyDescent="0.25">
      <c r="A29" s="7" t="s">
        <v>57</v>
      </c>
      <c r="B29" s="2" t="s">
        <v>63</v>
      </c>
      <c r="C29" s="3">
        <v>30</v>
      </c>
      <c r="D29" s="4">
        <v>0</v>
      </c>
      <c r="E29" s="4">
        <f t="shared" ref="E29:E31" si="23">SUM(C29*D29)</f>
        <v>0</v>
      </c>
      <c r="F29" s="8">
        <f t="shared" si="1"/>
        <v>0</v>
      </c>
      <c r="G29" s="4">
        <f t="shared" ref="G29:G31" si="24">E29+F29</f>
        <v>0</v>
      </c>
    </row>
    <row r="30" spans="1:7" ht="15.75" x14ac:dyDescent="0.25">
      <c r="A30" s="7" t="s">
        <v>60</v>
      </c>
      <c r="B30" s="2" t="s">
        <v>105</v>
      </c>
      <c r="C30" s="3">
        <v>5</v>
      </c>
      <c r="D30" s="4">
        <v>0</v>
      </c>
      <c r="E30" s="4">
        <f t="shared" si="23"/>
        <v>0</v>
      </c>
      <c r="F30" s="8">
        <f t="shared" si="1"/>
        <v>0</v>
      </c>
      <c r="G30" s="4">
        <f t="shared" si="24"/>
        <v>0</v>
      </c>
    </row>
    <row r="31" spans="1:7" ht="15.75" x14ac:dyDescent="0.25">
      <c r="A31" s="7" t="s">
        <v>61</v>
      </c>
      <c r="B31" s="2" t="s">
        <v>107</v>
      </c>
      <c r="C31" s="3">
        <v>1</v>
      </c>
      <c r="D31" s="4">
        <v>0</v>
      </c>
      <c r="E31" s="4">
        <f t="shared" si="23"/>
        <v>0</v>
      </c>
      <c r="F31" s="8">
        <f t="shared" si="1"/>
        <v>0</v>
      </c>
      <c r="G31" s="4">
        <f t="shared" si="24"/>
        <v>0</v>
      </c>
    </row>
    <row r="32" spans="1:7" ht="15.75" x14ac:dyDescent="0.25">
      <c r="A32" s="7" t="s">
        <v>62</v>
      </c>
      <c r="B32" s="2" t="s">
        <v>71</v>
      </c>
      <c r="C32" s="3">
        <v>11</v>
      </c>
      <c r="D32" s="4">
        <v>0</v>
      </c>
      <c r="E32" s="4">
        <f t="shared" ref="E32:E36" si="25">SUM(C32*D32)</f>
        <v>0</v>
      </c>
      <c r="F32" s="8">
        <f t="shared" si="1"/>
        <v>0</v>
      </c>
      <c r="G32" s="4">
        <f t="shared" ref="G32:G36" si="26">E32+F32</f>
        <v>0</v>
      </c>
    </row>
    <row r="33" spans="1:7" ht="15.75" x14ac:dyDescent="0.25">
      <c r="A33" s="7" t="s">
        <v>64</v>
      </c>
      <c r="B33" s="2" t="s">
        <v>72</v>
      </c>
      <c r="C33" s="3">
        <v>1</v>
      </c>
      <c r="D33" s="4">
        <v>0</v>
      </c>
      <c r="E33" s="4">
        <f t="shared" si="25"/>
        <v>0</v>
      </c>
      <c r="F33" s="8">
        <f t="shared" si="1"/>
        <v>0</v>
      </c>
      <c r="G33" s="4">
        <f t="shared" si="26"/>
        <v>0</v>
      </c>
    </row>
    <row r="34" spans="1:7" ht="15.75" x14ac:dyDescent="0.25">
      <c r="A34" s="7" t="s">
        <v>65</v>
      </c>
      <c r="B34" s="2" t="s">
        <v>73</v>
      </c>
      <c r="C34" s="3">
        <v>1</v>
      </c>
      <c r="D34" s="4">
        <v>0</v>
      </c>
      <c r="E34" s="4">
        <f t="shared" si="25"/>
        <v>0</v>
      </c>
      <c r="F34" s="8">
        <f t="shared" si="1"/>
        <v>0</v>
      </c>
      <c r="G34" s="4">
        <f t="shared" si="26"/>
        <v>0</v>
      </c>
    </row>
    <row r="35" spans="1:7" ht="15.75" x14ac:dyDescent="0.25">
      <c r="A35" s="7" t="s">
        <v>66</v>
      </c>
      <c r="B35" s="2" t="s">
        <v>74</v>
      </c>
      <c r="C35" s="3">
        <v>1</v>
      </c>
      <c r="D35" s="4">
        <v>0</v>
      </c>
      <c r="E35" s="4">
        <f t="shared" si="25"/>
        <v>0</v>
      </c>
      <c r="F35" s="8">
        <f t="shared" si="1"/>
        <v>0</v>
      </c>
      <c r="G35" s="4">
        <f t="shared" si="26"/>
        <v>0</v>
      </c>
    </row>
    <row r="36" spans="1:7" ht="15.75" x14ac:dyDescent="0.25">
      <c r="A36" s="7" t="s">
        <v>67</v>
      </c>
      <c r="B36" s="2" t="s">
        <v>75</v>
      </c>
      <c r="C36" s="3">
        <v>1</v>
      </c>
      <c r="D36" s="4">
        <v>0</v>
      </c>
      <c r="E36" s="4">
        <f t="shared" si="25"/>
        <v>0</v>
      </c>
      <c r="F36" s="8">
        <f t="shared" si="1"/>
        <v>0</v>
      </c>
      <c r="G36" s="4">
        <f t="shared" si="26"/>
        <v>0</v>
      </c>
    </row>
    <row r="37" spans="1:7" ht="15.75" x14ac:dyDescent="0.25">
      <c r="A37" s="7" t="s">
        <v>68</v>
      </c>
      <c r="B37" s="2" t="s">
        <v>76</v>
      </c>
      <c r="C37" s="3">
        <v>1</v>
      </c>
      <c r="D37" s="4">
        <v>0</v>
      </c>
      <c r="E37" s="4">
        <f t="shared" ref="E37:E39" si="27">SUM(C37*D37)</f>
        <v>0</v>
      </c>
      <c r="F37" s="8">
        <f t="shared" si="1"/>
        <v>0</v>
      </c>
      <c r="G37" s="4">
        <f t="shared" ref="G37:G39" si="28">E37+F37</f>
        <v>0</v>
      </c>
    </row>
    <row r="38" spans="1:7" ht="15.75" x14ac:dyDescent="0.25">
      <c r="A38" s="7" t="s">
        <v>69</v>
      </c>
      <c r="B38" s="2" t="s">
        <v>77</v>
      </c>
      <c r="C38" s="3">
        <v>1</v>
      </c>
      <c r="D38" s="4">
        <v>0</v>
      </c>
      <c r="E38" s="4">
        <f t="shared" si="27"/>
        <v>0</v>
      </c>
      <c r="F38" s="8">
        <f t="shared" si="1"/>
        <v>0</v>
      </c>
      <c r="G38" s="4">
        <f t="shared" si="28"/>
        <v>0</v>
      </c>
    </row>
    <row r="39" spans="1:7" ht="15.75" x14ac:dyDescent="0.25">
      <c r="A39" s="7" t="s">
        <v>70</v>
      </c>
      <c r="B39" s="2" t="s">
        <v>98</v>
      </c>
      <c r="C39" s="3">
        <v>1</v>
      </c>
      <c r="D39" s="4">
        <v>0</v>
      </c>
      <c r="E39" s="4">
        <f t="shared" si="27"/>
        <v>0</v>
      </c>
      <c r="F39" s="8">
        <f t="shared" si="1"/>
        <v>0</v>
      </c>
      <c r="G39" s="4">
        <f t="shared" si="28"/>
        <v>0</v>
      </c>
    </row>
    <row r="40" spans="1:7" ht="15.75" x14ac:dyDescent="0.25">
      <c r="A40" s="7" t="s">
        <v>78</v>
      </c>
      <c r="B40" s="2" t="s">
        <v>83</v>
      </c>
      <c r="C40" s="3">
        <v>1</v>
      </c>
      <c r="D40" s="4">
        <v>0</v>
      </c>
      <c r="E40" s="4">
        <f t="shared" ref="E40:E44" si="29">SUM(C40*D40)</f>
        <v>0</v>
      </c>
      <c r="F40" s="8">
        <f t="shared" si="1"/>
        <v>0</v>
      </c>
      <c r="G40" s="4">
        <f t="shared" ref="G40:G44" si="30">E40+F40</f>
        <v>0</v>
      </c>
    </row>
    <row r="41" spans="1:7" ht="15.75" x14ac:dyDescent="0.25">
      <c r="A41" s="7" t="s">
        <v>79</v>
      </c>
      <c r="B41" s="2" t="s">
        <v>84</v>
      </c>
      <c r="C41" s="3">
        <v>1</v>
      </c>
      <c r="D41" s="4">
        <v>0</v>
      </c>
      <c r="E41" s="4">
        <f t="shared" si="29"/>
        <v>0</v>
      </c>
      <c r="F41" s="8">
        <f t="shared" si="1"/>
        <v>0</v>
      </c>
      <c r="G41" s="4">
        <f t="shared" si="30"/>
        <v>0</v>
      </c>
    </row>
    <row r="42" spans="1:7" ht="15.75" x14ac:dyDescent="0.25">
      <c r="A42" s="7" t="s">
        <v>80</v>
      </c>
      <c r="B42" s="2" t="s">
        <v>85</v>
      </c>
      <c r="C42" s="3">
        <v>1</v>
      </c>
      <c r="D42" s="4">
        <v>0</v>
      </c>
      <c r="E42" s="4">
        <f t="shared" ref="E42" si="31">SUM(C42*D42)</f>
        <v>0</v>
      </c>
      <c r="F42" s="8">
        <f t="shared" si="1"/>
        <v>0</v>
      </c>
      <c r="G42" s="4">
        <f t="shared" ref="G42" si="32">E42+F42</f>
        <v>0</v>
      </c>
    </row>
    <row r="43" spans="1:7" ht="15.75" x14ac:dyDescent="0.25">
      <c r="A43" s="7" t="s">
        <v>81</v>
      </c>
      <c r="B43" s="2" t="s">
        <v>86</v>
      </c>
      <c r="C43" s="3">
        <v>1</v>
      </c>
      <c r="D43" s="4">
        <v>0</v>
      </c>
      <c r="E43" s="4">
        <f t="shared" si="29"/>
        <v>0</v>
      </c>
      <c r="F43" s="8">
        <f t="shared" si="1"/>
        <v>0</v>
      </c>
      <c r="G43" s="4">
        <f t="shared" si="30"/>
        <v>0</v>
      </c>
    </row>
    <row r="44" spans="1:7" ht="15.75" x14ac:dyDescent="0.25">
      <c r="A44" s="7" t="s">
        <v>82</v>
      </c>
      <c r="B44" s="2" t="s">
        <v>87</v>
      </c>
      <c r="C44" s="3">
        <v>1</v>
      </c>
      <c r="D44" s="4">
        <v>0</v>
      </c>
      <c r="E44" s="4">
        <f t="shared" si="29"/>
        <v>0</v>
      </c>
      <c r="F44" s="8">
        <f t="shared" ref="F44" si="33">(E44*21)/100</f>
        <v>0</v>
      </c>
      <c r="G44" s="4">
        <f t="shared" si="30"/>
        <v>0</v>
      </c>
    </row>
    <row r="45" spans="1:7" ht="15.75" x14ac:dyDescent="0.25">
      <c r="A45" s="7" t="s">
        <v>91</v>
      </c>
      <c r="B45" s="2" t="s">
        <v>99</v>
      </c>
      <c r="C45" s="3">
        <v>1</v>
      </c>
      <c r="D45" s="4">
        <v>0</v>
      </c>
      <c r="E45" s="4">
        <f t="shared" ref="E45" si="34">SUM(C45*D45)</f>
        <v>0</v>
      </c>
      <c r="F45" s="8">
        <f t="shared" ref="F45" si="35">(E45*21)/100</f>
        <v>0</v>
      </c>
      <c r="G45" s="4">
        <f t="shared" ref="G45" si="36">E45+F45</f>
        <v>0</v>
      </c>
    </row>
    <row r="46" spans="1:7" ht="15.75" x14ac:dyDescent="0.25">
      <c r="A46" s="7" t="s">
        <v>92</v>
      </c>
      <c r="B46" s="2" t="s">
        <v>102</v>
      </c>
      <c r="C46" s="3">
        <v>1</v>
      </c>
      <c r="D46" s="4">
        <v>0</v>
      </c>
      <c r="E46" s="4">
        <f t="shared" si="13"/>
        <v>0</v>
      </c>
      <c r="F46" s="8">
        <f t="shared" si="1"/>
        <v>0</v>
      </c>
      <c r="G46" s="4">
        <f t="shared" si="14"/>
        <v>0</v>
      </c>
    </row>
    <row r="47" spans="1:7" ht="38.25" customHeight="1" x14ac:dyDescent="0.3">
      <c r="A47" s="36" t="s">
        <v>3</v>
      </c>
      <c r="B47" s="37"/>
      <c r="C47" s="37"/>
      <c r="D47" s="9">
        <f>SUM(D3:D46)</f>
        <v>0</v>
      </c>
      <c r="E47" s="9">
        <f t="shared" ref="E47:G47" si="37">SUM(E3:E46)</f>
        <v>0</v>
      </c>
      <c r="F47" s="9">
        <f t="shared" si="37"/>
        <v>0</v>
      </c>
      <c r="G47" s="9">
        <f t="shared" si="37"/>
        <v>0</v>
      </c>
    </row>
    <row r="48" spans="1:7" s="28" customFormat="1" ht="15.75" x14ac:dyDescent="0.25">
      <c r="A48" s="39"/>
    </row>
  </sheetData>
  <mergeCells count="3">
    <mergeCell ref="A47:C47"/>
    <mergeCell ref="A1:G1"/>
    <mergeCell ref="A48:XFD48"/>
  </mergeCells>
  <phoneticPr fontId="6" type="noConversion"/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28350A3B8912469AF3CB4F2CE93BCC" ma:contentTypeVersion="15" ma:contentTypeDescription="Vytvoří nový dokument" ma:contentTypeScope="" ma:versionID="75eef9d59fa2b8fc16149ca29ab3d187">
  <xsd:schema xmlns:xsd="http://www.w3.org/2001/XMLSchema" xmlns:xs="http://www.w3.org/2001/XMLSchema" xmlns:p="http://schemas.microsoft.com/office/2006/metadata/properties" xmlns:ns2="43b7cc2c-ab2b-4441-88b3-1ddfb31046b4" xmlns:ns3="40a62040-a268-4fd0-9927-ed54395436b2" targetNamespace="http://schemas.microsoft.com/office/2006/metadata/properties" ma:root="true" ma:fieldsID="ca09dd70c9f952ef1581a2fa5f97f0e9" ns2:_="" ns3:_="">
    <xsd:import namespace="43b7cc2c-ab2b-4441-88b3-1ddfb31046b4"/>
    <xsd:import namespace="40a62040-a268-4fd0-9927-ed5439543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7cc2c-ab2b-4441-88b3-1ddfb3104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876e24b-b4a9-4ec5-a508-446b0dab7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62040-a268-4fd0-9927-ed5439543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258d3-4b13-4ef9-b9b8-adb53ac2451b}" ma:internalName="TaxCatchAll" ma:showField="CatchAllData" ma:web="40a62040-a268-4fd0-9927-ed5439543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A6455-1164-4CEC-9E0F-8EBE6C5DF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7cc2c-ab2b-4441-88b3-1ddfb31046b4"/>
    <ds:schemaRef ds:uri="40a62040-a268-4fd0-9927-ed5439543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309455-19E9-4ADD-976D-479C5DC33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Rakapitulace</vt:lpstr>
      <vt:lpstr>Interiérové prvky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2021-02-19T20:44:13Z</cp:lastPrinted>
  <dcterms:created xsi:type="dcterms:W3CDTF">2016-11-01T07:46:48Z</dcterms:created>
  <dcterms:modified xsi:type="dcterms:W3CDTF">2024-05-14T09:06:04Z</dcterms:modified>
</cp:coreProperties>
</file>