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02_Veřejné zakázky\_Zakázky 2024\OPŽP\Nemocnice TGM Hodonín\Modernizace gastroprovozu\01_K vyhlášení\"/>
    </mc:Choice>
  </mc:AlternateContent>
  <bookViews>
    <workbookView xWindow="-120" yWindow="-120" windowWidth="29040" windowHeight="15840"/>
  </bookViews>
  <sheets>
    <sheet name="Hodonín" sheetId="1" r:id="rId1"/>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20" i="1" l="1"/>
  <c r="O118" i="1"/>
  <c r="O117" i="1"/>
  <c r="O116" i="1" l="1"/>
  <c r="O111" i="1" l="1"/>
  <c r="O105" i="1" l="1"/>
  <c r="O103" i="1"/>
  <c r="O98" i="1"/>
  <c r="O91" i="1"/>
  <c r="O93" i="1"/>
  <c r="O87" i="1" l="1"/>
  <c r="O66" i="1" l="1"/>
  <c r="O70" i="1" l="1"/>
  <c r="O61" i="1"/>
  <c r="O59" i="1" l="1"/>
  <c r="O37" i="1"/>
  <c r="O50" i="1" l="1"/>
  <c r="O89" i="1" l="1"/>
  <c r="O12" i="1"/>
  <c r="O84" i="1"/>
  <c r="O82" i="1"/>
  <c r="O80" i="1"/>
  <c r="O77" i="1"/>
  <c r="O74" i="1"/>
  <c r="O72" i="1"/>
  <c r="O64" i="1"/>
  <c r="O57" i="1"/>
  <c r="O55" i="1"/>
  <c r="O30" i="1"/>
  <c r="O39" i="1" l="1"/>
  <c r="O35" i="1"/>
  <c r="O45" i="1"/>
  <c r="O41" i="1"/>
  <c r="O28" i="1"/>
  <c r="O16" i="1" l="1"/>
  <c r="O14" i="1"/>
  <c r="O7" i="1" l="1"/>
  <c r="O114" i="1" l="1"/>
  <c r="O113" i="1"/>
  <c r="O112" i="1"/>
  <c r="O110" i="1"/>
  <c r="O23" i="1"/>
  <c r="O18" i="1"/>
</calcChain>
</file>

<file path=xl/sharedStrings.xml><?xml version="1.0" encoding="utf-8"?>
<sst xmlns="http://schemas.openxmlformats.org/spreadsheetml/2006/main" count="229" uniqueCount="111">
  <si>
    <t>Položka č.:</t>
  </si>
  <si>
    <t>Název a popis:</t>
  </si>
  <si>
    <t>Typ:</t>
  </si>
  <si>
    <t>Rozměr v mm:</t>
  </si>
  <si>
    <t>MJ:</t>
  </si>
  <si>
    <t>Počet ks:</t>
  </si>
  <si>
    <t>Napětí:
(V)</t>
  </si>
  <si>
    <t>Příkon:
[kW]</t>
  </si>
  <si>
    <t>Připojení plyn :</t>
  </si>
  <si>
    <t>Připojení ZTI:</t>
  </si>
  <si>
    <t xml:space="preserve">Cena za </t>
  </si>
  <si>
    <t>Cena celkem
bez DPH:</t>
  </si>
  <si>
    <t>Upravená
voda</t>
  </si>
  <si>
    <t>Studená
voda</t>
  </si>
  <si>
    <t>Teplá
voda</t>
  </si>
  <si>
    <t>Odpad</t>
  </si>
  <si>
    <t>MJ bez DPH:</t>
  </si>
  <si>
    <t>ks</t>
  </si>
  <si>
    <t>x</t>
  </si>
  <si>
    <t>Baterie se sprchou</t>
  </si>
  <si>
    <t>Regál čtyřpolicový</t>
  </si>
  <si>
    <t>-</t>
  </si>
  <si>
    <t>viz. samostatný technický standard - příloha výkazu výměr</t>
  </si>
  <si>
    <t>Úpravna vody</t>
  </si>
  <si>
    <t>DOPRAVA A MONTÁŽ ZAŘÍZENÍ</t>
  </si>
  <si>
    <t>XXX</t>
  </si>
  <si>
    <t>Doprava zařízení na místo určení</t>
  </si>
  <si>
    <t>Rozmístění technologie dle projektové dokumentace</t>
  </si>
  <si>
    <t>Montáž zařízení dle pokynů stanovených výrobcem</t>
  </si>
  <si>
    <t>Zaškolení obsluhy</t>
  </si>
  <si>
    <t>Celkový investiční náklad z veřejně dostupných zdrojů bez DPH</t>
  </si>
  <si>
    <t>Chladicí skříň</t>
  </si>
  <si>
    <t>viz. samostatný technický standard nerezového nábytku - příloha výkazu výměr</t>
  </si>
  <si>
    <t>Podlahový žlab</t>
  </si>
  <si>
    <t>PŘÍPRAVA TĚSTA</t>
  </si>
  <si>
    <t>PŘÍPRAVA MASA</t>
  </si>
  <si>
    <t>stávající</t>
  </si>
  <si>
    <t>Pracovní stůl s policí</t>
  </si>
  <si>
    <t>Neutrální modul s policí</t>
  </si>
  <si>
    <t>Napouštěcí ramínko</t>
  </si>
  <si>
    <t>nerezové, pouze na studenou vodu, montáž na neutrální modul, výška 600 mm</t>
  </si>
  <si>
    <t>Stůl pojízdný</t>
  </si>
  <si>
    <t>MYTÍ STOLNÍHO NÁDOBÍ</t>
  </si>
  <si>
    <t>MYTÍ PROVOZNÍHO NÁDOBÍ</t>
  </si>
  <si>
    <t>700x830x2120</t>
  </si>
  <si>
    <t>561x824x1743</t>
  </si>
  <si>
    <t>MRAŽENÉ VÝROBKY</t>
  </si>
  <si>
    <t>Mrazicí skříň</t>
  </si>
  <si>
    <t>Mrazicí box</t>
  </si>
  <si>
    <t>SKLAD MLÉČNÝCH VÝROBKŮ</t>
  </si>
  <si>
    <t>PŘÍPRAVA MASA A VÝTLUK VAJEC</t>
  </si>
  <si>
    <t>Mycí stroj granulový</t>
  </si>
  <si>
    <t>402.1</t>
  </si>
  <si>
    <t>Výstupní stůl k myčce</t>
  </si>
  <si>
    <t xml:space="preserve">Stůl s dřezem  </t>
  </si>
  <si>
    <t>404.1</t>
  </si>
  <si>
    <t>Stůl na třídění nádobí</t>
  </si>
  <si>
    <t>VARNA</t>
  </si>
  <si>
    <t>Varný kotel plynový, 200l</t>
  </si>
  <si>
    <t>270x440x640</t>
  </si>
  <si>
    <t>plně automatické objemově řízené změkčovací zařízení, bypass pro mixování upravené a neupravené vody, řídící jednotka, digitální displej, teplota vody max. 43°C</t>
  </si>
  <si>
    <t>Varný kotel elektrický s mícháním, 150l</t>
  </si>
  <si>
    <t>Multifunkční pánev elektrická, 150l</t>
  </si>
  <si>
    <t>1365x894x608</t>
  </si>
  <si>
    <t>Multifunkční pánev elektrická, 100l</t>
  </si>
  <si>
    <t>1030x894x608</t>
  </si>
  <si>
    <t>513.1</t>
  </si>
  <si>
    <t>celonerezový, 4 kolečka, z toho 2 s brzdou, bližší specifikace viz. samostatný technický standard nerezového nábytku - příloha výkazu výměr</t>
  </si>
  <si>
    <t>Sporák plynový, 4 hořáky</t>
  </si>
  <si>
    <t>Multifunkční pánev elektrická, 2x25l</t>
  </si>
  <si>
    <t>1100x938x485</t>
  </si>
  <si>
    <t>Varný kotel plynový, 100l</t>
  </si>
  <si>
    <t>800x920x900</t>
  </si>
  <si>
    <t>877x847x1807</t>
  </si>
  <si>
    <t>Konvektomat plynový, 20xGN1/1</t>
  </si>
  <si>
    <t>Konvektomat plynový, 10xGN1/1</t>
  </si>
  <si>
    <t>850x775x1014</t>
  </si>
  <si>
    <t>nerezové provedení, 4 kolečka z toho 2 s brzdou, standardní se 20 zásuvy, pro rychlé a pohodlné nakládání a vykládání volně stojícího zařízení</t>
  </si>
  <si>
    <t>530.1</t>
  </si>
  <si>
    <t xml:space="preserve">Vozík do konvektomat </t>
  </si>
  <si>
    <t>Podstavec pod konvektomat se zásuvy na GN</t>
  </si>
  <si>
    <t>Celonerezové provedení, dvě řady zásuvů na GN, kompatibilní s položkou č. 530</t>
  </si>
  <si>
    <t>PLNĚNÍ TABLETŮ</t>
  </si>
  <si>
    <t>Tunelový mycí stroj</t>
  </si>
  <si>
    <t>651.1</t>
  </si>
  <si>
    <t>700x700x900</t>
  </si>
  <si>
    <t>2150x1500x2200</t>
  </si>
  <si>
    <t>1300x400x1800</t>
  </si>
  <si>
    <t>1250x600x1800</t>
  </si>
  <si>
    <t>850x1002x2340</t>
  </si>
  <si>
    <t>1200x750x900</t>
  </si>
  <si>
    <t>1000x750x900</t>
  </si>
  <si>
    <t>950x700x900</t>
  </si>
  <si>
    <t>1200x650x900</t>
  </si>
  <si>
    <t>400x920x900</t>
  </si>
  <si>
    <t>1000x900x850</t>
  </si>
  <si>
    <t>1200x900x850</t>
  </si>
  <si>
    <t>dřez 800x600x250 mm, umístěn uprostřed, bližší specifikace viz. samostatný technický standard nerezového nábytku - příloha výkazu výměr</t>
  </si>
  <si>
    <t>Demontáž a likvidace původního vybavení</t>
  </si>
  <si>
    <t>4 hořáky, celonerezové provedení těla z AISI 304, tloušťka plechu horní desky 2 mm, nerezová podestavba se spodní policí</t>
  </si>
  <si>
    <t>celonerezová konstrukce z potravinářské oceli AISI 304, hořáky vybaveny zapalovací elektrodou, zapalovacím hořáčkem a termoelektrickou pojistkou, hl. uzávěr plynu na čele sporáku, podestavba s volným prostorem a policí</t>
  </si>
  <si>
    <t>4600x900x2050</t>
  </si>
  <si>
    <t>nerezové provedení, energetická třída A, klimatická třída 5, izolace min 60 mm, užitný čistý objem min. 450l, ventilované chlazení, výparník umístěn mimo chladicí komoru, automatické odmrazování, min. 20 vlisovaných vsunů na GN 2/1, LED display, chladivo R290, 4ks roštů součástí stroje</t>
  </si>
  <si>
    <t>nerezové provedení, energetická třída B, klimatická třída 5, izolace min 60 mm, užitný čistý objem min. 450l, ventilované chlazení, výparník umístěn mimo chladicí komoru, automatické odmrazování, min. 20 vlisovaných vsunů na GN 2/1, LED display, chladivo R290 nebo R600a, 4ks roštů součástí stroje</t>
  </si>
  <si>
    <t>Chladicí technologie včetně agregátu, kce z pur panelů vč. podlahy a stropu. Tloušťka panelů 100 mm, elektronické ovládání, řídící jednotka, vnitřní osvětlení zářivkové, vypínač osvětlení boxu, spojovací materiál, CU potrubí a izolace, chladivo, chladírenské dveře šířky 80 cm</t>
  </si>
  <si>
    <t>Minimální nosnost police v regálu 80kg. Další specifikace viz. samostatný technický standard nerezového nábytku - příloha výkazu výměr</t>
  </si>
  <si>
    <t>STAVEBNÍ PŘIPRAVENOST</t>
  </si>
  <si>
    <t>Stavební připravenost</t>
  </si>
  <si>
    <t>Příloha č. 1k materiálu k bodu č. programu</t>
  </si>
  <si>
    <t>Zpracování DPS</t>
  </si>
  <si>
    <t>Zpracování DSPS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</si>
</sst>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 #,##0.00\ &quot;Kč&quot;_-;\-* #,##0.00\ &quot;Kč&quot;_-;_-* &quot;-&quot;??\ &quot;Kč&quot;_-;_-@_-"/>
    <numFmt numFmtId="43" formatCode="_-* #,##0.00\ _K_č_-;\-* #,##0.00\ _K_č_-;_-* &quot;-&quot;??\ _K_č_-;_-@_-"/>
    <numFmt numFmtId="164" formatCode="_-* #,##0.00_-;\-* #,##0.00_-;_-* &quot;-&quot;??_-;_-@_-"/>
    <numFmt numFmtId="165" formatCode="#,##0.00\ &quot;Kč&quot;"/>
    <numFmt numFmtId="166" formatCode="#,##0.00\ _K_č"/>
  </numFmts>
  <fonts count="23" x14ac:knownFonts="1">
    <font>
      <sz val="11"/>
      <color theme="1"/>
      <name val="Calibri"/>
      <family val="2"/>
      <scheme val="minor"/>
    </font>
    <font>
      <sz val="11"/>
      <color theme="1"/>
      <name val="Calibri"/>
      <family val="2"/>
      <scheme val="minor"/>
    </font>
    <font>
      <sz val="11"/>
      <color theme="0"/>
      <name val="Calibri"/>
      <family val="2"/>
      <charset val="238"/>
      <scheme val="minor"/>
    </font>
    <font>
      <sz val="10"/>
      <color indexed="8"/>
      <name val="Calibri"/>
      <family val="2"/>
      <charset val="238"/>
    </font>
    <font>
      <sz val="10"/>
      <color indexed="8"/>
      <name val="Calibri"/>
      <family val="2"/>
    </font>
    <font>
      <sz val="10"/>
      <color theme="1"/>
      <name val="Calibri"/>
      <family val="2"/>
    </font>
    <font>
      <b/>
      <sz val="10"/>
      <color indexed="8"/>
      <name val="Calibri"/>
      <family val="2"/>
      <charset val="238"/>
    </font>
    <font>
      <sz val="10"/>
      <color theme="1"/>
      <name val="Calibri"/>
      <family val="2"/>
      <charset val="238"/>
    </font>
    <font>
      <sz val="10"/>
      <name val="Calibri"/>
      <family val="2"/>
      <charset val="238"/>
    </font>
    <font>
      <b/>
      <sz val="10"/>
      <color theme="1"/>
      <name val="Calibri"/>
      <family val="2"/>
    </font>
    <font>
      <b/>
      <sz val="10"/>
      <color theme="1" tint="0.499984740745262"/>
      <name val="Calibri"/>
      <family val="2"/>
    </font>
    <font>
      <sz val="10"/>
      <color theme="1" tint="0.499984740745262"/>
      <name val="Calibri"/>
      <family val="2"/>
    </font>
    <font>
      <sz val="10"/>
      <name val="Calibri"/>
      <family val="2"/>
    </font>
    <font>
      <b/>
      <sz val="10"/>
      <color theme="1"/>
      <name val="Calibri"/>
      <family val="2"/>
      <charset val="238"/>
    </font>
    <font>
      <b/>
      <sz val="11"/>
      <color theme="1"/>
      <name val="Calibri"/>
      <family val="2"/>
      <charset val="238"/>
      <scheme val="minor"/>
    </font>
    <font>
      <sz val="10"/>
      <color theme="1"/>
      <name val="Calibri"/>
      <family val="2"/>
      <scheme val="minor"/>
    </font>
    <font>
      <sz val="11"/>
      <color theme="1" tint="0.499984740745262"/>
      <name val="Calibri"/>
      <family val="2"/>
      <scheme val="minor"/>
    </font>
    <font>
      <b/>
      <sz val="10"/>
      <name val="Calibri"/>
      <family val="2"/>
    </font>
    <font>
      <sz val="11"/>
      <name val="Calibri"/>
      <family val="2"/>
      <scheme val="minor"/>
    </font>
    <font>
      <sz val="10"/>
      <color theme="1"/>
      <name val="Calibri"/>
      <family val="2"/>
      <charset val="238"/>
      <scheme val="minor"/>
    </font>
    <font>
      <sz val="10"/>
      <name val="Calibri"/>
      <family val="2"/>
      <scheme val="minor"/>
    </font>
    <font>
      <sz val="10"/>
      <color rgb="FF000000"/>
      <name val="Calibri"/>
      <family val="2"/>
      <charset val="238"/>
      <scheme val="minor"/>
    </font>
    <font>
      <sz val="10"/>
      <color theme="1"/>
      <name val="Arial"/>
      <family val="2"/>
      <charset val="238"/>
    </font>
  </fonts>
  <fills count="6">
    <fill>
      <patternFill patternType="none"/>
    </fill>
    <fill>
      <patternFill patternType="gray125"/>
    </fill>
    <fill>
      <patternFill patternType="solid">
        <fgColor theme="7"/>
      </patternFill>
    </fill>
    <fill>
      <patternFill patternType="solid">
        <fgColor theme="0"/>
        <bgColor indexed="64"/>
      </patternFill>
    </fill>
    <fill>
      <patternFill patternType="solid">
        <fgColor theme="2" tint="-9.9978637043366805E-2"/>
        <bgColor indexed="64"/>
      </patternFill>
    </fill>
    <fill>
      <patternFill patternType="solid">
        <fgColor theme="0" tint="-0.14999847407452621"/>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diagonal/>
    </border>
    <border>
      <left style="thin">
        <color auto="1"/>
      </left>
      <right/>
      <top style="thin">
        <color auto="1"/>
      </top>
      <bottom/>
      <diagonal/>
    </border>
    <border>
      <left/>
      <right/>
      <top style="thin">
        <color auto="1"/>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6">
    <xf numFmtId="0" fontId="0" fillId="0" borderId="0"/>
    <xf numFmtId="164" fontId="1" fillId="0" borderId="0" applyFont="0" applyFill="0" applyBorder="0" applyAlignment="0" applyProtection="0"/>
    <xf numFmtId="0" fontId="2" fillId="2" borderId="0" applyNumberFormat="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cellStyleXfs>
  <cellXfs count="165">
    <xf numFmtId="0" fontId="0" fillId="0" borderId="0" xfId="0"/>
    <xf numFmtId="0" fontId="3" fillId="0" borderId="2" xfId="0" applyFont="1" applyBorder="1" applyAlignment="1">
      <alignment horizontal="center" vertical="center"/>
    </xf>
    <xf numFmtId="165" fontId="5" fillId="0" borderId="2"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6" fillId="0" borderId="3" xfId="0" applyFont="1" applyBorder="1" applyAlignment="1">
      <alignment horizontal="left" vertical="top"/>
    </xf>
    <xf numFmtId="49" fontId="3" fillId="0" borderId="5" xfId="0" applyNumberFormat="1" applyFont="1" applyBorder="1" applyAlignment="1">
      <alignment horizontal="centerContinuous"/>
    </xf>
    <xf numFmtId="0" fontId="3" fillId="0" borderId="5" xfId="0" applyFont="1" applyBorder="1" applyAlignment="1">
      <alignment horizontal="center"/>
    </xf>
    <xf numFmtId="165" fontId="3" fillId="0" borderId="5" xfId="0" applyNumberFormat="1" applyFont="1" applyBorder="1" applyAlignment="1">
      <alignment horizontal="center" vertical="center"/>
    </xf>
    <xf numFmtId="0" fontId="3" fillId="0" borderId="5" xfId="0" applyFont="1" applyBorder="1" applyAlignment="1">
      <alignment horizontal="centerContinuous"/>
    </xf>
    <xf numFmtId="165" fontId="3" fillId="0" borderId="5" xfId="0" applyNumberFormat="1" applyFont="1" applyBorder="1" applyAlignment="1">
      <alignment horizontal="centerContinuous"/>
    </xf>
    <xf numFmtId="165" fontId="5" fillId="0" borderId="5" xfId="0" applyNumberFormat="1" applyFont="1" applyBorder="1" applyAlignment="1">
      <alignment horizontal="center" vertical="center"/>
    </xf>
    <xf numFmtId="165" fontId="4" fillId="0" borderId="6" xfId="0" applyNumberFormat="1" applyFont="1" applyBorder="1" applyAlignment="1">
      <alignment horizontal="center" vertical="center"/>
    </xf>
    <xf numFmtId="0" fontId="6" fillId="0" borderId="2" xfId="0" applyFont="1" applyBorder="1" applyAlignment="1">
      <alignment horizontal="left" vertical="top"/>
    </xf>
    <xf numFmtId="49" fontId="3" fillId="3" borderId="2" xfId="0" applyNumberFormat="1" applyFont="1" applyFill="1" applyBorder="1" applyAlignment="1">
      <alignment horizontal="left" vertical="center"/>
    </xf>
    <xf numFmtId="0" fontId="3" fillId="0" borderId="2" xfId="0" applyFont="1" applyBorder="1" applyAlignment="1">
      <alignment horizontal="center"/>
    </xf>
    <xf numFmtId="165" fontId="3" fillId="0" borderId="2" xfId="0" applyNumberFormat="1" applyFont="1" applyBorder="1" applyAlignment="1">
      <alignment horizontal="center" vertical="center"/>
    </xf>
    <xf numFmtId="165" fontId="3" fillId="0" borderId="2" xfId="0" applyNumberFormat="1" applyFont="1" applyBorder="1" applyAlignment="1">
      <alignment horizontal="center"/>
    </xf>
    <xf numFmtId="165" fontId="7" fillId="0" borderId="2" xfId="0" applyNumberFormat="1" applyFont="1" applyBorder="1" applyAlignment="1">
      <alignment horizontal="center" vertical="center"/>
    </xf>
    <xf numFmtId="165" fontId="4" fillId="0" borderId="2" xfId="0" applyNumberFormat="1" applyFont="1" applyBorder="1" applyAlignment="1">
      <alignment horizontal="center" vertical="center"/>
    </xf>
    <xf numFmtId="0" fontId="3" fillId="0" borderId="2" xfId="0" applyFont="1" applyBorder="1" applyAlignment="1">
      <alignment vertical="center" wrapText="1"/>
    </xf>
    <xf numFmtId="49" fontId="3" fillId="0" borderId="2" xfId="0" applyNumberFormat="1" applyFont="1" applyBorder="1" applyAlignment="1">
      <alignment horizontal="left" vertical="center"/>
    </xf>
    <xf numFmtId="165" fontId="5" fillId="0" borderId="2" xfId="0" applyNumberFormat="1" applyFont="1" applyBorder="1" applyAlignment="1">
      <alignment horizontal="center" vertical="center"/>
    </xf>
    <xf numFmtId="0" fontId="8" fillId="0" borderId="2" xfId="0" applyFont="1" applyBorder="1" applyAlignment="1">
      <alignment horizontal="left" vertical="center" wrapText="1"/>
    </xf>
    <xf numFmtId="0" fontId="9" fillId="0" borderId="2" xfId="0" applyFont="1" applyBorder="1" applyAlignment="1">
      <alignment horizontal="left" vertical="top"/>
    </xf>
    <xf numFmtId="165" fontId="5" fillId="0" borderId="2" xfId="0" applyNumberFormat="1" applyFont="1" applyBorder="1" applyAlignment="1">
      <alignment horizontal="left" vertical="center"/>
    </xf>
    <xf numFmtId="49" fontId="5" fillId="3" borderId="2" xfId="0" applyNumberFormat="1" applyFont="1" applyFill="1" applyBorder="1" applyAlignment="1">
      <alignment horizontal="left" vertical="center"/>
    </xf>
    <xf numFmtId="0" fontId="5" fillId="0" borderId="2" xfId="0" applyFont="1" applyBorder="1" applyAlignment="1">
      <alignment horizontal="center"/>
    </xf>
    <xf numFmtId="165" fontId="5" fillId="0" borderId="2" xfId="0" applyNumberFormat="1" applyFont="1" applyBorder="1" applyAlignment="1">
      <alignment horizontal="centerContinuous"/>
    </xf>
    <xf numFmtId="0" fontId="10" fillId="0" borderId="2" xfId="0" applyFont="1" applyBorder="1" applyAlignment="1">
      <alignment horizontal="left" vertical="top"/>
    </xf>
    <xf numFmtId="0" fontId="11" fillId="0" borderId="2" xfId="0" applyFont="1" applyBorder="1" applyAlignment="1">
      <alignment horizontal="center"/>
    </xf>
    <xf numFmtId="165" fontId="11" fillId="0" borderId="2" xfId="0" applyNumberFormat="1" applyFont="1" applyBorder="1" applyAlignment="1">
      <alignment horizontal="center" vertical="center"/>
    </xf>
    <xf numFmtId="0" fontId="11" fillId="0" borderId="2" xfId="0" applyFont="1" applyBorder="1" applyAlignment="1">
      <alignment horizontal="centerContinuous"/>
    </xf>
    <xf numFmtId="0" fontId="3" fillId="0" borderId="7" xfId="0" applyFont="1" applyBorder="1" applyAlignment="1">
      <alignment vertical="center" wrapText="1"/>
    </xf>
    <xf numFmtId="0" fontId="0" fillId="0" borderId="3" xfId="0" applyBorder="1"/>
    <xf numFmtId="49" fontId="3" fillId="0" borderId="2" xfId="0" applyNumberFormat="1" applyFont="1" applyBorder="1" applyAlignment="1">
      <alignment horizontal="left"/>
    </xf>
    <xf numFmtId="1" fontId="3" fillId="0" borderId="2" xfId="0" applyNumberFormat="1" applyFont="1" applyBorder="1" applyAlignment="1">
      <alignment horizontal="center"/>
    </xf>
    <xf numFmtId="49" fontId="3" fillId="0" borderId="2" xfId="0" applyNumberFormat="1" applyFont="1" applyBorder="1" applyAlignment="1">
      <alignment horizontal="center"/>
    </xf>
    <xf numFmtId="0" fontId="7" fillId="0" borderId="2" xfId="0" applyFont="1" applyBorder="1" applyAlignment="1">
      <alignment horizontal="left" vertical="center"/>
    </xf>
    <xf numFmtId="165" fontId="12" fillId="0" borderId="2" xfId="0" applyNumberFormat="1" applyFont="1" applyBorder="1" applyAlignment="1">
      <alignment horizontal="center" vertical="center"/>
    </xf>
    <xf numFmtId="0" fontId="5" fillId="0" borderId="2" xfId="0" applyFont="1" applyBorder="1" applyAlignment="1">
      <alignment vertical="center" wrapText="1"/>
    </xf>
    <xf numFmtId="0" fontId="5" fillId="0" borderId="2" xfId="0" applyFont="1" applyBorder="1" applyAlignment="1">
      <alignment horizontal="center" vertical="center"/>
    </xf>
    <xf numFmtId="1" fontId="5" fillId="0" borderId="2" xfId="0" applyNumberFormat="1" applyFont="1" applyBorder="1" applyAlignment="1">
      <alignment horizontal="center"/>
    </xf>
    <xf numFmtId="49" fontId="5" fillId="0" borderId="2" xfId="0" applyNumberFormat="1" applyFont="1" applyBorder="1" applyAlignment="1">
      <alignment horizontal="left" vertical="center"/>
    </xf>
    <xf numFmtId="49" fontId="5" fillId="3" borderId="2" xfId="0" applyNumberFormat="1" applyFont="1" applyFill="1" applyBorder="1" applyAlignment="1">
      <alignment horizontal="left" vertical="center" wrapText="1"/>
    </xf>
    <xf numFmtId="0" fontId="5" fillId="0" borderId="2" xfId="0" applyFont="1" applyBorder="1" applyAlignment="1">
      <alignment horizontal="centerContinuous"/>
    </xf>
    <xf numFmtId="165" fontId="5" fillId="0" borderId="2" xfId="0" applyNumberFormat="1" applyFont="1" applyBorder="1" applyAlignment="1">
      <alignment horizontal="center"/>
    </xf>
    <xf numFmtId="0" fontId="9" fillId="0" borderId="8" xfId="0" applyFont="1" applyBorder="1" applyAlignment="1">
      <alignment horizontal="left" vertical="top"/>
    </xf>
    <xf numFmtId="49" fontId="11" fillId="0" borderId="2" xfId="0" applyNumberFormat="1" applyFont="1" applyBorder="1" applyAlignment="1">
      <alignment horizontal="center"/>
    </xf>
    <xf numFmtId="1" fontId="11" fillId="0" borderId="2" xfId="0" applyNumberFormat="1" applyFont="1" applyBorder="1" applyAlignment="1">
      <alignment horizontal="center"/>
    </xf>
    <xf numFmtId="165" fontId="11" fillId="0" borderId="2" xfId="0" applyNumberFormat="1" applyFont="1" applyBorder="1" applyAlignment="1">
      <alignment horizontal="center"/>
    </xf>
    <xf numFmtId="165" fontId="7" fillId="0" borderId="2" xfId="1" applyNumberFormat="1" applyFont="1" applyFill="1" applyBorder="1" applyAlignment="1">
      <alignment horizontal="center" vertical="center"/>
    </xf>
    <xf numFmtId="44" fontId="7" fillId="0" borderId="14" xfId="0" applyNumberFormat="1" applyFont="1" applyBorder="1" applyAlignment="1">
      <alignment vertical="center"/>
    </xf>
    <xf numFmtId="44" fontId="7" fillId="0" borderId="14" xfId="0" applyNumberFormat="1" applyFont="1" applyBorder="1" applyAlignment="1">
      <alignment horizontal="center" vertical="center"/>
    </xf>
    <xf numFmtId="0" fontId="14" fillId="0" borderId="0" xfId="0" applyFont="1" applyAlignment="1">
      <alignment horizontal="left" vertical="top"/>
    </xf>
    <xf numFmtId="0" fontId="15" fillId="0" borderId="0" xfId="0" applyFont="1"/>
    <xf numFmtId="0" fontId="0" fillId="0" borderId="0" xfId="0" applyAlignment="1">
      <alignment horizontal="center"/>
    </xf>
    <xf numFmtId="165" fontId="15" fillId="0" borderId="0" xfId="0" applyNumberFormat="1" applyFont="1" applyAlignment="1">
      <alignment horizontal="center"/>
    </xf>
    <xf numFmtId="1" fontId="3" fillId="0" borderId="5" xfId="0" applyNumberFormat="1" applyFont="1" applyBorder="1" applyAlignment="1">
      <alignment horizontal="center"/>
    </xf>
    <xf numFmtId="1" fontId="0" fillId="0" borderId="0" xfId="0" applyNumberFormat="1" applyAlignment="1">
      <alignment horizontal="center"/>
    </xf>
    <xf numFmtId="0" fontId="0" fillId="0" borderId="6" xfId="0" applyBorder="1" applyAlignment="1">
      <alignment horizontal="center"/>
    </xf>
    <xf numFmtId="0" fontId="16" fillId="0" borderId="0" xfId="0" applyFont="1"/>
    <xf numFmtId="0" fontId="17" fillId="0" borderId="2" xfId="0" applyFont="1" applyBorder="1" applyAlignment="1">
      <alignment horizontal="left" vertical="top"/>
    </xf>
    <xf numFmtId="49" fontId="12" fillId="3" borderId="2" xfId="0" applyNumberFormat="1" applyFont="1" applyFill="1" applyBorder="1" applyAlignment="1">
      <alignment horizontal="left" vertical="center"/>
    </xf>
    <xf numFmtId="0" fontId="12" fillId="0" borderId="2" xfId="0" applyFont="1" applyBorder="1" applyAlignment="1">
      <alignment horizontal="center"/>
    </xf>
    <xf numFmtId="1" fontId="12" fillId="0" borderId="2" xfId="0" applyNumberFormat="1" applyFont="1" applyBorder="1" applyAlignment="1">
      <alignment horizontal="center"/>
    </xf>
    <xf numFmtId="0" fontId="18" fillId="0" borderId="0" xfId="0" applyFont="1"/>
    <xf numFmtId="0" fontId="11" fillId="0" borderId="2" xfId="0" applyFont="1" applyBorder="1" applyAlignment="1">
      <alignment vertical="center" wrapText="1"/>
    </xf>
    <xf numFmtId="49" fontId="11" fillId="0" borderId="2" xfId="0" applyNumberFormat="1" applyFont="1" applyBorder="1" applyAlignment="1">
      <alignment horizontal="left"/>
    </xf>
    <xf numFmtId="0" fontId="12" fillId="0" borderId="2" xfId="0" applyFont="1" applyBorder="1" applyAlignment="1">
      <alignment vertical="center" wrapText="1"/>
    </xf>
    <xf numFmtId="49" fontId="12" fillId="0" borderId="2" xfId="0" applyNumberFormat="1" applyFont="1" applyBorder="1" applyAlignment="1">
      <alignment horizontal="left"/>
    </xf>
    <xf numFmtId="165" fontId="12" fillId="0" borderId="2" xfId="0" applyNumberFormat="1" applyFont="1" applyBorder="1" applyAlignment="1">
      <alignment horizontal="center"/>
    </xf>
    <xf numFmtId="1" fontId="5" fillId="0" borderId="2" xfId="0" applyNumberFormat="1" applyFont="1" applyBorder="1" applyAlignment="1">
      <alignment horizontal="center" vertical="center"/>
    </xf>
    <xf numFmtId="165" fontId="5" fillId="0" borderId="2" xfId="0" applyNumberFormat="1" applyFont="1" applyBorder="1" applyAlignment="1">
      <alignment horizontal="left" vertical="center" wrapText="1"/>
    </xf>
    <xf numFmtId="0" fontId="3" fillId="0" borderId="2" xfId="0" applyFont="1" applyBorder="1" applyAlignment="1">
      <alignment wrapText="1"/>
    </xf>
    <xf numFmtId="1" fontId="11" fillId="0" borderId="2" xfId="0" applyNumberFormat="1" applyFont="1" applyBorder="1" applyAlignment="1">
      <alignment horizontal="center" vertical="center"/>
    </xf>
    <xf numFmtId="49" fontId="11" fillId="3" borderId="2" xfId="0" applyNumberFormat="1" applyFont="1" applyFill="1" applyBorder="1" applyAlignment="1">
      <alignment horizontal="left" vertical="center" wrapText="1"/>
    </xf>
    <xf numFmtId="0" fontId="0" fillId="0" borderId="5" xfId="0" applyBorder="1"/>
    <xf numFmtId="0" fontId="0" fillId="0" borderId="5" xfId="0" applyBorder="1" applyAlignment="1">
      <alignment horizontal="center"/>
    </xf>
    <xf numFmtId="0" fontId="10" fillId="0" borderId="8" xfId="0" applyFont="1" applyBorder="1" applyAlignment="1">
      <alignment horizontal="left" vertical="top"/>
    </xf>
    <xf numFmtId="0" fontId="5" fillId="0" borderId="2" xfId="0" applyFont="1" applyBorder="1" applyAlignment="1">
      <alignment horizontal="center" wrapText="1"/>
    </xf>
    <xf numFmtId="0" fontId="5" fillId="0" borderId="2" xfId="0" applyFont="1" applyBorder="1" applyAlignment="1">
      <alignment horizontal="centerContinuous" wrapText="1"/>
    </xf>
    <xf numFmtId="49" fontId="8" fillId="0" borderId="2" xfId="0" applyNumberFormat="1" applyFont="1" applyBorder="1" applyAlignment="1">
      <alignment horizontal="left" vertical="center" wrapText="1"/>
    </xf>
    <xf numFmtId="0" fontId="3" fillId="0" borderId="2" xfId="0" applyFont="1" applyBorder="1" applyAlignment="1">
      <alignment horizontal="left"/>
    </xf>
    <xf numFmtId="49" fontId="13" fillId="0" borderId="9" xfId="0" applyNumberFormat="1" applyFont="1" applyBorder="1" applyAlignment="1">
      <alignment horizontal="center"/>
    </xf>
    <xf numFmtId="0" fontId="7" fillId="0" borderId="3" xfId="0" applyFont="1" applyBorder="1" applyAlignment="1">
      <alignment horizontal="left"/>
    </xf>
    <xf numFmtId="0" fontId="7" fillId="0" borderId="6" xfId="0" applyFont="1" applyBorder="1" applyAlignment="1">
      <alignment horizontal="left"/>
    </xf>
    <xf numFmtId="0" fontId="12" fillId="0" borderId="2" xfId="0" applyFont="1" applyBorder="1" applyAlignment="1">
      <alignment horizontal="left" wrapText="1"/>
    </xf>
    <xf numFmtId="0" fontId="8" fillId="0" borderId="2" xfId="0" applyFont="1" applyBorder="1" applyAlignment="1">
      <alignment wrapText="1"/>
    </xf>
    <xf numFmtId="49" fontId="8" fillId="0" borderId="2" xfId="0" applyNumberFormat="1" applyFont="1" applyBorder="1" applyAlignment="1">
      <alignment horizontal="left"/>
    </xf>
    <xf numFmtId="0" fontId="8" fillId="0" borderId="2" xfId="0" applyFont="1" applyBorder="1" applyAlignment="1">
      <alignment horizontal="center"/>
    </xf>
    <xf numFmtId="0" fontId="8" fillId="0" borderId="2" xfId="0" applyFont="1" applyBorder="1" applyAlignment="1">
      <alignment horizontal="center" vertical="center"/>
    </xf>
    <xf numFmtId="0" fontId="6" fillId="0" borderId="5" xfId="0" applyFont="1" applyBorder="1" applyAlignment="1">
      <alignment horizontal="center"/>
    </xf>
    <xf numFmtId="0" fontId="7" fillId="0" borderId="2" xfId="0" applyFont="1" applyBorder="1" applyAlignment="1">
      <alignment horizontal="center"/>
    </xf>
    <xf numFmtId="0" fontId="7" fillId="0" borderId="11" xfId="0" applyFont="1" applyBorder="1" applyAlignment="1">
      <alignment vertical="center"/>
    </xf>
    <xf numFmtId="0" fontId="7" fillId="0" borderId="14" xfId="0" applyFont="1" applyBorder="1" applyAlignment="1">
      <alignment vertical="center"/>
    </xf>
    <xf numFmtId="0" fontId="20" fillId="0" borderId="2" xfId="0" applyFont="1" applyBorder="1" applyAlignment="1">
      <alignment horizontal="center" vertical="center"/>
    </xf>
    <xf numFmtId="0" fontId="8" fillId="0" borderId="2" xfId="0" applyFont="1" applyBorder="1" applyAlignment="1">
      <alignment vertical="center" wrapText="1"/>
    </xf>
    <xf numFmtId="0" fontId="7" fillId="0" borderId="2" xfId="0" applyFont="1" applyBorder="1" applyAlignment="1">
      <alignment vertical="center"/>
    </xf>
    <xf numFmtId="49" fontId="13" fillId="0" borderId="2" xfId="0" applyNumberFormat="1" applyFont="1" applyBorder="1"/>
    <xf numFmtId="0" fontId="7" fillId="0" borderId="2" xfId="0" applyFont="1" applyBorder="1"/>
    <xf numFmtId="166" fontId="7" fillId="0" borderId="2" xfId="0" applyNumberFormat="1" applyFont="1" applyBorder="1"/>
    <xf numFmtId="0" fontId="13" fillId="0" borderId="10" xfId="0" applyFont="1" applyBorder="1" applyAlignment="1">
      <alignment vertical="center"/>
    </xf>
    <xf numFmtId="0" fontId="13" fillId="0" borderId="11" xfId="0" applyFont="1" applyBorder="1" applyAlignment="1">
      <alignment horizontal="left" vertical="center" wrapText="1"/>
    </xf>
    <xf numFmtId="0" fontId="13" fillId="0" borderId="11" xfId="0" applyFont="1" applyBorder="1" applyAlignment="1">
      <alignment horizontal="left" vertical="center"/>
    </xf>
    <xf numFmtId="0" fontId="13" fillId="0" borderId="11" xfId="0" applyFont="1" applyBorder="1" applyAlignment="1">
      <alignment horizontal="center" vertical="center"/>
    </xf>
    <xf numFmtId="0" fontId="13" fillId="0" borderId="11" xfId="0" applyFont="1" applyBorder="1" applyAlignment="1">
      <alignment horizontal="center"/>
    </xf>
    <xf numFmtId="0" fontId="7" fillId="0" borderId="11" xfId="0" applyFont="1" applyBorder="1"/>
    <xf numFmtId="165" fontId="7" fillId="0" borderId="11" xfId="0" applyNumberFormat="1" applyFont="1" applyBorder="1" applyAlignment="1">
      <alignment vertical="center"/>
    </xf>
    <xf numFmtId="165" fontId="7" fillId="0" borderId="11" xfId="0" applyNumberFormat="1" applyFont="1" applyBorder="1" applyAlignment="1">
      <alignment horizontal="center" vertical="center"/>
    </xf>
    <xf numFmtId="165" fontId="7" fillId="0" borderId="12" xfId="0" applyNumberFormat="1" applyFont="1" applyBorder="1" applyAlignment="1">
      <alignment horizontal="center" vertical="center"/>
    </xf>
    <xf numFmtId="0" fontId="7" fillId="0" borderId="13" xfId="0" applyFont="1" applyBorder="1" applyAlignment="1">
      <alignment vertical="center"/>
    </xf>
    <xf numFmtId="0" fontId="7" fillId="0" borderId="14" xfId="0" applyFont="1" applyBorder="1" applyAlignment="1">
      <alignment horizontal="left" vertical="center" wrapText="1"/>
    </xf>
    <xf numFmtId="0" fontId="7" fillId="0" borderId="14" xfId="0" applyFont="1" applyBorder="1" applyAlignment="1">
      <alignment horizontal="left" vertical="center"/>
    </xf>
    <xf numFmtId="0" fontId="7" fillId="0" borderId="14" xfId="0" applyFont="1" applyBorder="1" applyAlignment="1">
      <alignment horizontal="center" vertical="center"/>
    </xf>
    <xf numFmtId="0" fontId="7" fillId="0" borderId="14" xfId="0" applyFont="1" applyBorder="1" applyAlignment="1">
      <alignment horizontal="center"/>
    </xf>
    <xf numFmtId="0" fontId="7" fillId="0" borderId="14" xfId="0" applyFont="1" applyBorder="1"/>
    <xf numFmtId="165" fontId="7" fillId="0" borderId="14" xfId="0" applyNumberFormat="1" applyFont="1" applyBorder="1" applyAlignment="1">
      <alignment horizontal="center" vertical="center"/>
    </xf>
    <xf numFmtId="165" fontId="7" fillId="0" borderId="15" xfId="0" applyNumberFormat="1" applyFont="1" applyBorder="1" applyAlignment="1">
      <alignment horizontal="center" vertical="center"/>
    </xf>
    <xf numFmtId="0" fontId="0" fillId="0" borderId="0" xfId="0" applyAlignment="1">
      <alignment horizontal="center" vertical="center"/>
    </xf>
    <xf numFmtId="0" fontId="6" fillId="0" borderId="3" xfId="0" applyFont="1" applyBorder="1" applyAlignment="1">
      <alignment horizontal="center"/>
    </xf>
    <xf numFmtId="0" fontId="6" fillId="0" borderId="6" xfId="0" applyFont="1" applyBorder="1" applyAlignment="1">
      <alignment horizontal="center"/>
    </xf>
    <xf numFmtId="0" fontId="21" fillId="0" borderId="2" xfId="0" applyFont="1" applyBorder="1" applyAlignment="1">
      <alignment vertical="center" wrapText="1"/>
    </xf>
    <xf numFmtId="165" fontId="7" fillId="0" borderId="2" xfId="0" applyNumberFormat="1" applyFont="1" applyFill="1" applyBorder="1" applyAlignment="1">
      <alignment horizontal="center" vertical="center"/>
    </xf>
    <xf numFmtId="0" fontId="9" fillId="0" borderId="2" xfId="0" applyFont="1" applyFill="1" applyBorder="1" applyAlignment="1">
      <alignment horizontal="left" vertical="top"/>
    </xf>
    <xf numFmtId="0" fontId="3" fillId="0" borderId="2" xfId="0" applyFont="1" applyFill="1" applyBorder="1" applyAlignment="1">
      <alignment vertical="center" wrapText="1"/>
    </xf>
    <xf numFmtId="165" fontId="7" fillId="0" borderId="2" xfId="3" applyNumberFormat="1" applyFont="1" applyFill="1" applyBorder="1" applyAlignment="1">
      <alignment horizontal="center" vertical="center"/>
    </xf>
    <xf numFmtId="0" fontId="7" fillId="0" borderId="6" xfId="0" applyFont="1" applyBorder="1" applyAlignment="1">
      <alignment horizontal="center" vertical="center"/>
    </xf>
    <xf numFmtId="0" fontId="7" fillId="0" borderId="3" xfId="0" applyFont="1" applyBorder="1" applyAlignment="1">
      <alignment vertical="center"/>
    </xf>
    <xf numFmtId="0" fontId="15" fillId="0" borderId="0" xfId="0" applyFont="1" applyAlignment="1">
      <alignment horizontal="center"/>
    </xf>
    <xf numFmtId="0" fontId="0" fillId="0" borderId="0" xfId="0" applyFill="1"/>
    <xf numFmtId="0" fontId="15" fillId="0" borderId="0" xfId="0" applyFont="1" applyFill="1"/>
    <xf numFmtId="0" fontId="19" fillId="0" borderId="0" xfId="0" applyFont="1" applyFill="1"/>
    <xf numFmtId="0" fontId="16" fillId="0" borderId="0" xfId="0" applyFont="1" applyFill="1"/>
    <xf numFmtId="0" fontId="2" fillId="0" borderId="0" xfId="2" applyFill="1"/>
    <xf numFmtId="0" fontId="2" fillId="0" borderId="0" xfId="2" applyNumberFormat="1" applyFill="1"/>
    <xf numFmtId="0" fontId="18" fillId="0" borderId="0" xfId="0" applyFont="1" applyFill="1"/>
    <xf numFmtId="0" fontId="15" fillId="0" borderId="0" xfId="0" applyFont="1" applyFill="1" applyAlignment="1">
      <alignment wrapText="1"/>
    </xf>
    <xf numFmtId="44" fontId="15" fillId="0" borderId="0" xfId="5" applyFont="1" applyAlignment="1"/>
    <xf numFmtId="49" fontId="13" fillId="0" borderId="2" xfId="0" applyNumberFormat="1" applyFont="1" applyBorder="1" applyAlignment="1">
      <alignment horizontal="left" vertical="center"/>
    </xf>
    <xf numFmtId="0" fontId="5" fillId="0" borderId="2" xfId="0" applyFont="1" applyBorder="1" applyAlignment="1">
      <alignment horizontal="left"/>
    </xf>
    <xf numFmtId="0" fontId="7" fillId="0" borderId="2" xfId="0" applyFont="1" applyBorder="1" applyAlignment="1">
      <alignment horizontal="left"/>
    </xf>
    <xf numFmtId="165" fontId="5" fillId="0" borderId="2" xfId="3" applyNumberFormat="1" applyFont="1" applyFill="1" applyBorder="1" applyAlignment="1">
      <alignment horizontal="center"/>
    </xf>
    <xf numFmtId="0" fontId="22" fillId="0" borderId="0" xfId="0" applyFont="1" applyAlignment="1">
      <alignment horizontal="right" vertical="center"/>
    </xf>
    <xf numFmtId="0" fontId="6" fillId="5" borderId="3" xfId="0" applyFont="1" applyFill="1" applyBorder="1" applyAlignment="1">
      <alignment horizontal="center"/>
    </xf>
    <xf numFmtId="0" fontId="6" fillId="5" borderId="5" xfId="0" applyFont="1" applyFill="1" applyBorder="1" applyAlignment="1">
      <alignment horizontal="center"/>
    </xf>
    <xf numFmtId="0" fontId="6" fillId="5" borderId="6" xfId="0" applyFont="1" applyFill="1" applyBorder="1" applyAlignment="1">
      <alignment horizontal="center"/>
    </xf>
    <xf numFmtId="0" fontId="6" fillId="4" borderId="3" xfId="0" applyFont="1" applyFill="1" applyBorder="1" applyAlignment="1">
      <alignment horizontal="center"/>
    </xf>
    <xf numFmtId="0" fontId="6" fillId="4" borderId="5" xfId="0" applyFont="1" applyFill="1" applyBorder="1" applyAlignment="1">
      <alignment horizontal="center"/>
    </xf>
    <xf numFmtId="0" fontId="6" fillId="4" borderId="6" xfId="0" applyFont="1" applyFill="1" applyBorder="1" applyAlignment="1">
      <alignment horizontal="center"/>
    </xf>
    <xf numFmtId="1" fontId="3" fillId="0" borderId="1" xfId="0" applyNumberFormat="1" applyFont="1" applyBorder="1" applyAlignment="1">
      <alignment horizontal="center" vertical="center" wrapText="1"/>
    </xf>
    <xf numFmtId="1" fontId="3" fillId="0" borderId="4"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165" fontId="4" fillId="0" borderId="1" xfId="0" applyNumberFormat="1" applyFont="1" applyBorder="1" applyAlignment="1">
      <alignment horizontal="center" vertical="center" wrapText="1"/>
    </xf>
    <xf numFmtId="165" fontId="4" fillId="0" borderId="4" xfId="0" applyNumberFormat="1" applyFont="1" applyBorder="1" applyAlignment="1">
      <alignment horizontal="center" vertical="center" wrapText="1"/>
    </xf>
    <xf numFmtId="0" fontId="3" fillId="0" borderId="1" xfId="0" applyFont="1" applyBorder="1" applyAlignment="1">
      <alignment horizontal="left" vertical="center" wrapText="1"/>
    </xf>
    <xf numFmtId="0" fontId="3" fillId="0" borderId="4" xfId="0" applyFont="1" applyBorder="1" applyAlignment="1">
      <alignment horizontal="left"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49" fontId="3" fillId="0" borderId="1"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cellXfs>
  <cellStyles count="6">
    <cellStyle name="Čárka" xfId="1" builtinId="3"/>
    <cellStyle name="Čárka 2" xfId="3"/>
    <cellStyle name="Měna" xfId="5" builtinId="4"/>
    <cellStyle name="Měna 2" xfId="4"/>
    <cellStyle name="Normální" xfId="0" builtinId="0"/>
    <cellStyle name="Zvýraznění 4" xfId="2" builtinId="4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31"/>
  <sheetViews>
    <sheetView tabSelected="1" workbookViewId="0">
      <pane ySplit="3" topLeftCell="A105" activePane="bottomLeft" state="frozen"/>
      <selection pane="bottomLeft" activeCell="O121" sqref="O121"/>
    </sheetView>
  </sheetViews>
  <sheetFormatPr defaultRowHeight="15" x14ac:dyDescent="0.25"/>
  <cols>
    <col min="2" max="2" width="38.42578125" customWidth="1"/>
    <col min="3" max="3" width="18.28515625" customWidth="1"/>
    <col min="4" max="4" width="17.140625" customWidth="1"/>
    <col min="5" max="5" width="5.140625" style="56" customWidth="1"/>
    <col min="6" max="6" width="8.5703125" style="56" customWidth="1"/>
    <col min="7" max="8" width="8.5703125" customWidth="1"/>
    <col min="9" max="9" width="15.7109375" customWidth="1"/>
    <col min="10" max="13" width="8.5703125" customWidth="1"/>
    <col min="14" max="15" width="18.28515625" style="56" customWidth="1"/>
    <col min="17" max="17" width="9.85546875" customWidth="1"/>
  </cols>
  <sheetData>
    <row r="1" spans="1:19" x14ac:dyDescent="0.25">
      <c r="N1" s="143" t="s">
        <v>108</v>
      </c>
    </row>
    <row r="2" spans="1:19" ht="15" customHeight="1" x14ac:dyDescent="0.25">
      <c r="A2" s="156" t="s">
        <v>0</v>
      </c>
      <c r="B2" s="158" t="s">
        <v>1</v>
      </c>
      <c r="C2" s="160" t="s">
        <v>2</v>
      </c>
      <c r="D2" s="152" t="s">
        <v>3</v>
      </c>
      <c r="E2" s="152" t="s">
        <v>4</v>
      </c>
      <c r="F2" s="150" t="s">
        <v>5</v>
      </c>
      <c r="G2" s="152" t="s">
        <v>6</v>
      </c>
      <c r="H2" s="152" t="s">
        <v>7</v>
      </c>
      <c r="I2" s="3" t="s">
        <v>8</v>
      </c>
      <c r="J2" s="162" t="s">
        <v>9</v>
      </c>
      <c r="K2" s="163"/>
      <c r="L2" s="163"/>
      <c r="M2" s="164"/>
      <c r="N2" s="2" t="s">
        <v>10</v>
      </c>
      <c r="O2" s="154" t="s">
        <v>11</v>
      </c>
      <c r="P2" s="130"/>
      <c r="Q2" s="130"/>
      <c r="R2" s="130"/>
      <c r="S2" s="130"/>
    </row>
    <row r="3" spans="1:19" ht="25.5" customHeight="1" x14ac:dyDescent="0.25">
      <c r="A3" s="157"/>
      <c r="B3" s="159"/>
      <c r="C3" s="161"/>
      <c r="D3" s="153"/>
      <c r="E3" s="153"/>
      <c r="F3" s="151"/>
      <c r="G3" s="153"/>
      <c r="H3" s="153"/>
      <c r="I3" s="3" t="s">
        <v>7</v>
      </c>
      <c r="J3" s="3" t="s">
        <v>12</v>
      </c>
      <c r="K3" s="3" t="s">
        <v>13</v>
      </c>
      <c r="L3" s="3" t="s">
        <v>14</v>
      </c>
      <c r="M3" s="4" t="s">
        <v>15</v>
      </c>
      <c r="N3" s="2" t="s">
        <v>16</v>
      </c>
      <c r="O3" s="155"/>
      <c r="P3" s="130"/>
      <c r="Q3" s="130"/>
      <c r="R3" s="130"/>
      <c r="S3" s="130"/>
    </row>
    <row r="4" spans="1:19" x14ac:dyDescent="0.25">
      <c r="A4" s="5"/>
      <c r="B4" s="33"/>
      <c r="C4" s="6"/>
      <c r="D4" s="7"/>
      <c r="E4" s="8"/>
      <c r="F4" s="58"/>
      <c r="G4" s="7"/>
      <c r="H4" s="9"/>
      <c r="I4" s="9"/>
      <c r="J4" s="10"/>
      <c r="K4" s="10"/>
      <c r="L4" s="10"/>
      <c r="M4" s="10"/>
      <c r="N4" s="11"/>
      <c r="O4" s="12"/>
      <c r="P4" s="130"/>
      <c r="Q4" s="130"/>
      <c r="R4" s="130"/>
      <c r="S4" s="130"/>
    </row>
    <row r="5" spans="1:19" x14ac:dyDescent="0.25">
      <c r="A5" s="147" t="s">
        <v>35</v>
      </c>
      <c r="B5" s="148"/>
      <c r="C5" s="148"/>
      <c r="D5" s="148"/>
      <c r="E5" s="148"/>
      <c r="F5" s="148"/>
      <c r="G5" s="148"/>
      <c r="H5" s="148"/>
      <c r="I5" s="148"/>
      <c r="J5" s="148"/>
      <c r="K5" s="148"/>
      <c r="L5" s="148"/>
      <c r="M5" s="148"/>
      <c r="N5" s="148"/>
      <c r="O5" s="149"/>
      <c r="P5" s="130"/>
      <c r="Q5" s="130"/>
      <c r="R5" s="130"/>
      <c r="S5" s="130"/>
    </row>
    <row r="6" spans="1:19" x14ac:dyDescent="0.25">
      <c r="A6" s="34"/>
      <c r="O6" s="60"/>
      <c r="P6" s="130"/>
      <c r="Q6" s="130"/>
      <c r="R6" s="130"/>
      <c r="S6" s="130"/>
    </row>
    <row r="7" spans="1:19" x14ac:dyDescent="0.25">
      <c r="A7" s="5">
        <v>251</v>
      </c>
      <c r="B7" s="25" t="s">
        <v>31</v>
      </c>
      <c r="C7" s="14"/>
      <c r="D7" s="27" t="s">
        <v>44</v>
      </c>
      <c r="E7" s="41" t="s">
        <v>17</v>
      </c>
      <c r="F7" s="42">
        <v>1</v>
      </c>
      <c r="G7" s="27">
        <v>230</v>
      </c>
      <c r="H7" s="27">
        <v>0.15</v>
      </c>
      <c r="I7" s="27"/>
      <c r="J7" s="27"/>
      <c r="K7" s="27"/>
      <c r="L7" s="27"/>
      <c r="M7" s="27"/>
      <c r="N7" s="18">
        <v>0</v>
      </c>
      <c r="O7" s="19">
        <f>N7*F7</f>
        <v>0</v>
      </c>
      <c r="P7" s="130"/>
      <c r="Q7" s="130"/>
      <c r="R7" s="130"/>
      <c r="S7" s="130"/>
    </row>
    <row r="8" spans="1:19" ht="89.25" x14ac:dyDescent="0.25">
      <c r="A8" s="62"/>
      <c r="B8" s="122" t="s">
        <v>102</v>
      </c>
      <c r="C8" s="26"/>
      <c r="D8" s="27"/>
      <c r="E8" s="41"/>
      <c r="F8" s="42"/>
      <c r="G8" s="27"/>
      <c r="H8" s="27"/>
      <c r="I8" s="27"/>
      <c r="J8" s="27"/>
      <c r="K8" s="27"/>
      <c r="L8" s="27"/>
      <c r="M8" s="27"/>
      <c r="N8" s="22"/>
      <c r="O8" s="16"/>
      <c r="P8" s="130"/>
      <c r="Q8" s="130"/>
      <c r="R8" s="130"/>
      <c r="S8" s="130"/>
    </row>
    <row r="9" spans="1:19" x14ac:dyDescent="0.25">
      <c r="A9" s="5"/>
      <c r="B9" s="33"/>
      <c r="C9" s="6"/>
      <c r="D9" s="7"/>
      <c r="E9" s="8"/>
      <c r="F9" s="58"/>
      <c r="G9" s="7"/>
      <c r="H9" s="9"/>
      <c r="I9" s="9"/>
      <c r="J9" s="10"/>
      <c r="K9" s="10"/>
      <c r="L9" s="10"/>
      <c r="M9" s="10"/>
      <c r="N9" s="11"/>
      <c r="O9" s="12"/>
      <c r="P9" s="130"/>
      <c r="Q9" s="130"/>
      <c r="R9" s="130"/>
      <c r="S9" s="130"/>
    </row>
    <row r="10" spans="1:19" x14ac:dyDescent="0.25">
      <c r="A10" s="147" t="s">
        <v>46</v>
      </c>
      <c r="B10" s="148"/>
      <c r="C10" s="148"/>
      <c r="D10" s="148"/>
      <c r="E10" s="148"/>
      <c r="F10" s="148"/>
      <c r="G10" s="148"/>
      <c r="H10" s="148"/>
      <c r="I10" s="148"/>
      <c r="J10" s="148"/>
      <c r="K10" s="148"/>
      <c r="L10" s="148"/>
      <c r="M10" s="148"/>
      <c r="N10" s="148"/>
      <c r="O10" s="149"/>
      <c r="P10" s="130"/>
      <c r="Q10" s="130"/>
      <c r="R10" s="130"/>
      <c r="S10" s="130"/>
    </row>
    <row r="11" spans="1:19" x14ac:dyDescent="0.25">
      <c r="A11" s="34"/>
      <c r="O11" s="60"/>
      <c r="P11" s="130"/>
      <c r="Q11" s="130"/>
      <c r="R11" s="130"/>
      <c r="S11" s="130"/>
    </row>
    <row r="12" spans="1:19" s="66" customFormat="1" x14ac:dyDescent="0.25">
      <c r="A12" s="62">
        <v>301</v>
      </c>
      <c r="B12" s="23" t="s">
        <v>47</v>
      </c>
      <c r="C12" s="82"/>
      <c r="D12" s="15" t="s">
        <v>44</v>
      </c>
      <c r="E12" s="39" t="s">
        <v>17</v>
      </c>
      <c r="F12" s="65">
        <v>2</v>
      </c>
      <c r="G12" s="64">
        <v>230</v>
      </c>
      <c r="H12" s="64">
        <v>0.25</v>
      </c>
      <c r="I12" s="64"/>
      <c r="J12" s="71"/>
      <c r="K12" s="71"/>
      <c r="L12" s="71"/>
      <c r="M12" s="71"/>
      <c r="N12" s="22">
        <v>0</v>
      </c>
      <c r="O12" s="19">
        <f>F12*N12</f>
        <v>0</v>
      </c>
      <c r="P12" s="136"/>
      <c r="Q12" s="136"/>
      <c r="R12" s="136"/>
      <c r="S12" s="136"/>
    </row>
    <row r="13" spans="1:19" s="66" customFormat="1" ht="102" x14ac:dyDescent="0.25">
      <c r="A13" s="62"/>
      <c r="B13" s="122" t="s">
        <v>103</v>
      </c>
      <c r="C13" s="82"/>
      <c r="D13" s="15"/>
      <c r="E13" s="39"/>
      <c r="F13" s="65"/>
      <c r="G13" s="64"/>
      <c r="H13" s="64"/>
      <c r="I13" s="64"/>
      <c r="J13" s="71"/>
      <c r="K13" s="71"/>
      <c r="L13" s="71"/>
      <c r="M13" s="71"/>
      <c r="N13" s="22"/>
      <c r="O13" s="19"/>
      <c r="P13" s="136"/>
      <c r="Q13" s="136"/>
      <c r="R13" s="136"/>
      <c r="S13" s="136"/>
    </row>
    <row r="14" spans="1:19" s="66" customFormat="1" x14ac:dyDescent="0.25">
      <c r="A14" s="62">
        <v>302</v>
      </c>
      <c r="B14" s="69" t="s">
        <v>48</v>
      </c>
      <c r="C14" s="70"/>
      <c r="D14" s="64" t="s">
        <v>86</v>
      </c>
      <c r="E14" s="39" t="s">
        <v>17</v>
      </c>
      <c r="F14" s="65">
        <v>1</v>
      </c>
      <c r="G14" s="64">
        <v>230</v>
      </c>
      <c r="H14" s="64">
        <v>1.0900000000000001</v>
      </c>
      <c r="I14" s="64"/>
      <c r="J14" s="71"/>
      <c r="K14" s="71"/>
      <c r="L14" s="71"/>
      <c r="M14" s="71" t="s">
        <v>18</v>
      </c>
      <c r="N14" s="22">
        <v>0</v>
      </c>
      <c r="O14" s="19">
        <f>F14*N14</f>
        <v>0</v>
      </c>
      <c r="P14" s="136"/>
      <c r="Q14" s="136"/>
      <c r="R14" s="136"/>
      <c r="S14" s="136"/>
    </row>
    <row r="15" spans="1:19" s="66" customFormat="1" ht="76.5" x14ac:dyDescent="0.25">
      <c r="A15" s="62"/>
      <c r="B15" s="122" t="s">
        <v>104</v>
      </c>
      <c r="C15" s="70"/>
      <c r="D15" s="64"/>
      <c r="E15" s="39"/>
      <c r="F15" s="65"/>
      <c r="G15" s="64"/>
      <c r="H15" s="64"/>
      <c r="I15" s="64"/>
      <c r="J15" s="71"/>
      <c r="K15" s="71"/>
      <c r="L15" s="71"/>
      <c r="M15" s="71"/>
      <c r="N15" s="22"/>
      <c r="O15" s="19"/>
      <c r="P15" s="136"/>
      <c r="Q15" s="136"/>
      <c r="R15" s="136"/>
      <c r="S15" s="136"/>
    </row>
    <row r="16" spans="1:19" s="66" customFormat="1" x14ac:dyDescent="0.25">
      <c r="A16" s="62">
        <v>303</v>
      </c>
      <c r="B16" s="87" t="s">
        <v>20</v>
      </c>
      <c r="C16" s="70"/>
      <c r="D16" s="64" t="s">
        <v>87</v>
      </c>
      <c r="E16" s="39" t="s">
        <v>17</v>
      </c>
      <c r="F16" s="65">
        <v>1</v>
      </c>
      <c r="G16" s="64"/>
      <c r="H16" s="64"/>
      <c r="I16" s="64"/>
      <c r="J16" s="71"/>
      <c r="K16" s="71"/>
      <c r="L16" s="71"/>
      <c r="M16" s="71"/>
      <c r="N16" s="22">
        <v>0</v>
      </c>
      <c r="O16" s="19">
        <f>F16*N16</f>
        <v>0</v>
      </c>
      <c r="P16" s="136"/>
      <c r="Q16" s="136"/>
      <c r="R16" s="136"/>
      <c r="S16" s="136"/>
    </row>
    <row r="17" spans="1:19" s="66" customFormat="1" ht="51" x14ac:dyDescent="0.25">
      <c r="A17" s="62"/>
      <c r="B17" s="20" t="s">
        <v>105</v>
      </c>
      <c r="C17" s="35"/>
      <c r="D17" s="64"/>
      <c r="E17" s="39"/>
      <c r="F17" s="65"/>
      <c r="G17" s="64"/>
      <c r="H17" s="64"/>
      <c r="I17" s="64"/>
      <c r="J17" s="71"/>
      <c r="K17" s="71"/>
      <c r="L17" s="71"/>
      <c r="M17" s="71"/>
      <c r="N17" s="22"/>
      <c r="O17" s="19"/>
      <c r="P17" s="136"/>
      <c r="Q17" s="136"/>
      <c r="R17" s="136"/>
      <c r="S17" s="136"/>
    </row>
    <row r="18" spans="1:19" x14ac:dyDescent="0.25">
      <c r="A18" s="24">
        <v>304</v>
      </c>
      <c r="B18" s="87" t="s">
        <v>20</v>
      </c>
      <c r="C18" s="70"/>
      <c r="D18" s="27" t="s">
        <v>88</v>
      </c>
      <c r="E18" s="41" t="s">
        <v>17</v>
      </c>
      <c r="F18" s="42">
        <v>1</v>
      </c>
      <c r="G18" s="27"/>
      <c r="H18" s="27"/>
      <c r="I18" s="27"/>
      <c r="J18" s="27"/>
      <c r="K18" s="27"/>
      <c r="L18" s="27"/>
      <c r="M18" s="27"/>
      <c r="N18" s="18">
        <v>0</v>
      </c>
      <c r="O18" s="19">
        <f>N18*F18</f>
        <v>0</v>
      </c>
      <c r="P18" s="130"/>
      <c r="Q18" s="130"/>
      <c r="R18" s="130"/>
      <c r="S18" s="130"/>
    </row>
    <row r="19" spans="1:19" ht="51" x14ac:dyDescent="0.25">
      <c r="A19" s="24"/>
      <c r="B19" s="20" t="s">
        <v>105</v>
      </c>
      <c r="C19" s="35"/>
      <c r="D19" s="27"/>
      <c r="E19" s="41"/>
      <c r="F19" s="42"/>
      <c r="G19" s="27"/>
      <c r="H19" s="27"/>
      <c r="I19" s="27"/>
      <c r="J19" s="27"/>
      <c r="K19" s="27"/>
      <c r="L19" s="27"/>
      <c r="M19" s="27"/>
      <c r="N19" s="22"/>
      <c r="O19" s="22"/>
      <c r="P19" s="130"/>
      <c r="Q19" s="130"/>
      <c r="R19" s="130"/>
      <c r="S19" s="130"/>
    </row>
    <row r="20" spans="1:19" x14ac:dyDescent="0.25">
      <c r="A20" s="5"/>
      <c r="B20" s="33"/>
      <c r="C20" s="6"/>
      <c r="D20" s="7"/>
      <c r="E20" s="8"/>
      <c r="F20" s="58"/>
      <c r="G20" s="7"/>
      <c r="H20" s="9"/>
      <c r="I20" s="9"/>
      <c r="J20" s="10"/>
      <c r="K20" s="10"/>
      <c r="L20" s="10"/>
      <c r="M20" s="10"/>
      <c r="N20" s="11"/>
      <c r="O20" s="12"/>
      <c r="P20" s="130"/>
      <c r="Q20" s="130"/>
      <c r="R20" s="130"/>
      <c r="S20" s="130"/>
    </row>
    <row r="21" spans="1:19" x14ac:dyDescent="0.25">
      <c r="A21" s="147" t="s">
        <v>49</v>
      </c>
      <c r="B21" s="148"/>
      <c r="C21" s="148"/>
      <c r="D21" s="148"/>
      <c r="E21" s="148"/>
      <c r="F21" s="148"/>
      <c r="G21" s="148"/>
      <c r="H21" s="148"/>
      <c r="I21" s="148"/>
      <c r="J21" s="148"/>
      <c r="K21" s="148"/>
      <c r="L21" s="148"/>
      <c r="M21" s="148"/>
      <c r="N21" s="148"/>
      <c r="O21" s="149"/>
      <c r="P21" s="130"/>
      <c r="Q21" s="130"/>
      <c r="R21" s="130"/>
      <c r="S21" s="130"/>
    </row>
    <row r="22" spans="1:19" x14ac:dyDescent="0.25">
      <c r="A22" s="34"/>
      <c r="O22" s="60"/>
      <c r="P22" s="130"/>
      <c r="Q22" s="130"/>
      <c r="R22" s="130"/>
      <c r="S22" s="130"/>
    </row>
    <row r="23" spans="1:19" x14ac:dyDescent="0.25">
      <c r="A23" s="24">
        <v>321</v>
      </c>
      <c r="B23" s="25" t="s">
        <v>31</v>
      </c>
      <c r="C23" s="14"/>
      <c r="D23" s="27" t="s">
        <v>44</v>
      </c>
      <c r="E23" s="41" t="s">
        <v>17</v>
      </c>
      <c r="F23" s="42">
        <v>3</v>
      </c>
      <c r="G23" s="27">
        <v>230</v>
      </c>
      <c r="H23" s="27">
        <v>0.15</v>
      </c>
      <c r="I23" s="27"/>
      <c r="J23" s="27"/>
      <c r="K23" s="27"/>
      <c r="L23" s="27"/>
      <c r="M23" s="27"/>
      <c r="N23" s="18">
        <v>0</v>
      </c>
      <c r="O23" s="19">
        <f>N23*F23</f>
        <v>0</v>
      </c>
      <c r="P23" s="130"/>
      <c r="Q23" s="130"/>
      <c r="R23" s="130"/>
      <c r="S23" s="130"/>
    </row>
    <row r="24" spans="1:19" ht="89.25" x14ac:dyDescent="0.25">
      <c r="A24" s="24"/>
      <c r="B24" s="122" t="s">
        <v>102</v>
      </c>
      <c r="C24" s="26"/>
      <c r="D24" s="27"/>
      <c r="E24" s="41"/>
      <c r="F24" s="42"/>
      <c r="G24" s="27"/>
      <c r="H24" s="27"/>
      <c r="I24" s="27"/>
      <c r="J24" s="27"/>
      <c r="K24" s="27"/>
      <c r="L24" s="27"/>
      <c r="M24" s="27"/>
      <c r="N24" s="22"/>
      <c r="O24" s="22"/>
      <c r="P24" s="130"/>
      <c r="Q24" s="130"/>
      <c r="R24" s="130"/>
      <c r="S24" s="130"/>
    </row>
    <row r="25" spans="1:19" x14ac:dyDescent="0.25">
      <c r="A25" s="5"/>
      <c r="B25" s="33"/>
      <c r="C25" s="6"/>
      <c r="D25" s="7"/>
      <c r="E25" s="8"/>
      <c r="F25" s="58"/>
      <c r="G25" s="7"/>
      <c r="H25" s="9"/>
      <c r="I25" s="9"/>
      <c r="J25" s="10"/>
      <c r="K25" s="10"/>
      <c r="L25" s="10"/>
      <c r="M25" s="10"/>
      <c r="N25" s="11"/>
      <c r="O25" s="12"/>
      <c r="P25" s="130"/>
      <c r="Q25" s="130"/>
      <c r="R25" s="130"/>
      <c r="S25" s="130"/>
    </row>
    <row r="26" spans="1:19" x14ac:dyDescent="0.25">
      <c r="A26" s="147" t="s">
        <v>50</v>
      </c>
      <c r="B26" s="148"/>
      <c r="C26" s="148"/>
      <c r="D26" s="148"/>
      <c r="E26" s="148"/>
      <c r="F26" s="148"/>
      <c r="G26" s="148"/>
      <c r="H26" s="148"/>
      <c r="I26" s="148"/>
      <c r="J26" s="148"/>
      <c r="K26" s="148"/>
      <c r="L26" s="148"/>
      <c r="M26" s="148"/>
      <c r="N26" s="148"/>
      <c r="O26" s="149"/>
      <c r="P26" s="130"/>
      <c r="Q26" s="130"/>
      <c r="R26" s="130"/>
      <c r="S26" s="130"/>
    </row>
    <row r="27" spans="1:19" x14ac:dyDescent="0.25">
      <c r="A27" s="34"/>
      <c r="O27" s="60"/>
      <c r="P27" s="130"/>
      <c r="Q27" s="130"/>
      <c r="R27" s="130"/>
      <c r="S27" s="130"/>
    </row>
    <row r="28" spans="1:19" x14ac:dyDescent="0.25">
      <c r="A28" s="47">
        <v>354</v>
      </c>
      <c r="B28" s="25" t="s">
        <v>31</v>
      </c>
      <c r="C28" s="14"/>
      <c r="D28" s="27" t="s">
        <v>44</v>
      </c>
      <c r="E28" s="41" t="s">
        <v>17</v>
      </c>
      <c r="F28" s="42">
        <v>4</v>
      </c>
      <c r="G28" s="27">
        <v>230</v>
      </c>
      <c r="H28" s="27">
        <v>0.15</v>
      </c>
      <c r="I28" s="27"/>
      <c r="J28" s="27"/>
      <c r="K28" s="27"/>
      <c r="L28" s="27"/>
      <c r="M28" s="27"/>
      <c r="N28" s="18">
        <v>0</v>
      </c>
      <c r="O28" s="19">
        <f>N28*F28</f>
        <v>0</v>
      </c>
      <c r="P28" s="130"/>
      <c r="Q28" s="130"/>
      <c r="R28" s="130"/>
      <c r="S28" s="130"/>
    </row>
    <row r="29" spans="1:19" ht="89.25" x14ac:dyDescent="0.25">
      <c r="A29" s="24"/>
      <c r="B29" s="122" t="s">
        <v>102</v>
      </c>
      <c r="C29" s="26"/>
      <c r="D29" s="27"/>
      <c r="E29" s="41"/>
      <c r="F29" s="42"/>
      <c r="G29" s="27"/>
      <c r="H29" s="27"/>
      <c r="I29" s="27"/>
      <c r="J29" s="27"/>
      <c r="K29" s="27"/>
      <c r="L29" s="27"/>
      <c r="M29" s="27"/>
      <c r="N29" s="22"/>
      <c r="O29" s="19"/>
      <c r="P29" s="130"/>
      <c r="Q29" s="130"/>
      <c r="R29" s="130"/>
      <c r="S29" s="130"/>
    </row>
    <row r="30" spans="1:19" x14ac:dyDescent="0.25">
      <c r="A30" s="24">
        <v>356</v>
      </c>
      <c r="B30" s="25" t="s">
        <v>31</v>
      </c>
      <c r="C30" s="14"/>
      <c r="D30" s="27" t="s">
        <v>44</v>
      </c>
      <c r="E30" s="41" t="s">
        <v>17</v>
      </c>
      <c r="F30" s="42">
        <v>1</v>
      </c>
      <c r="G30" s="27">
        <v>230</v>
      </c>
      <c r="H30" s="27">
        <v>0.15</v>
      </c>
      <c r="I30" s="27"/>
      <c r="J30" s="27"/>
      <c r="K30" s="27"/>
      <c r="L30" s="27"/>
      <c r="M30" s="27"/>
      <c r="N30" s="18">
        <v>0</v>
      </c>
      <c r="O30" s="19">
        <f>N30*F30</f>
        <v>0</v>
      </c>
      <c r="P30" s="130"/>
      <c r="Q30" s="130"/>
      <c r="R30" s="130"/>
      <c r="S30" s="130"/>
    </row>
    <row r="31" spans="1:19" ht="89.25" x14ac:dyDescent="0.25">
      <c r="A31" s="24"/>
      <c r="B31" s="122" t="s">
        <v>102</v>
      </c>
      <c r="C31" s="26"/>
      <c r="D31" s="27"/>
      <c r="E31" s="41"/>
      <c r="F31" s="42"/>
      <c r="G31" s="27"/>
      <c r="H31" s="27"/>
      <c r="I31" s="27"/>
      <c r="J31" s="27"/>
      <c r="K31" s="27"/>
      <c r="L31" s="27"/>
      <c r="M31" s="27"/>
      <c r="N31" s="22"/>
      <c r="O31" s="22"/>
      <c r="P31" s="130"/>
      <c r="Q31" s="130"/>
      <c r="R31" s="130"/>
      <c r="S31" s="130"/>
    </row>
    <row r="32" spans="1:19" x14ac:dyDescent="0.25">
      <c r="A32" s="5"/>
      <c r="B32" s="33"/>
      <c r="C32" s="6"/>
      <c r="D32" s="7"/>
      <c r="E32" s="8"/>
      <c r="F32" s="58"/>
      <c r="G32" s="7"/>
      <c r="H32" s="9"/>
      <c r="I32" s="9"/>
      <c r="J32" s="10"/>
      <c r="K32" s="10"/>
      <c r="L32" s="10"/>
      <c r="M32" s="10"/>
      <c r="N32" s="11"/>
      <c r="O32" s="12"/>
      <c r="P32" s="130"/>
      <c r="Q32" s="130"/>
      <c r="R32" s="130"/>
      <c r="S32" s="130"/>
    </row>
    <row r="33" spans="1:23" x14ac:dyDescent="0.25">
      <c r="A33" s="147" t="s">
        <v>43</v>
      </c>
      <c r="B33" s="148"/>
      <c r="C33" s="148"/>
      <c r="D33" s="148"/>
      <c r="E33" s="148"/>
      <c r="F33" s="148"/>
      <c r="G33" s="148"/>
      <c r="H33" s="148"/>
      <c r="I33" s="148"/>
      <c r="J33" s="148"/>
      <c r="K33" s="148"/>
      <c r="L33" s="148"/>
      <c r="M33" s="148"/>
      <c r="N33" s="148"/>
      <c r="O33" s="149"/>
      <c r="P33" s="130"/>
      <c r="Q33" s="130"/>
      <c r="R33" s="130"/>
      <c r="S33" s="130"/>
    </row>
    <row r="34" spans="1:23" x14ac:dyDescent="0.25">
      <c r="A34" s="62"/>
      <c r="B34" s="20"/>
      <c r="C34" s="63"/>
      <c r="D34" s="64"/>
      <c r="E34" s="39"/>
      <c r="F34" s="65"/>
      <c r="G34" s="15"/>
      <c r="H34" s="15"/>
      <c r="I34" s="15"/>
      <c r="J34" s="17"/>
      <c r="K34" s="17"/>
      <c r="L34" s="17"/>
      <c r="M34" s="17"/>
      <c r="N34" s="22"/>
      <c r="O34" s="19"/>
      <c r="P34" s="130"/>
      <c r="Q34" s="130"/>
      <c r="R34" s="130"/>
      <c r="S34" s="130"/>
    </row>
    <row r="35" spans="1:23" x14ac:dyDescent="0.25">
      <c r="A35" s="24">
        <v>402</v>
      </c>
      <c r="B35" s="40" t="s">
        <v>51</v>
      </c>
      <c r="C35" s="44"/>
      <c r="D35" s="27" t="s">
        <v>89</v>
      </c>
      <c r="E35" s="41" t="s">
        <v>17</v>
      </c>
      <c r="F35" s="42">
        <v>1</v>
      </c>
      <c r="G35" s="27">
        <v>400</v>
      </c>
      <c r="H35" s="27">
        <v>16.899999999999999</v>
      </c>
      <c r="I35" s="27"/>
      <c r="J35" s="27"/>
      <c r="K35" s="27" t="s">
        <v>18</v>
      </c>
      <c r="L35" s="27"/>
      <c r="M35" s="27" t="s">
        <v>18</v>
      </c>
      <c r="N35" s="18">
        <v>0</v>
      </c>
      <c r="O35" s="19">
        <f>N35*F35</f>
        <v>0</v>
      </c>
      <c r="P35" s="130"/>
      <c r="Q35" s="137"/>
      <c r="R35" s="130"/>
      <c r="S35" s="130"/>
      <c r="T35" s="130"/>
      <c r="U35" s="130"/>
      <c r="V35" s="130"/>
      <c r="W35" s="130"/>
    </row>
    <row r="36" spans="1:23" ht="25.5" x14ac:dyDescent="0.25">
      <c r="A36" s="24"/>
      <c r="B36" s="20" t="s">
        <v>22</v>
      </c>
      <c r="C36" s="43"/>
      <c r="D36" s="27"/>
      <c r="E36" s="41"/>
      <c r="F36" s="42"/>
      <c r="G36" s="27"/>
      <c r="H36" s="27"/>
      <c r="I36" s="27"/>
      <c r="J36" s="27"/>
      <c r="K36" s="27"/>
      <c r="L36" s="27"/>
      <c r="M36" s="27"/>
      <c r="N36" s="22"/>
      <c r="O36" s="22"/>
      <c r="P36" s="130"/>
      <c r="Q36" s="130"/>
      <c r="R36" s="130"/>
      <c r="S36" s="130"/>
    </row>
    <row r="37" spans="1:23" x14ac:dyDescent="0.25">
      <c r="A37" s="24" t="s">
        <v>52</v>
      </c>
      <c r="B37" s="88" t="s">
        <v>23</v>
      </c>
      <c r="C37" s="89"/>
      <c r="D37" s="90" t="s">
        <v>59</v>
      </c>
      <c r="E37" s="90" t="s">
        <v>17</v>
      </c>
      <c r="F37" s="90">
        <v>1</v>
      </c>
      <c r="G37" s="90">
        <v>230</v>
      </c>
      <c r="H37" s="90">
        <v>0.1</v>
      </c>
      <c r="I37" s="90"/>
      <c r="J37" s="90"/>
      <c r="K37" s="90"/>
      <c r="L37" s="90"/>
      <c r="M37" s="90" t="s">
        <v>18</v>
      </c>
      <c r="N37" s="51">
        <v>0</v>
      </c>
      <c r="O37" s="16">
        <f t="shared" ref="O37" si="0">N37*F37</f>
        <v>0</v>
      </c>
      <c r="P37" s="130"/>
      <c r="Q37" s="130"/>
      <c r="R37" s="130"/>
      <c r="S37" s="130"/>
    </row>
    <row r="38" spans="1:23" ht="51.75" x14ac:dyDescent="0.25">
      <c r="A38" s="24"/>
      <c r="B38" s="74" t="s">
        <v>60</v>
      </c>
      <c r="C38" s="35"/>
      <c r="D38" s="15"/>
      <c r="E38" s="15"/>
      <c r="F38" s="15"/>
      <c r="G38" s="15"/>
      <c r="H38" s="15"/>
      <c r="I38" s="15"/>
      <c r="J38" s="15"/>
      <c r="K38" s="15"/>
      <c r="L38" s="15"/>
      <c r="M38" s="15"/>
      <c r="N38" s="18"/>
      <c r="O38" s="16"/>
      <c r="P38" s="130"/>
      <c r="Q38" s="130"/>
      <c r="R38" s="130"/>
      <c r="S38" s="130"/>
    </row>
    <row r="39" spans="1:23" x14ac:dyDescent="0.25">
      <c r="A39" s="47">
        <v>403</v>
      </c>
      <c r="B39" s="40" t="s">
        <v>53</v>
      </c>
      <c r="C39" s="55"/>
      <c r="D39" s="37" t="s">
        <v>90</v>
      </c>
      <c r="E39" s="22" t="s">
        <v>17</v>
      </c>
      <c r="F39" s="42">
        <v>1</v>
      </c>
      <c r="G39" s="27"/>
      <c r="H39" s="27"/>
      <c r="I39" s="27"/>
      <c r="J39" s="27"/>
      <c r="K39" s="46"/>
      <c r="L39" s="46"/>
      <c r="M39" s="46"/>
      <c r="N39" s="18">
        <v>0</v>
      </c>
      <c r="O39" s="19">
        <f>N39*F39</f>
        <v>0</v>
      </c>
      <c r="P39" s="130"/>
      <c r="Q39" s="130"/>
      <c r="R39" s="130"/>
      <c r="S39" s="130"/>
    </row>
    <row r="40" spans="1:23" ht="26.25" x14ac:dyDescent="0.25">
      <c r="A40" s="24"/>
      <c r="B40" s="74" t="s">
        <v>32</v>
      </c>
      <c r="C40" s="35"/>
      <c r="D40" s="15"/>
      <c r="E40" s="22"/>
      <c r="F40" s="42"/>
      <c r="G40" s="27"/>
      <c r="H40" s="27"/>
      <c r="I40" s="27"/>
      <c r="J40" s="46"/>
      <c r="K40" s="46"/>
      <c r="L40" s="46"/>
      <c r="M40" s="46"/>
      <c r="N40" s="18"/>
      <c r="O40" s="19"/>
      <c r="P40" s="130"/>
      <c r="Q40" s="130"/>
      <c r="R40" s="130"/>
      <c r="S40" s="130"/>
    </row>
    <row r="41" spans="1:23" x14ac:dyDescent="0.25">
      <c r="A41" s="24">
        <v>404</v>
      </c>
      <c r="B41" s="25" t="s">
        <v>54</v>
      </c>
      <c r="C41" s="26"/>
      <c r="D41" s="27" t="s">
        <v>91</v>
      </c>
      <c r="E41" s="22" t="s">
        <v>17</v>
      </c>
      <c r="F41" s="42">
        <v>1</v>
      </c>
      <c r="G41" s="27"/>
      <c r="H41" s="45"/>
      <c r="I41" s="41"/>
      <c r="J41" s="28"/>
      <c r="K41" s="46" t="s">
        <v>18</v>
      </c>
      <c r="L41" s="28" t="s">
        <v>18</v>
      </c>
      <c r="M41" s="28" t="s">
        <v>18</v>
      </c>
      <c r="N41" s="18">
        <v>0</v>
      </c>
      <c r="O41" s="19">
        <f>N41*F41</f>
        <v>0</v>
      </c>
      <c r="P41" s="130"/>
      <c r="Q41" s="130"/>
      <c r="R41" s="130"/>
      <c r="S41" s="130"/>
    </row>
    <row r="42" spans="1:23" ht="51.75" x14ac:dyDescent="0.25">
      <c r="A42" s="24"/>
      <c r="B42" s="74" t="s">
        <v>97</v>
      </c>
      <c r="C42" s="43"/>
      <c r="D42" s="27"/>
      <c r="E42" s="22"/>
      <c r="F42" s="42"/>
      <c r="G42" s="27"/>
      <c r="H42" s="45"/>
      <c r="I42" s="45"/>
      <c r="J42" s="28"/>
      <c r="K42" s="28"/>
      <c r="L42" s="28"/>
      <c r="M42" s="28"/>
      <c r="N42" s="22"/>
      <c r="O42" s="22"/>
      <c r="P42" s="130"/>
      <c r="Q42" s="130"/>
      <c r="R42" s="130"/>
      <c r="S42" s="130"/>
    </row>
    <row r="43" spans="1:23" x14ac:dyDescent="0.25">
      <c r="A43" s="29" t="s">
        <v>55</v>
      </c>
      <c r="B43" s="67" t="s">
        <v>19</v>
      </c>
      <c r="C43" s="68" t="s">
        <v>36</v>
      </c>
      <c r="D43" s="30"/>
      <c r="E43" s="31" t="s">
        <v>17</v>
      </c>
      <c r="F43" s="49">
        <v>1</v>
      </c>
      <c r="G43" s="30"/>
      <c r="H43" s="30"/>
      <c r="I43" s="30"/>
      <c r="J43" s="50"/>
      <c r="K43" s="50"/>
      <c r="L43" s="50"/>
      <c r="M43" s="50"/>
      <c r="N43" s="31" t="s">
        <v>21</v>
      </c>
      <c r="O43" s="31" t="s">
        <v>21</v>
      </c>
      <c r="P43" s="130"/>
      <c r="Q43" s="130"/>
      <c r="R43" s="130"/>
      <c r="S43" s="130"/>
    </row>
    <row r="44" spans="1:23" x14ac:dyDescent="0.25">
      <c r="A44" s="79"/>
      <c r="B44" s="67"/>
      <c r="C44" s="68"/>
      <c r="D44" s="30"/>
      <c r="E44" s="31"/>
      <c r="F44" s="49"/>
      <c r="G44" s="30"/>
      <c r="H44" s="30"/>
      <c r="I44" s="30"/>
      <c r="J44" s="50"/>
      <c r="K44" s="50"/>
      <c r="L44" s="50"/>
      <c r="M44" s="50"/>
      <c r="N44" s="31"/>
      <c r="O44" s="31"/>
      <c r="P44" s="130"/>
      <c r="Q44" s="130"/>
      <c r="R44" s="130"/>
      <c r="S44" s="130"/>
    </row>
    <row r="45" spans="1:23" x14ac:dyDescent="0.25">
      <c r="A45" s="47">
        <v>405</v>
      </c>
      <c r="B45" s="40" t="s">
        <v>56</v>
      </c>
      <c r="C45" s="21"/>
      <c r="D45" s="1" t="s">
        <v>92</v>
      </c>
      <c r="E45" s="22" t="s">
        <v>17</v>
      </c>
      <c r="F45" s="72">
        <v>1</v>
      </c>
      <c r="G45" s="27"/>
      <c r="H45" s="27"/>
      <c r="I45" s="45"/>
      <c r="J45" s="27"/>
      <c r="K45" s="22"/>
      <c r="L45" s="22"/>
      <c r="M45" s="22"/>
      <c r="N45" s="18">
        <v>0</v>
      </c>
      <c r="O45" s="19">
        <f>N45*F45</f>
        <v>0</v>
      </c>
      <c r="P45" s="130"/>
      <c r="Q45" s="130"/>
      <c r="R45" s="130"/>
      <c r="S45" s="130"/>
    </row>
    <row r="46" spans="1:23" ht="26.25" x14ac:dyDescent="0.25">
      <c r="A46" s="24"/>
      <c r="B46" s="74" t="s">
        <v>32</v>
      </c>
      <c r="C46" s="35"/>
      <c r="D46" s="15"/>
      <c r="E46" s="22"/>
      <c r="F46" s="72"/>
      <c r="G46" s="27"/>
      <c r="H46" s="27"/>
      <c r="I46" s="45"/>
      <c r="J46" s="27"/>
      <c r="K46" s="22"/>
      <c r="L46" s="22"/>
      <c r="M46" s="22"/>
      <c r="N46" s="18"/>
      <c r="O46" s="19"/>
      <c r="P46" s="130"/>
      <c r="Q46" s="130"/>
      <c r="R46" s="130"/>
      <c r="S46" s="130"/>
    </row>
    <row r="47" spans="1:23" x14ac:dyDescent="0.25">
      <c r="A47" s="5"/>
      <c r="B47" s="33"/>
      <c r="C47" s="6"/>
      <c r="D47" s="7"/>
      <c r="E47" s="8"/>
      <c r="F47" s="58"/>
      <c r="G47" s="7"/>
      <c r="H47" s="9"/>
      <c r="I47" s="9"/>
      <c r="J47" s="10"/>
      <c r="K47" s="10"/>
      <c r="L47" s="10"/>
      <c r="M47" s="10"/>
      <c r="N47" s="11"/>
      <c r="O47" s="12"/>
      <c r="P47" s="130"/>
      <c r="Q47" s="130"/>
      <c r="R47" s="130"/>
      <c r="S47" s="130"/>
    </row>
    <row r="48" spans="1:23" x14ac:dyDescent="0.25">
      <c r="A48" s="147" t="s">
        <v>34</v>
      </c>
      <c r="B48" s="148"/>
      <c r="C48" s="148"/>
      <c r="D48" s="148"/>
      <c r="E48" s="148"/>
      <c r="F48" s="148"/>
      <c r="G48" s="148"/>
      <c r="H48" s="148"/>
      <c r="I48" s="148"/>
      <c r="J48" s="148"/>
      <c r="K48" s="148"/>
      <c r="L48" s="148"/>
      <c r="M48" s="148"/>
      <c r="N48" s="148"/>
      <c r="O48" s="149"/>
      <c r="P48" s="130"/>
      <c r="Q48" s="130"/>
      <c r="R48" s="130"/>
      <c r="S48" s="130"/>
    </row>
    <row r="49" spans="1:25" x14ac:dyDescent="0.25">
      <c r="A49" s="34"/>
      <c r="B49" s="77"/>
      <c r="C49" s="77"/>
      <c r="D49" s="77"/>
      <c r="E49" s="78"/>
      <c r="F49" s="78"/>
      <c r="G49" s="77"/>
      <c r="H49" s="77"/>
      <c r="I49" s="77"/>
      <c r="J49" s="77"/>
      <c r="K49" s="77"/>
      <c r="L49" s="77"/>
      <c r="M49" s="77"/>
      <c r="N49" s="78"/>
      <c r="O49" s="60"/>
      <c r="P49" s="130"/>
      <c r="Q49" s="130"/>
      <c r="R49" s="130"/>
      <c r="S49" s="130"/>
    </row>
    <row r="50" spans="1:25" x14ac:dyDescent="0.25">
      <c r="A50" s="47">
        <v>452</v>
      </c>
      <c r="B50" s="25" t="s">
        <v>31</v>
      </c>
      <c r="C50" s="14"/>
      <c r="D50" s="27" t="s">
        <v>44</v>
      </c>
      <c r="E50" s="41" t="s">
        <v>17</v>
      </c>
      <c r="F50" s="42">
        <v>2</v>
      </c>
      <c r="G50" s="27">
        <v>230</v>
      </c>
      <c r="H50" s="27">
        <v>0.15</v>
      </c>
      <c r="I50" s="27"/>
      <c r="J50" s="27"/>
      <c r="K50" s="27"/>
      <c r="L50" s="27"/>
      <c r="M50" s="27"/>
      <c r="N50" s="18">
        <v>0</v>
      </c>
      <c r="O50" s="19">
        <f>N50*F50</f>
        <v>0</v>
      </c>
      <c r="P50" s="130"/>
      <c r="Q50" s="130"/>
      <c r="R50" s="130"/>
      <c r="S50" s="130"/>
    </row>
    <row r="51" spans="1:25" ht="89.25" x14ac:dyDescent="0.25">
      <c r="A51" s="24"/>
      <c r="B51" s="122" t="s">
        <v>102</v>
      </c>
      <c r="C51" s="26"/>
      <c r="D51" s="27"/>
      <c r="E51" s="41"/>
      <c r="F51" s="42"/>
      <c r="G51" s="27"/>
      <c r="H51" s="27"/>
      <c r="I51" s="27"/>
      <c r="J51" s="27"/>
      <c r="K51" s="27"/>
      <c r="L51" s="27"/>
      <c r="M51" s="27"/>
      <c r="N51" s="22"/>
      <c r="O51" s="19"/>
      <c r="P51" s="130"/>
      <c r="Q51" s="130"/>
      <c r="R51" s="130"/>
      <c r="S51" s="130"/>
    </row>
    <row r="52" spans="1:25" x14ac:dyDescent="0.25">
      <c r="A52" s="5"/>
      <c r="B52" s="33"/>
      <c r="C52" s="6"/>
      <c r="D52" s="7"/>
      <c r="E52" s="8"/>
      <c r="F52" s="58"/>
      <c r="G52" s="7"/>
      <c r="H52" s="9"/>
      <c r="I52" s="9"/>
      <c r="J52" s="10"/>
      <c r="K52" s="10"/>
      <c r="L52" s="10"/>
      <c r="M52" s="10"/>
      <c r="N52" s="11"/>
      <c r="O52" s="12"/>
      <c r="P52" s="130"/>
      <c r="Q52" s="130"/>
      <c r="R52" s="130"/>
      <c r="S52" s="130"/>
    </row>
    <row r="53" spans="1:25" x14ac:dyDescent="0.25">
      <c r="A53" s="147" t="s">
        <v>57</v>
      </c>
      <c r="B53" s="148"/>
      <c r="C53" s="148"/>
      <c r="D53" s="148"/>
      <c r="E53" s="148"/>
      <c r="F53" s="148"/>
      <c r="G53" s="148"/>
      <c r="H53" s="148"/>
      <c r="I53" s="148"/>
      <c r="J53" s="148"/>
      <c r="K53" s="148"/>
      <c r="L53" s="148"/>
      <c r="M53" s="148"/>
      <c r="N53" s="148"/>
      <c r="O53" s="149"/>
      <c r="P53" s="130"/>
      <c r="Q53" s="130"/>
      <c r="R53" s="130"/>
      <c r="S53" s="130"/>
    </row>
    <row r="54" spans="1:25" x14ac:dyDescent="0.25">
      <c r="A54" s="29"/>
      <c r="B54" s="67"/>
      <c r="C54" s="68"/>
      <c r="D54" s="30"/>
      <c r="E54" s="31"/>
      <c r="F54" s="49"/>
      <c r="G54" s="30"/>
      <c r="H54" s="30"/>
      <c r="I54" s="30"/>
      <c r="J54" s="50"/>
      <c r="K54" s="50"/>
      <c r="L54" s="50"/>
      <c r="M54" s="50"/>
      <c r="N54" s="31"/>
      <c r="O54" s="31"/>
      <c r="P54" s="130"/>
      <c r="Q54" s="130"/>
      <c r="R54" s="130"/>
      <c r="S54" s="130"/>
    </row>
    <row r="55" spans="1:25" x14ac:dyDescent="0.25">
      <c r="A55" s="24">
        <v>504</v>
      </c>
      <c r="B55" s="40" t="s">
        <v>58</v>
      </c>
      <c r="C55" s="44"/>
      <c r="D55" s="27" t="s">
        <v>95</v>
      </c>
      <c r="E55" s="41" t="s">
        <v>17</v>
      </c>
      <c r="F55" s="42">
        <v>1</v>
      </c>
      <c r="G55" s="27"/>
      <c r="H55" s="27">
        <v>39</v>
      </c>
      <c r="I55" s="27"/>
      <c r="J55" s="27"/>
      <c r="K55" s="27" t="s">
        <v>18</v>
      </c>
      <c r="L55" s="27"/>
      <c r="M55" s="27"/>
      <c r="N55" s="123">
        <v>0</v>
      </c>
      <c r="O55" s="19">
        <f>N55*F55</f>
        <v>0</v>
      </c>
      <c r="P55" s="130"/>
      <c r="Q55" s="130"/>
      <c r="R55" s="130"/>
      <c r="S55" s="130"/>
    </row>
    <row r="56" spans="1:25" ht="25.5" x14ac:dyDescent="0.25">
      <c r="A56" s="24"/>
      <c r="B56" s="20" t="s">
        <v>22</v>
      </c>
      <c r="C56" s="43"/>
      <c r="D56" s="27"/>
      <c r="E56" s="41"/>
      <c r="F56" s="42"/>
      <c r="G56" s="27"/>
      <c r="H56" s="27"/>
      <c r="I56" s="27"/>
      <c r="J56" s="27"/>
      <c r="K56" s="27"/>
      <c r="L56" s="27"/>
      <c r="M56" s="27"/>
      <c r="N56" s="22"/>
      <c r="O56" s="22"/>
      <c r="P56" s="130"/>
      <c r="Q56" s="130"/>
      <c r="R56" s="130"/>
      <c r="S56" s="130"/>
    </row>
    <row r="57" spans="1:25" x14ac:dyDescent="0.25">
      <c r="A57" s="24">
        <v>505</v>
      </c>
      <c r="B57" s="40" t="s">
        <v>37</v>
      </c>
      <c r="C57" s="44"/>
      <c r="D57" s="27" t="s">
        <v>96</v>
      </c>
      <c r="E57" s="41" t="s">
        <v>17</v>
      </c>
      <c r="F57" s="42">
        <v>1</v>
      </c>
      <c r="G57" s="27"/>
      <c r="H57" s="27"/>
      <c r="I57" s="27"/>
      <c r="J57" s="27"/>
      <c r="K57" s="27"/>
      <c r="L57" s="27"/>
      <c r="M57" s="27"/>
      <c r="N57" s="18">
        <v>0</v>
      </c>
      <c r="O57" s="19">
        <f>N57*F57</f>
        <v>0</v>
      </c>
      <c r="P57" s="130"/>
      <c r="Q57" s="130"/>
      <c r="R57" s="130"/>
      <c r="S57" s="130"/>
    </row>
    <row r="58" spans="1:25" ht="26.25" x14ac:dyDescent="0.25">
      <c r="A58" s="24"/>
      <c r="B58" s="74" t="s">
        <v>32</v>
      </c>
      <c r="C58" s="43"/>
      <c r="D58" s="27"/>
      <c r="E58" s="41"/>
      <c r="F58" s="42"/>
      <c r="G58" s="27"/>
      <c r="H58" s="27"/>
      <c r="I58" s="27"/>
      <c r="J58" s="27"/>
      <c r="K58" s="27"/>
      <c r="L58" s="27"/>
      <c r="M58" s="27"/>
      <c r="N58" s="22"/>
      <c r="O58" s="22"/>
      <c r="P58" s="130"/>
      <c r="Q58" s="130"/>
      <c r="R58" s="130"/>
      <c r="S58" s="130"/>
    </row>
    <row r="59" spans="1:25" x14ac:dyDescent="0.25">
      <c r="A59" s="24">
        <v>506</v>
      </c>
      <c r="B59" s="40" t="s">
        <v>58</v>
      </c>
      <c r="C59" s="44"/>
      <c r="D59" s="27" t="s">
        <v>95</v>
      </c>
      <c r="E59" s="41" t="s">
        <v>17</v>
      </c>
      <c r="F59" s="42">
        <v>1</v>
      </c>
      <c r="G59" s="27"/>
      <c r="H59" s="27">
        <v>39</v>
      </c>
      <c r="I59" s="27"/>
      <c r="J59" s="27"/>
      <c r="K59" s="27" t="s">
        <v>18</v>
      </c>
      <c r="L59" s="27"/>
      <c r="M59" s="27"/>
      <c r="N59" s="123">
        <v>0</v>
      </c>
      <c r="O59" s="19">
        <f>N59*F59</f>
        <v>0</v>
      </c>
      <c r="P59" s="130"/>
      <c r="Q59" s="130"/>
      <c r="R59" s="130"/>
      <c r="S59" s="130"/>
    </row>
    <row r="60" spans="1:25" ht="25.5" x14ac:dyDescent="0.25">
      <c r="A60" s="24"/>
      <c r="B60" s="20" t="s">
        <v>22</v>
      </c>
      <c r="C60" s="43"/>
      <c r="D60" s="27"/>
      <c r="E60" s="41"/>
      <c r="F60" s="42"/>
      <c r="G60" s="27"/>
      <c r="H60" s="27"/>
      <c r="I60" s="27"/>
      <c r="J60" s="27"/>
      <c r="K60" s="27"/>
      <c r="L60" s="27"/>
      <c r="M60" s="27"/>
      <c r="N60" s="22"/>
      <c r="O60" s="22"/>
      <c r="P60" s="130"/>
      <c r="Q60" s="130"/>
      <c r="R60" s="130"/>
      <c r="S60" s="130"/>
      <c r="T60" s="130"/>
      <c r="U60" s="130"/>
      <c r="V60" s="130"/>
      <c r="W60" s="130"/>
      <c r="X60" s="130"/>
      <c r="Y60" s="130"/>
    </row>
    <row r="61" spans="1:25" x14ac:dyDescent="0.25">
      <c r="A61" s="24">
        <v>507</v>
      </c>
      <c r="B61" s="40" t="s">
        <v>61</v>
      </c>
      <c r="C61" s="44"/>
      <c r="D61" s="27"/>
      <c r="E61" s="41" t="s">
        <v>17</v>
      </c>
      <c r="F61" s="42">
        <v>1</v>
      </c>
      <c r="G61" s="27">
        <v>400</v>
      </c>
      <c r="H61" s="27">
        <v>31.1</v>
      </c>
      <c r="I61" s="27"/>
      <c r="J61" s="27"/>
      <c r="K61" s="27" t="s">
        <v>18</v>
      </c>
      <c r="L61" s="27"/>
      <c r="M61" s="27"/>
      <c r="N61" s="18">
        <v>0</v>
      </c>
      <c r="O61" s="19">
        <f>N61*F61</f>
        <v>0</v>
      </c>
      <c r="P61" s="130"/>
      <c r="Q61" s="137"/>
      <c r="R61" s="131"/>
      <c r="S61" s="131"/>
      <c r="T61" s="131"/>
      <c r="U61" s="131"/>
      <c r="V61" s="131"/>
      <c r="W61" s="131"/>
      <c r="X61" s="131"/>
      <c r="Y61" s="131"/>
    </row>
    <row r="62" spans="1:25" ht="25.5" x14ac:dyDescent="0.25">
      <c r="A62" s="24"/>
      <c r="B62" s="20" t="s">
        <v>22</v>
      </c>
      <c r="C62" s="43"/>
      <c r="D62" s="27"/>
      <c r="E62" s="41"/>
      <c r="F62" s="42"/>
      <c r="G62" s="27"/>
      <c r="H62" s="27"/>
      <c r="I62" s="27"/>
      <c r="J62" s="27"/>
      <c r="K62" s="27"/>
      <c r="L62" s="27"/>
      <c r="M62" s="27"/>
      <c r="N62" s="22"/>
      <c r="O62" s="22"/>
      <c r="P62" s="130"/>
      <c r="Q62" s="130"/>
      <c r="R62" s="130"/>
      <c r="S62" s="130"/>
      <c r="T62" s="130"/>
      <c r="U62" s="130"/>
      <c r="V62" s="130"/>
      <c r="W62" s="130"/>
      <c r="X62" s="130"/>
      <c r="Y62" s="130"/>
    </row>
    <row r="63" spans="1:25" x14ac:dyDescent="0.25">
      <c r="A63" s="24"/>
      <c r="B63" s="20"/>
      <c r="C63" s="43"/>
      <c r="D63" s="27"/>
      <c r="E63" s="41"/>
      <c r="F63" s="42"/>
      <c r="G63" s="27"/>
      <c r="H63" s="27"/>
      <c r="I63" s="27"/>
      <c r="J63" s="27"/>
      <c r="K63" s="27"/>
      <c r="L63" s="27"/>
      <c r="M63" s="27"/>
      <c r="N63" s="22"/>
      <c r="O63" s="22"/>
      <c r="P63" s="130"/>
      <c r="Q63" s="130"/>
      <c r="R63" s="130"/>
      <c r="S63" s="130"/>
    </row>
    <row r="64" spans="1:25" x14ac:dyDescent="0.25">
      <c r="A64" s="47">
        <v>509</v>
      </c>
      <c r="B64" s="40" t="s">
        <v>41</v>
      </c>
      <c r="C64" s="83"/>
      <c r="D64" s="15" t="s">
        <v>93</v>
      </c>
      <c r="E64" s="22" t="s">
        <v>17</v>
      </c>
      <c r="F64" s="72">
        <v>1</v>
      </c>
      <c r="G64" s="27"/>
      <c r="H64" s="27"/>
      <c r="I64" s="45"/>
      <c r="J64" s="27"/>
      <c r="K64" s="22"/>
      <c r="L64" s="22"/>
      <c r="M64" s="22"/>
      <c r="N64" s="18">
        <v>0</v>
      </c>
      <c r="O64" s="19">
        <f>N64*F64</f>
        <v>0</v>
      </c>
      <c r="P64" s="130"/>
      <c r="Q64" s="131"/>
      <c r="R64" s="130"/>
      <c r="S64" s="130"/>
    </row>
    <row r="65" spans="1:20" ht="51" x14ac:dyDescent="0.25">
      <c r="A65" s="47"/>
      <c r="B65" s="20" t="s">
        <v>67</v>
      </c>
      <c r="C65" s="83"/>
      <c r="D65" s="15"/>
      <c r="E65" s="22"/>
      <c r="F65" s="72"/>
      <c r="G65" s="27"/>
      <c r="H65" s="27"/>
      <c r="I65" s="45"/>
      <c r="J65" s="27"/>
      <c r="K65" s="22"/>
      <c r="L65" s="22"/>
      <c r="M65" s="22"/>
      <c r="N65" s="18"/>
      <c r="O65" s="19"/>
      <c r="P65" s="130"/>
      <c r="Q65" s="131"/>
      <c r="R65" s="130"/>
      <c r="S65" s="130"/>
    </row>
    <row r="66" spans="1:20" x14ac:dyDescent="0.25">
      <c r="A66" s="13">
        <v>510</v>
      </c>
      <c r="B66" s="87" t="s">
        <v>64</v>
      </c>
      <c r="C66" s="89"/>
      <c r="D66" s="96" t="s">
        <v>65</v>
      </c>
      <c r="E66" s="64" t="s">
        <v>17</v>
      </c>
      <c r="F66" s="64">
        <v>1</v>
      </c>
      <c r="G66" s="64">
        <v>400</v>
      </c>
      <c r="H66" s="64">
        <v>27</v>
      </c>
      <c r="I66" s="64"/>
      <c r="J66" s="64"/>
      <c r="K66" s="64" t="s">
        <v>18</v>
      </c>
      <c r="L66" s="64"/>
      <c r="M66" s="64" t="s">
        <v>18</v>
      </c>
      <c r="N66" s="51">
        <v>0</v>
      </c>
      <c r="O66" s="16">
        <f t="shared" ref="O66" si="1">N66*F66</f>
        <v>0</v>
      </c>
      <c r="P66" s="130"/>
      <c r="Q66" s="132"/>
      <c r="R66" s="132"/>
      <c r="S66" s="130"/>
      <c r="T66" s="130"/>
    </row>
    <row r="67" spans="1:20" ht="25.5" x14ac:dyDescent="0.25">
      <c r="A67" s="24"/>
      <c r="B67" s="20" t="s">
        <v>22</v>
      </c>
      <c r="C67" s="43"/>
      <c r="D67" s="27"/>
      <c r="E67" s="41"/>
      <c r="F67" s="42"/>
      <c r="G67" s="27"/>
      <c r="H67" s="27"/>
      <c r="I67" s="27"/>
      <c r="J67" s="27"/>
      <c r="K67" s="27"/>
      <c r="L67" s="27"/>
      <c r="M67" s="27"/>
      <c r="N67" s="22"/>
      <c r="O67" s="22"/>
      <c r="P67" s="130"/>
      <c r="Q67" s="130"/>
      <c r="R67" s="130"/>
      <c r="S67" s="130"/>
      <c r="T67" s="130"/>
    </row>
    <row r="68" spans="1:20" s="61" customFormat="1" x14ac:dyDescent="0.25">
      <c r="A68" s="79">
        <v>511</v>
      </c>
      <c r="B68" s="67" t="s">
        <v>33</v>
      </c>
      <c r="C68" s="76" t="s">
        <v>36</v>
      </c>
      <c r="D68" s="30"/>
      <c r="E68" s="31" t="s">
        <v>17</v>
      </c>
      <c r="F68" s="75">
        <v>1</v>
      </c>
      <c r="G68" s="30"/>
      <c r="H68" s="30"/>
      <c r="I68" s="32"/>
      <c r="J68" s="30"/>
      <c r="K68" s="31"/>
      <c r="L68" s="31"/>
      <c r="M68" s="31" t="s">
        <v>18</v>
      </c>
      <c r="N68" s="31" t="s">
        <v>21</v>
      </c>
      <c r="O68" s="31" t="s">
        <v>21</v>
      </c>
      <c r="P68" s="133"/>
      <c r="Q68" s="133"/>
      <c r="R68" s="133"/>
      <c r="S68" s="133"/>
      <c r="T68" s="133"/>
    </row>
    <row r="69" spans="1:20" x14ac:dyDescent="0.25">
      <c r="A69" s="24"/>
      <c r="B69" s="20"/>
      <c r="C69" s="35"/>
      <c r="D69" s="15"/>
      <c r="E69" s="22"/>
      <c r="F69" s="72"/>
      <c r="G69" s="27"/>
      <c r="H69" s="27"/>
      <c r="I69" s="45"/>
      <c r="J69" s="27"/>
      <c r="K69" s="22"/>
      <c r="L69" s="22"/>
      <c r="M69" s="22"/>
      <c r="N69" s="18"/>
      <c r="O69" s="19"/>
      <c r="P69" s="130"/>
      <c r="Q69" s="130"/>
      <c r="R69" s="130"/>
      <c r="S69" s="130"/>
      <c r="T69" s="130"/>
    </row>
    <row r="70" spans="1:20" x14ac:dyDescent="0.25">
      <c r="A70" s="24">
        <v>512</v>
      </c>
      <c r="B70" s="40" t="s">
        <v>62</v>
      </c>
      <c r="C70" s="44"/>
      <c r="D70" s="27" t="s">
        <v>63</v>
      </c>
      <c r="E70" s="41" t="s">
        <v>17</v>
      </c>
      <c r="F70" s="42">
        <v>1</v>
      </c>
      <c r="G70" s="27">
        <v>400</v>
      </c>
      <c r="H70" s="27">
        <v>41</v>
      </c>
      <c r="I70" s="27"/>
      <c r="J70" s="27"/>
      <c r="K70" s="27" t="s">
        <v>18</v>
      </c>
      <c r="L70" s="27"/>
      <c r="M70" s="27" t="s">
        <v>18</v>
      </c>
      <c r="N70" s="18">
        <v>0</v>
      </c>
      <c r="O70" s="19">
        <f>N70*F70</f>
        <v>0</v>
      </c>
      <c r="P70" s="130"/>
      <c r="Q70" s="132"/>
      <c r="R70" s="132"/>
      <c r="S70" s="130"/>
      <c r="T70" s="130"/>
    </row>
    <row r="71" spans="1:20" ht="25.5" x14ac:dyDescent="0.25">
      <c r="A71" s="24"/>
      <c r="B71" s="20" t="s">
        <v>22</v>
      </c>
      <c r="C71" s="43"/>
      <c r="D71" s="27"/>
      <c r="E71" s="41"/>
      <c r="F71" s="42"/>
      <c r="G71" s="27"/>
      <c r="H71" s="27"/>
      <c r="I71" s="27"/>
      <c r="J71" s="27"/>
      <c r="K71" s="27"/>
      <c r="L71" s="27"/>
      <c r="M71" s="27"/>
      <c r="N71" s="22"/>
      <c r="O71" s="22"/>
      <c r="P71" s="130"/>
      <c r="Q71" s="130"/>
      <c r="R71" s="130"/>
      <c r="S71" s="130"/>
      <c r="T71" s="130"/>
    </row>
    <row r="72" spans="1:20" x14ac:dyDescent="0.25">
      <c r="A72" s="24">
        <v>513</v>
      </c>
      <c r="B72" s="40" t="s">
        <v>38</v>
      </c>
      <c r="C72" s="44"/>
      <c r="D72" s="27" t="s">
        <v>94</v>
      </c>
      <c r="E72" s="41" t="s">
        <v>17</v>
      </c>
      <c r="F72" s="42">
        <v>1</v>
      </c>
      <c r="G72" s="27"/>
      <c r="H72" s="27"/>
      <c r="I72" s="27"/>
      <c r="J72" s="27"/>
      <c r="K72" s="27"/>
      <c r="L72" s="27"/>
      <c r="M72" s="27"/>
      <c r="N72" s="18">
        <v>0</v>
      </c>
      <c r="O72" s="19">
        <f>N72*F72</f>
        <v>0</v>
      </c>
      <c r="P72" s="130"/>
      <c r="Q72" s="130"/>
      <c r="R72" s="130"/>
      <c r="S72" s="130"/>
    </row>
    <row r="73" spans="1:20" ht="25.5" x14ac:dyDescent="0.25">
      <c r="A73" s="24"/>
      <c r="B73" s="20" t="s">
        <v>32</v>
      </c>
      <c r="C73" s="43"/>
      <c r="D73" s="27"/>
      <c r="E73" s="41"/>
      <c r="F73" s="42"/>
      <c r="G73" s="27"/>
      <c r="H73" s="27"/>
      <c r="I73" s="27"/>
      <c r="J73" s="27"/>
      <c r="K73" s="27"/>
      <c r="L73" s="27"/>
      <c r="M73" s="27"/>
      <c r="N73" s="22"/>
      <c r="O73" s="22"/>
      <c r="P73" s="130"/>
      <c r="Q73" s="130"/>
      <c r="R73" s="130"/>
      <c r="S73" s="130"/>
    </row>
    <row r="74" spans="1:20" x14ac:dyDescent="0.25">
      <c r="A74" s="47" t="s">
        <v>66</v>
      </c>
      <c r="B74" s="40" t="s">
        <v>39</v>
      </c>
      <c r="C74" s="14"/>
      <c r="D74" s="41"/>
      <c r="E74" s="22" t="s">
        <v>17</v>
      </c>
      <c r="F74" s="72">
        <v>1</v>
      </c>
      <c r="G74" s="27"/>
      <c r="H74" s="27"/>
      <c r="I74" s="27"/>
      <c r="J74" s="46"/>
      <c r="K74" s="22" t="s">
        <v>18</v>
      </c>
      <c r="L74" s="22"/>
      <c r="M74" s="22"/>
      <c r="N74" s="18">
        <v>0</v>
      </c>
      <c r="O74" s="19">
        <f>N74*F74</f>
        <v>0</v>
      </c>
      <c r="P74" s="130"/>
      <c r="Q74" s="130"/>
      <c r="R74" s="130"/>
      <c r="S74" s="130"/>
    </row>
    <row r="75" spans="1:20" ht="26.25" x14ac:dyDescent="0.25">
      <c r="A75" s="29"/>
      <c r="B75" s="74" t="s">
        <v>40</v>
      </c>
      <c r="C75" s="48"/>
      <c r="D75" s="30"/>
      <c r="E75" s="31"/>
      <c r="F75" s="49"/>
      <c r="G75" s="30"/>
      <c r="H75" s="30"/>
      <c r="I75" s="30"/>
      <c r="J75" s="50"/>
      <c r="K75" s="50"/>
      <c r="L75" s="50"/>
      <c r="M75" s="50"/>
      <c r="N75" s="31"/>
      <c r="O75" s="31"/>
      <c r="P75" s="130"/>
      <c r="Q75" s="130"/>
      <c r="R75" s="130"/>
      <c r="S75" s="130"/>
    </row>
    <row r="76" spans="1:20" x14ac:dyDescent="0.25">
      <c r="A76" s="24"/>
      <c r="B76" s="20"/>
      <c r="C76" s="35"/>
      <c r="D76" s="15"/>
      <c r="E76" s="22"/>
      <c r="F76" s="72"/>
      <c r="G76" s="27"/>
      <c r="H76" s="27"/>
      <c r="I76" s="45"/>
      <c r="J76" s="27"/>
      <c r="K76" s="22"/>
      <c r="L76" s="22"/>
      <c r="M76" s="22"/>
      <c r="N76" s="18"/>
      <c r="O76" s="19"/>
      <c r="P76" s="130"/>
      <c r="Q76" s="130"/>
      <c r="R76" s="130"/>
      <c r="S76" s="130"/>
    </row>
    <row r="77" spans="1:20" x14ac:dyDescent="0.25">
      <c r="A77" s="24">
        <v>515</v>
      </c>
      <c r="B77" s="73" t="s">
        <v>68</v>
      </c>
      <c r="C77" s="26"/>
      <c r="D77" s="41" t="s">
        <v>72</v>
      </c>
      <c r="E77" s="22" t="s">
        <v>17</v>
      </c>
      <c r="F77" s="72">
        <v>1</v>
      </c>
      <c r="G77" s="80"/>
      <c r="H77" s="81"/>
      <c r="I77" s="41">
        <v>24</v>
      </c>
      <c r="J77" s="28"/>
      <c r="K77" s="22"/>
      <c r="L77" s="22"/>
      <c r="M77" s="22"/>
      <c r="N77" s="123">
        <v>0</v>
      </c>
      <c r="O77" s="19">
        <f>N77*F77</f>
        <v>0</v>
      </c>
      <c r="P77" s="130"/>
      <c r="Q77" s="131"/>
      <c r="R77" s="131"/>
      <c r="S77" s="131"/>
    </row>
    <row r="78" spans="1:20" ht="39" x14ac:dyDescent="0.25">
      <c r="A78" s="24"/>
      <c r="B78" s="74" t="s">
        <v>99</v>
      </c>
      <c r="C78" s="43"/>
      <c r="D78" s="27"/>
      <c r="E78" s="22"/>
      <c r="F78" s="42"/>
      <c r="G78" s="27"/>
      <c r="H78" s="45"/>
      <c r="I78" s="45"/>
      <c r="J78" s="28"/>
      <c r="K78" s="28"/>
      <c r="L78" s="28"/>
      <c r="M78" s="28"/>
      <c r="N78" s="22"/>
      <c r="O78" s="22"/>
      <c r="P78" s="130"/>
      <c r="Q78" s="130"/>
      <c r="R78" s="130"/>
      <c r="S78" s="130"/>
    </row>
    <row r="79" spans="1:20" x14ac:dyDescent="0.25">
      <c r="A79" s="24"/>
      <c r="B79" s="20"/>
      <c r="C79" s="35"/>
      <c r="D79" s="15"/>
      <c r="E79" s="22"/>
      <c r="F79" s="72"/>
      <c r="G79" s="27"/>
      <c r="H79" s="27"/>
      <c r="I79" s="45"/>
      <c r="J79" s="27"/>
      <c r="K79" s="22"/>
      <c r="L79" s="22"/>
      <c r="M79" s="22"/>
      <c r="N79" s="18"/>
      <c r="O79" s="19"/>
      <c r="P79" s="130"/>
      <c r="Q79" s="130"/>
      <c r="R79" s="130"/>
      <c r="S79" s="130"/>
    </row>
    <row r="80" spans="1:20" x14ac:dyDescent="0.25">
      <c r="A80" s="47">
        <v>518</v>
      </c>
      <c r="B80" s="83" t="s">
        <v>69</v>
      </c>
      <c r="C80" s="38"/>
      <c r="D80" s="15" t="s">
        <v>70</v>
      </c>
      <c r="E80" s="15" t="s">
        <v>17</v>
      </c>
      <c r="F80" s="15">
        <v>1</v>
      </c>
      <c r="G80" s="15">
        <v>400</v>
      </c>
      <c r="H80" s="15">
        <v>21</v>
      </c>
      <c r="I80" s="91"/>
      <c r="J80" s="91"/>
      <c r="K80" s="91" t="s">
        <v>18</v>
      </c>
      <c r="L80" s="91"/>
      <c r="M80" s="91" t="s">
        <v>18</v>
      </c>
      <c r="N80" s="18">
        <v>0</v>
      </c>
      <c r="O80" s="19">
        <f>N80*F80</f>
        <v>0</v>
      </c>
      <c r="P80" s="130"/>
      <c r="Q80" s="130"/>
      <c r="R80" s="130"/>
      <c r="S80" s="130"/>
    </row>
    <row r="81" spans="1:19" ht="25.5" x14ac:dyDescent="0.25">
      <c r="A81" s="24"/>
      <c r="B81" s="20" t="s">
        <v>22</v>
      </c>
      <c r="C81" s="35"/>
      <c r="D81" s="15"/>
      <c r="E81" s="15"/>
      <c r="F81" s="1"/>
      <c r="G81" s="15"/>
      <c r="H81" s="15"/>
      <c r="I81" s="91"/>
      <c r="J81" s="91"/>
      <c r="K81" s="91"/>
      <c r="L81" s="91"/>
      <c r="M81" s="91"/>
      <c r="N81" s="22"/>
      <c r="O81" s="22"/>
      <c r="P81" s="130"/>
      <c r="Q81" s="130"/>
      <c r="R81" s="130"/>
      <c r="S81" s="130"/>
    </row>
    <row r="82" spans="1:19" x14ac:dyDescent="0.25">
      <c r="A82" s="47">
        <v>519</v>
      </c>
      <c r="B82" s="25" t="s">
        <v>71</v>
      </c>
      <c r="C82" s="26"/>
      <c r="D82" s="27" t="s">
        <v>85</v>
      </c>
      <c r="E82" s="22" t="s">
        <v>17</v>
      </c>
      <c r="F82" s="42">
        <v>1</v>
      </c>
      <c r="G82" s="27"/>
      <c r="H82" s="27"/>
      <c r="I82" s="41">
        <v>18</v>
      </c>
      <c r="J82" s="46"/>
      <c r="K82" s="46" t="s">
        <v>18</v>
      </c>
      <c r="L82" s="46"/>
      <c r="M82" s="46"/>
      <c r="N82" s="123">
        <v>0</v>
      </c>
      <c r="O82" s="19">
        <f>N82*F82</f>
        <v>0</v>
      </c>
      <c r="P82" s="130"/>
      <c r="Q82" s="130"/>
      <c r="R82" s="130"/>
      <c r="S82" s="130"/>
    </row>
    <row r="83" spans="1:19" ht="25.5" x14ac:dyDescent="0.25">
      <c r="A83" s="24"/>
      <c r="B83" s="20" t="s">
        <v>22</v>
      </c>
      <c r="C83" s="43"/>
      <c r="D83" s="27"/>
      <c r="E83" s="22"/>
      <c r="F83" s="42"/>
      <c r="G83" s="27"/>
      <c r="H83" s="27"/>
      <c r="I83" s="27"/>
      <c r="J83" s="46"/>
      <c r="K83" s="46"/>
      <c r="L83" s="46"/>
      <c r="M83" s="46"/>
      <c r="N83" s="22"/>
      <c r="O83" s="22"/>
      <c r="P83" s="130"/>
      <c r="Q83" s="130"/>
      <c r="R83" s="130"/>
      <c r="S83" s="130"/>
    </row>
    <row r="84" spans="1:19" x14ac:dyDescent="0.25">
      <c r="A84" s="24">
        <v>520</v>
      </c>
      <c r="B84" s="73" t="s">
        <v>68</v>
      </c>
      <c r="C84" s="26"/>
      <c r="D84" s="41" t="s">
        <v>85</v>
      </c>
      <c r="E84" s="22" t="s">
        <v>17</v>
      </c>
      <c r="F84" s="72">
        <v>1</v>
      </c>
      <c r="G84" s="80"/>
      <c r="H84" s="81"/>
      <c r="I84" s="41">
        <v>24</v>
      </c>
      <c r="J84" s="28"/>
      <c r="K84" s="22"/>
      <c r="L84" s="22"/>
      <c r="M84" s="22"/>
      <c r="N84" s="123">
        <v>0</v>
      </c>
      <c r="O84" s="19">
        <f>N84*F84</f>
        <v>0</v>
      </c>
      <c r="P84" s="130"/>
      <c r="Q84" s="130"/>
      <c r="R84" s="130"/>
      <c r="S84" s="130"/>
    </row>
    <row r="85" spans="1:19" ht="76.5" x14ac:dyDescent="0.25">
      <c r="A85" s="24"/>
      <c r="B85" s="125" t="s">
        <v>100</v>
      </c>
      <c r="C85" s="43"/>
      <c r="D85" s="27"/>
      <c r="E85" s="22"/>
      <c r="F85" s="42"/>
      <c r="G85" s="27"/>
      <c r="H85" s="45"/>
      <c r="I85" s="45"/>
      <c r="J85" s="28"/>
      <c r="K85" s="28"/>
      <c r="L85" s="28"/>
      <c r="M85" s="28"/>
      <c r="N85" s="22"/>
      <c r="O85" s="22"/>
      <c r="P85" s="130"/>
      <c r="Q85" s="130"/>
      <c r="R85" s="130"/>
      <c r="S85" s="130"/>
    </row>
    <row r="86" spans="1:19" x14ac:dyDescent="0.25">
      <c r="A86" s="24"/>
      <c r="B86" s="20"/>
      <c r="C86" s="43"/>
      <c r="D86" s="27"/>
      <c r="E86" s="41"/>
      <c r="F86" s="42"/>
      <c r="G86" s="27"/>
      <c r="H86" s="27"/>
      <c r="I86" s="27"/>
      <c r="J86" s="27"/>
      <c r="K86" s="27"/>
      <c r="L86" s="27"/>
      <c r="M86" s="27"/>
      <c r="N86" s="22"/>
      <c r="O86" s="22"/>
      <c r="P86" s="130"/>
      <c r="Q86" s="130"/>
      <c r="R86" s="130"/>
      <c r="S86" s="130"/>
    </row>
    <row r="87" spans="1:19" x14ac:dyDescent="0.25">
      <c r="A87" s="47">
        <v>529</v>
      </c>
      <c r="B87" s="87" t="s">
        <v>74</v>
      </c>
      <c r="C87" s="89"/>
      <c r="D87" s="96" t="s">
        <v>73</v>
      </c>
      <c r="E87" s="64" t="s">
        <v>17</v>
      </c>
      <c r="F87" s="64">
        <v>1</v>
      </c>
      <c r="G87" s="64"/>
      <c r="H87" s="64"/>
      <c r="I87" s="64">
        <v>42</v>
      </c>
      <c r="J87" s="64"/>
      <c r="K87" s="64" t="s">
        <v>18</v>
      </c>
      <c r="L87" s="64"/>
      <c r="M87" s="64" t="s">
        <v>18</v>
      </c>
      <c r="N87" s="51">
        <v>0</v>
      </c>
      <c r="O87" s="16">
        <f t="shared" ref="O87" si="2">N87*F87</f>
        <v>0</v>
      </c>
      <c r="P87" s="130"/>
      <c r="Q87" s="130"/>
      <c r="R87" s="130"/>
      <c r="S87" s="130"/>
    </row>
    <row r="88" spans="1:19" ht="26.25" x14ac:dyDescent="0.25">
      <c r="A88" s="29"/>
      <c r="B88" s="74" t="s">
        <v>22</v>
      </c>
      <c r="C88" s="35"/>
      <c r="D88" s="15"/>
      <c r="E88" s="15"/>
      <c r="F88" s="15"/>
      <c r="G88" s="15"/>
      <c r="H88" s="15"/>
      <c r="I88" s="15"/>
      <c r="J88" s="15"/>
      <c r="K88" s="15"/>
      <c r="L88" s="15"/>
      <c r="M88" s="15"/>
      <c r="N88" s="18"/>
      <c r="O88" s="16"/>
      <c r="P88" s="130"/>
      <c r="Q88" s="130"/>
      <c r="R88" s="130"/>
      <c r="S88" s="130"/>
    </row>
    <row r="89" spans="1:19" x14ac:dyDescent="0.25">
      <c r="A89" s="24">
        <v>530</v>
      </c>
      <c r="B89" s="69" t="s">
        <v>75</v>
      </c>
      <c r="C89" s="70"/>
      <c r="D89" s="64" t="s">
        <v>76</v>
      </c>
      <c r="E89" s="39" t="s">
        <v>17</v>
      </c>
      <c r="F89" s="65">
        <v>1</v>
      </c>
      <c r="G89" s="64"/>
      <c r="H89" s="64"/>
      <c r="I89" s="64">
        <v>23</v>
      </c>
      <c r="J89" s="71"/>
      <c r="K89" s="71" t="s">
        <v>18</v>
      </c>
      <c r="L89" s="71"/>
      <c r="M89" s="71" t="s">
        <v>18</v>
      </c>
      <c r="N89" s="22">
        <v>0</v>
      </c>
      <c r="O89" s="19">
        <f>N89*F89</f>
        <v>0</v>
      </c>
      <c r="P89" s="130"/>
      <c r="Q89" s="130"/>
      <c r="R89" s="130"/>
      <c r="S89" s="130"/>
    </row>
    <row r="90" spans="1:19" ht="26.25" x14ac:dyDescent="0.25">
      <c r="A90" s="24"/>
      <c r="B90" s="74" t="s">
        <v>22</v>
      </c>
      <c r="C90" s="37"/>
      <c r="D90" s="15"/>
      <c r="E90" s="16"/>
      <c r="F90" s="36"/>
      <c r="G90" s="15"/>
      <c r="H90" s="15"/>
      <c r="I90" s="15"/>
      <c r="J90" s="17"/>
      <c r="K90" s="17"/>
      <c r="L90" s="17"/>
      <c r="M90" s="17"/>
      <c r="N90" s="22"/>
      <c r="O90" s="22"/>
      <c r="P90" s="130"/>
      <c r="Q90" s="130"/>
      <c r="R90" s="130"/>
      <c r="S90" s="130"/>
    </row>
    <row r="91" spans="1:19" x14ac:dyDescent="0.25">
      <c r="A91" s="24" t="s">
        <v>78</v>
      </c>
      <c r="B91" s="74" t="s">
        <v>80</v>
      </c>
      <c r="C91" s="35"/>
      <c r="D91" s="15"/>
      <c r="E91" s="39" t="s">
        <v>17</v>
      </c>
      <c r="F91" s="65">
        <v>1</v>
      </c>
      <c r="G91" s="15"/>
      <c r="H91" s="15"/>
      <c r="I91" s="15"/>
      <c r="J91" s="17"/>
      <c r="K91" s="17"/>
      <c r="L91" s="17"/>
      <c r="M91" s="17"/>
      <c r="N91" s="22">
        <v>0</v>
      </c>
      <c r="O91" s="19">
        <f>N91*F91</f>
        <v>0</v>
      </c>
      <c r="P91" s="130"/>
      <c r="Q91" s="130"/>
      <c r="R91" s="130"/>
      <c r="S91" s="130"/>
    </row>
    <row r="92" spans="1:19" ht="25.5" x14ac:dyDescent="0.25">
      <c r="A92" s="24"/>
      <c r="B92" s="97" t="s">
        <v>81</v>
      </c>
      <c r="C92" s="37"/>
      <c r="D92" s="15"/>
      <c r="E92" s="16"/>
      <c r="F92" s="36"/>
      <c r="G92" s="15"/>
      <c r="H92" s="15"/>
      <c r="I92" s="15"/>
      <c r="J92" s="17"/>
      <c r="K92" s="17"/>
      <c r="L92" s="17"/>
      <c r="M92" s="17"/>
      <c r="N92" s="22"/>
      <c r="O92" s="22"/>
      <c r="P92" s="130"/>
      <c r="Q92" s="130"/>
      <c r="R92" s="130"/>
      <c r="S92" s="130"/>
    </row>
    <row r="93" spans="1:19" x14ac:dyDescent="0.25">
      <c r="A93" s="24">
        <v>531</v>
      </c>
      <c r="B93" s="87" t="s">
        <v>79</v>
      </c>
      <c r="C93" s="35"/>
      <c r="D93" s="96" t="s">
        <v>45</v>
      </c>
      <c r="E93" s="64" t="s">
        <v>17</v>
      </c>
      <c r="F93" s="64">
        <v>2</v>
      </c>
      <c r="G93" s="64"/>
      <c r="H93" s="64"/>
      <c r="I93" s="64"/>
      <c r="J93" s="64"/>
      <c r="K93" s="64"/>
      <c r="L93" s="64"/>
      <c r="M93" s="64"/>
      <c r="N93" s="51">
        <v>0</v>
      </c>
      <c r="O93" s="16">
        <f t="shared" ref="O93" si="3">N93*F93</f>
        <v>0</v>
      </c>
      <c r="P93" s="130"/>
      <c r="Q93" s="130"/>
      <c r="R93" s="130"/>
      <c r="S93" s="130"/>
    </row>
    <row r="94" spans="1:19" ht="51" x14ac:dyDescent="0.25">
      <c r="A94" s="24"/>
      <c r="B94" s="20" t="s">
        <v>77</v>
      </c>
      <c r="C94" s="35"/>
      <c r="D94" s="15"/>
      <c r="E94" s="15"/>
      <c r="F94" s="15"/>
      <c r="G94" s="15"/>
      <c r="H94" s="15"/>
      <c r="I94" s="15"/>
      <c r="J94" s="15"/>
      <c r="K94" s="15"/>
      <c r="L94" s="15"/>
      <c r="M94" s="15"/>
      <c r="N94" s="18"/>
      <c r="O94" s="16"/>
      <c r="P94" s="130"/>
      <c r="Q94" s="130"/>
      <c r="R94" s="130"/>
      <c r="S94" s="130"/>
    </row>
    <row r="95" spans="1:19" x14ac:dyDescent="0.25">
      <c r="A95" s="5"/>
      <c r="B95" s="33"/>
      <c r="C95" s="6"/>
      <c r="D95" s="7"/>
      <c r="E95" s="8"/>
      <c r="F95" s="58"/>
      <c r="G95" s="7"/>
      <c r="H95" s="9"/>
      <c r="I95" s="9"/>
      <c r="J95" s="10"/>
      <c r="K95" s="10"/>
      <c r="L95" s="10"/>
      <c r="M95" s="10"/>
      <c r="N95" s="11"/>
      <c r="O95" s="12"/>
      <c r="P95" s="130"/>
      <c r="Q95" s="130"/>
      <c r="R95" s="130"/>
      <c r="S95" s="130"/>
    </row>
    <row r="96" spans="1:19" x14ac:dyDescent="0.25">
      <c r="A96" s="147" t="s">
        <v>82</v>
      </c>
      <c r="B96" s="148"/>
      <c r="C96" s="148"/>
      <c r="D96" s="148"/>
      <c r="E96" s="148"/>
      <c r="F96" s="148"/>
      <c r="G96" s="148"/>
      <c r="H96" s="148"/>
      <c r="I96" s="148"/>
      <c r="J96" s="148"/>
      <c r="K96" s="148"/>
      <c r="L96" s="148"/>
      <c r="M96" s="148"/>
      <c r="N96" s="148"/>
      <c r="O96" s="149"/>
      <c r="P96" s="130"/>
      <c r="Q96" s="130"/>
      <c r="R96" s="130"/>
      <c r="S96" s="130"/>
    </row>
    <row r="97" spans="1:19" x14ac:dyDescent="0.25">
      <c r="A97" s="34"/>
      <c r="B97" s="77"/>
      <c r="C97" s="77"/>
      <c r="D97" s="77"/>
      <c r="E97" s="78"/>
      <c r="F97" s="78"/>
      <c r="G97" s="77"/>
      <c r="H97" s="77"/>
      <c r="I97" s="77"/>
      <c r="J97" s="77"/>
      <c r="K97" s="77"/>
      <c r="L97" s="77"/>
      <c r="M97" s="77"/>
      <c r="N97" s="78"/>
      <c r="O97" s="60"/>
      <c r="P97" s="130"/>
      <c r="Q97" s="130"/>
      <c r="R97" s="130"/>
      <c r="S97" s="130"/>
    </row>
    <row r="98" spans="1:19" x14ac:dyDescent="0.25">
      <c r="A98" s="47">
        <v>563</v>
      </c>
      <c r="B98" s="25" t="s">
        <v>31</v>
      </c>
      <c r="C98" s="14"/>
      <c r="D98" s="27" t="s">
        <v>44</v>
      </c>
      <c r="E98" s="41" t="s">
        <v>17</v>
      </c>
      <c r="F98" s="42">
        <v>1</v>
      </c>
      <c r="G98" s="27">
        <v>230</v>
      </c>
      <c r="H98" s="27">
        <v>0.15</v>
      </c>
      <c r="I98" s="27"/>
      <c r="J98" s="27"/>
      <c r="K98" s="27"/>
      <c r="L98" s="27"/>
      <c r="M98" s="27"/>
      <c r="N98" s="18">
        <v>0</v>
      </c>
      <c r="O98" s="19">
        <f>N98*F98</f>
        <v>0</v>
      </c>
      <c r="P98" s="130"/>
      <c r="Q98" s="130"/>
      <c r="R98" s="130"/>
      <c r="S98" s="130"/>
    </row>
    <row r="99" spans="1:19" ht="89.25" x14ac:dyDescent="0.25">
      <c r="A99" s="24"/>
      <c r="B99" s="122" t="s">
        <v>102</v>
      </c>
      <c r="C99" s="26"/>
      <c r="D99" s="27"/>
      <c r="E99" s="41"/>
      <c r="F99" s="42"/>
      <c r="G99" s="27"/>
      <c r="H99" s="27"/>
      <c r="I99" s="27"/>
      <c r="J99" s="27"/>
      <c r="K99" s="27"/>
      <c r="L99" s="27"/>
      <c r="M99" s="27"/>
      <c r="N99" s="22"/>
      <c r="O99" s="19"/>
      <c r="P99" s="130"/>
      <c r="Q99" s="130"/>
      <c r="R99" s="130"/>
      <c r="S99" s="130"/>
    </row>
    <row r="100" spans="1:19" x14ac:dyDescent="0.25">
      <c r="A100" s="5"/>
      <c r="B100" s="33"/>
      <c r="C100" s="6"/>
      <c r="D100" s="7"/>
      <c r="E100" s="8"/>
      <c r="F100" s="58"/>
      <c r="G100" s="7"/>
      <c r="H100" s="9"/>
      <c r="I100" s="9"/>
      <c r="J100" s="10"/>
      <c r="K100" s="10"/>
      <c r="L100" s="10"/>
      <c r="M100" s="10"/>
      <c r="N100" s="11"/>
      <c r="O100" s="12"/>
      <c r="P100" s="130"/>
      <c r="Q100" s="130"/>
      <c r="R100" s="130"/>
      <c r="S100" s="130"/>
    </row>
    <row r="101" spans="1:19" x14ac:dyDescent="0.25">
      <c r="A101" s="147" t="s">
        <v>42</v>
      </c>
      <c r="B101" s="148"/>
      <c r="C101" s="148"/>
      <c r="D101" s="148"/>
      <c r="E101" s="148"/>
      <c r="F101" s="148"/>
      <c r="G101" s="148"/>
      <c r="H101" s="148"/>
      <c r="I101" s="148"/>
      <c r="J101" s="148"/>
      <c r="K101" s="148"/>
      <c r="L101" s="148"/>
      <c r="M101" s="148"/>
      <c r="N101" s="148"/>
      <c r="O101" s="149"/>
    </row>
    <row r="102" spans="1:19" x14ac:dyDescent="0.25">
      <c r="A102" s="34"/>
      <c r="O102" s="60"/>
    </row>
    <row r="103" spans="1:19" x14ac:dyDescent="0.25">
      <c r="A103" s="124">
        <v>651</v>
      </c>
      <c r="B103" s="25" t="s">
        <v>83</v>
      </c>
      <c r="C103" s="14"/>
      <c r="D103" s="27" t="s">
        <v>101</v>
      </c>
      <c r="E103" s="41" t="s">
        <v>17</v>
      </c>
      <c r="F103" s="42">
        <v>1</v>
      </c>
      <c r="G103" s="27">
        <v>400</v>
      </c>
      <c r="H103" s="27">
        <v>37.5</v>
      </c>
      <c r="I103" s="27"/>
      <c r="J103" s="27"/>
      <c r="K103" s="27" t="s">
        <v>18</v>
      </c>
      <c r="L103" s="27"/>
      <c r="M103" s="27" t="s">
        <v>18</v>
      </c>
      <c r="N103" s="123">
        <v>0</v>
      </c>
      <c r="O103" s="19">
        <f>N103*F103</f>
        <v>0</v>
      </c>
    </row>
    <row r="104" spans="1:19" ht="25.5" x14ac:dyDescent="0.25">
      <c r="A104" s="24"/>
      <c r="B104" s="20" t="s">
        <v>22</v>
      </c>
      <c r="C104" s="26"/>
      <c r="D104" s="27"/>
      <c r="E104" s="41"/>
      <c r="F104" s="42"/>
      <c r="G104" s="27"/>
      <c r="H104" s="27"/>
      <c r="I104" s="27"/>
      <c r="J104" s="27"/>
      <c r="K104" s="27"/>
      <c r="L104" s="27"/>
      <c r="M104" s="27"/>
      <c r="N104" s="22"/>
      <c r="O104" s="22"/>
    </row>
    <row r="105" spans="1:19" x14ac:dyDescent="0.25">
      <c r="A105" s="24" t="s">
        <v>84</v>
      </c>
      <c r="B105" s="88" t="s">
        <v>23</v>
      </c>
      <c r="C105" s="89"/>
      <c r="D105" s="90" t="s">
        <v>59</v>
      </c>
      <c r="E105" s="90" t="s">
        <v>17</v>
      </c>
      <c r="F105" s="90">
        <v>1</v>
      </c>
      <c r="G105" s="90">
        <v>230</v>
      </c>
      <c r="H105" s="90">
        <v>0.1</v>
      </c>
      <c r="I105" s="90"/>
      <c r="J105" s="90"/>
      <c r="K105" s="90"/>
      <c r="L105" s="90"/>
      <c r="M105" s="90" t="s">
        <v>18</v>
      </c>
      <c r="N105" s="51">
        <v>0</v>
      </c>
      <c r="O105" s="16">
        <f t="shared" ref="O105" si="4">N105*F105</f>
        <v>0</v>
      </c>
    </row>
    <row r="106" spans="1:19" ht="51.75" x14ac:dyDescent="0.25">
      <c r="A106" s="24"/>
      <c r="B106" s="74" t="s">
        <v>60</v>
      </c>
      <c r="C106" s="35"/>
      <c r="D106" s="15"/>
      <c r="E106" s="15"/>
      <c r="F106" s="15"/>
      <c r="G106" s="15"/>
      <c r="H106" s="15"/>
      <c r="I106" s="15"/>
      <c r="J106" s="15"/>
      <c r="K106" s="15"/>
      <c r="L106" s="15"/>
      <c r="M106" s="15"/>
      <c r="N106" s="18"/>
      <c r="O106" s="16"/>
    </row>
    <row r="107" spans="1:19" x14ac:dyDescent="0.25">
      <c r="A107" s="5"/>
      <c r="B107" s="33"/>
      <c r="C107" s="6"/>
      <c r="D107" s="7"/>
      <c r="E107" s="8"/>
      <c r="F107" s="58"/>
      <c r="G107" s="7"/>
      <c r="H107" s="9"/>
      <c r="I107" s="9"/>
      <c r="J107" s="10"/>
      <c r="K107" s="10"/>
      <c r="L107" s="10"/>
      <c r="M107" s="10"/>
      <c r="N107" s="11"/>
      <c r="O107" s="12"/>
    </row>
    <row r="108" spans="1:19" x14ac:dyDescent="0.25">
      <c r="A108" s="144" t="s">
        <v>24</v>
      </c>
      <c r="B108" s="145"/>
      <c r="C108" s="145"/>
      <c r="D108" s="145"/>
      <c r="E108" s="145"/>
      <c r="F108" s="145"/>
      <c r="G108" s="145"/>
      <c r="H108" s="145"/>
      <c r="I108" s="145"/>
      <c r="J108" s="145"/>
      <c r="K108" s="145"/>
      <c r="L108" s="145"/>
      <c r="M108" s="145"/>
      <c r="N108" s="145"/>
      <c r="O108" s="146"/>
    </row>
    <row r="109" spans="1:19" x14ac:dyDescent="0.25">
      <c r="A109" s="120"/>
      <c r="B109" s="92"/>
      <c r="C109" s="92"/>
      <c r="D109" s="92"/>
      <c r="E109" s="92"/>
      <c r="F109" s="92"/>
      <c r="G109" s="92"/>
      <c r="H109" s="92"/>
      <c r="I109" s="92"/>
      <c r="J109" s="92"/>
      <c r="K109" s="92"/>
      <c r="L109" s="92"/>
      <c r="M109" s="92"/>
      <c r="N109" s="92"/>
      <c r="O109" s="121"/>
    </row>
    <row r="110" spans="1:19" x14ac:dyDescent="0.25">
      <c r="A110" s="99" t="s">
        <v>25</v>
      </c>
      <c r="B110" s="85" t="s">
        <v>26</v>
      </c>
      <c r="C110" s="86"/>
      <c r="D110" s="93"/>
      <c r="E110" s="93" t="s">
        <v>17</v>
      </c>
      <c r="F110" s="93">
        <v>1</v>
      </c>
      <c r="G110" s="98"/>
      <c r="H110" s="100"/>
      <c r="I110" s="51"/>
      <c r="J110" s="93"/>
      <c r="K110" s="93"/>
      <c r="L110" s="93"/>
      <c r="M110" s="93"/>
      <c r="N110" s="51">
        <v>0</v>
      </c>
      <c r="O110" s="51">
        <f>N110</f>
        <v>0</v>
      </c>
    </row>
    <row r="111" spans="1:19" x14ac:dyDescent="0.25">
      <c r="A111" s="99" t="s">
        <v>25</v>
      </c>
      <c r="B111" s="128" t="s">
        <v>98</v>
      </c>
      <c r="C111" s="127"/>
      <c r="D111" s="93"/>
      <c r="E111" s="93" t="s">
        <v>17</v>
      </c>
      <c r="F111" s="93">
        <v>1</v>
      </c>
      <c r="G111" s="98"/>
      <c r="H111" s="101"/>
      <c r="I111" s="126"/>
      <c r="J111" s="93"/>
      <c r="K111" s="93"/>
      <c r="L111" s="93"/>
      <c r="M111" s="93"/>
      <c r="N111" s="126">
        <v>0</v>
      </c>
      <c r="O111" s="126">
        <f t="shared" ref="O111" si="5">N111</f>
        <v>0</v>
      </c>
    </row>
    <row r="112" spans="1:19" x14ac:dyDescent="0.25">
      <c r="A112" s="99" t="s">
        <v>25</v>
      </c>
      <c r="B112" s="85" t="s">
        <v>27</v>
      </c>
      <c r="C112" s="86"/>
      <c r="D112" s="93"/>
      <c r="E112" s="93" t="s">
        <v>17</v>
      </c>
      <c r="F112" s="93">
        <v>1</v>
      </c>
      <c r="G112" s="98"/>
      <c r="H112" s="101"/>
      <c r="I112" s="51"/>
      <c r="J112" s="93"/>
      <c r="K112" s="93"/>
      <c r="L112" s="93"/>
      <c r="M112" s="93"/>
      <c r="N112" s="51">
        <v>0</v>
      </c>
      <c r="O112" s="51">
        <f t="shared" ref="O112:O114" si="6">N112</f>
        <v>0</v>
      </c>
    </row>
    <row r="113" spans="1:18" x14ac:dyDescent="0.25">
      <c r="A113" s="99" t="s">
        <v>25</v>
      </c>
      <c r="B113" s="85" t="s">
        <v>28</v>
      </c>
      <c r="C113" s="86"/>
      <c r="D113" s="93"/>
      <c r="E113" s="93" t="s">
        <v>17</v>
      </c>
      <c r="F113" s="93">
        <v>1</v>
      </c>
      <c r="G113" s="98"/>
      <c r="H113" s="101"/>
      <c r="I113" s="51"/>
      <c r="J113" s="93"/>
      <c r="K113" s="93"/>
      <c r="L113" s="93"/>
      <c r="M113" s="93"/>
      <c r="N113" s="51">
        <v>0</v>
      </c>
      <c r="O113" s="51">
        <f t="shared" si="6"/>
        <v>0</v>
      </c>
    </row>
    <row r="114" spans="1:18" x14ac:dyDescent="0.25">
      <c r="A114" s="99" t="s">
        <v>25</v>
      </c>
      <c r="B114" s="85" t="s">
        <v>29</v>
      </c>
      <c r="C114" s="86"/>
      <c r="D114" s="93"/>
      <c r="E114" s="93" t="s">
        <v>17</v>
      </c>
      <c r="F114" s="93">
        <v>1</v>
      </c>
      <c r="G114" s="98"/>
      <c r="H114" s="101"/>
      <c r="I114" s="51"/>
      <c r="J114" s="93"/>
      <c r="K114" s="93"/>
      <c r="L114" s="93"/>
      <c r="M114" s="93"/>
      <c r="N114" s="51">
        <v>0</v>
      </c>
      <c r="O114" s="51">
        <f t="shared" si="6"/>
        <v>0</v>
      </c>
    </row>
    <row r="115" spans="1:18" x14ac:dyDescent="0.25">
      <c r="A115" s="144" t="s">
        <v>106</v>
      </c>
      <c r="B115" s="145"/>
      <c r="C115" s="145"/>
      <c r="D115" s="145"/>
      <c r="E115" s="145"/>
      <c r="F115" s="145"/>
      <c r="G115" s="145"/>
      <c r="H115" s="145"/>
      <c r="I115" s="145"/>
      <c r="J115" s="145"/>
      <c r="K115" s="145"/>
      <c r="L115" s="145"/>
      <c r="M115" s="145"/>
      <c r="N115" s="145"/>
      <c r="O115" s="146"/>
      <c r="P115" s="138"/>
      <c r="Q115" s="55"/>
      <c r="R115" s="55"/>
    </row>
    <row r="116" spans="1:18" x14ac:dyDescent="0.25">
      <c r="A116" s="139" t="s">
        <v>25</v>
      </c>
      <c r="B116" s="140" t="s">
        <v>107</v>
      </c>
      <c r="C116" s="141"/>
      <c r="D116" s="93"/>
      <c r="E116" s="93" t="s">
        <v>17</v>
      </c>
      <c r="F116" s="93">
        <v>1</v>
      </c>
      <c r="G116" s="93"/>
      <c r="H116" s="100"/>
      <c r="I116" s="93"/>
      <c r="J116" s="93"/>
      <c r="K116" s="93"/>
      <c r="L116" s="93"/>
      <c r="M116" s="93"/>
      <c r="N116" s="142">
        <v>0</v>
      </c>
      <c r="O116" s="142">
        <f>N116</f>
        <v>0</v>
      </c>
    </row>
    <row r="117" spans="1:18" x14ac:dyDescent="0.25">
      <c r="A117" s="139" t="s">
        <v>25</v>
      </c>
      <c r="B117" s="140" t="s">
        <v>109</v>
      </c>
      <c r="C117" s="141"/>
      <c r="D117" s="93"/>
      <c r="E117" s="93" t="s">
        <v>17</v>
      </c>
      <c r="F117" s="93">
        <v>1</v>
      </c>
      <c r="G117" s="93"/>
      <c r="H117" s="100"/>
      <c r="I117" s="93"/>
      <c r="J117" s="93"/>
      <c r="K117" s="93"/>
      <c r="L117" s="93"/>
      <c r="M117" s="93"/>
      <c r="N117" s="142">
        <v>0</v>
      </c>
      <c r="O117" s="142">
        <f>N117</f>
        <v>0</v>
      </c>
    </row>
    <row r="118" spans="1:18" x14ac:dyDescent="0.25">
      <c r="A118" s="139" t="s">
        <v>25</v>
      </c>
      <c r="B118" s="140" t="s">
        <v>110</v>
      </c>
      <c r="C118" s="141"/>
      <c r="D118" s="93"/>
      <c r="E118" s="93" t="s">
        <v>17</v>
      </c>
      <c r="F118" s="93">
        <v>1</v>
      </c>
      <c r="G118" s="93"/>
      <c r="H118" s="100"/>
      <c r="I118" s="93"/>
      <c r="J118" s="93"/>
      <c r="K118" s="93"/>
      <c r="L118" s="93"/>
      <c r="M118" s="93"/>
      <c r="N118" s="142">
        <v>0</v>
      </c>
      <c r="O118" s="142">
        <f>N118</f>
        <v>0</v>
      </c>
    </row>
    <row r="119" spans="1:18" ht="15.75" thickBot="1" x14ac:dyDescent="0.3">
      <c r="A119" s="84"/>
      <c r="B119" s="84"/>
      <c r="C119" s="84"/>
      <c r="D119" s="84"/>
      <c r="E119" s="84"/>
      <c r="F119" s="84"/>
      <c r="G119" s="84"/>
      <c r="H119" s="84"/>
      <c r="I119" s="84"/>
      <c r="J119" s="84"/>
      <c r="K119" s="84"/>
      <c r="L119" s="84"/>
      <c r="M119" s="84"/>
      <c r="N119" s="84"/>
      <c r="O119" s="84"/>
    </row>
    <row r="120" spans="1:18" x14ac:dyDescent="0.25">
      <c r="A120" s="102" t="s">
        <v>30</v>
      </c>
      <c r="B120" s="103"/>
      <c r="C120" s="104"/>
      <c r="D120" s="105"/>
      <c r="E120" s="106"/>
      <c r="F120" s="105"/>
      <c r="G120" s="107"/>
      <c r="H120" s="108"/>
      <c r="I120" s="94"/>
      <c r="J120" s="108"/>
      <c r="K120" s="108"/>
      <c r="L120" s="94"/>
      <c r="M120" s="109"/>
      <c r="N120" s="109"/>
      <c r="O120" s="110">
        <f>SUM(O4:O118)</f>
        <v>0</v>
      </c>
    </row>
    <row r="121" spans="1:18" ht="15.75" thickBot="1" x14ac:dyDescent="0.3">
      <c r="A121" s="111"/>
      <c r="B121" s="112"/>
      <c r="C121" s="113"/>
      <c r="D121" s="114"/>
      <c r="E121" s="115"/>
      <c r="F121" s="114"/>
      <c r="G121" s="116"/>
      <c r="H121" s="52"/>
      <c r="I121" s="95"/>
      <c r="J121" s="52"/>
      <c r="K121" s="52"/>
      <c r="L121" s="95"/>
      <c r="M121" s="53"/>
      <c r="N121" s="117"/>
      <c r="O121" s="118"/>
    </row>
    <row r="123" spans="1:18" x14ac:dyDescent="0.25">
      <c r="A123" s="54"/>
      <c r="B123" s="55"/>
      <c r="E123" s="119"/>
      <c r="F123" s="59"/>
      <c r="G123" s="56"/>
      <c r="N123" s="57"/>
      <c r="O123" s="57"/>
    </row>
    <row r="124" spans="1:18" x14ac:dyDescent="0.25">
      <c r="A124" s="54"/>
      <c r="B124" s="55"/>
      <c r="E124" s="119"/>
      <c r="F124" s="59"/>
      <c r="G124" s="56"/>
      <c r="N124" s="57"/>
      <c r="O124" s="129"/>
    </row>
    <row r="125" spans="1:18" x14ac:dyDescent="0.25">
      <c r="A125" s="54"/>
      <c r="B125" s="130"/>
      <c r="C125" s="130"/>
      <c r="D125" s="130"/>
      <c r="F125" s="59"/>
      <c r="G125" s="56"/>
      <c r="N125" s="57"/>
      <c r="O125" s="57"/>
    </row>
    <row r="126" spans="1:18" x14ac:dyDescent="0.25">
      <c r="A126" s="54"/>
      <c r="B126" s="134"/>
      <c r="C126" s="134"/>
      <c r="D126" s="135"/>
      <c r="F126" s="59"/>
      <c r="G126" s="56"/>
      <c r="N126" s="57"/>
      <c r="O126" s="57"/>
    </row>
    <row r="127" spans="1:18" x14ac:dyDescent="0.25">
      <c r="A127" s="54"/>
      <c r="F127" s="59"/>
      <c r="G127" s="56"/>
      <c r="N127" s="57"/>
      <c r="O127" s="57"/>
    </row>
    <row r="128" spans="1:18" x14ac:dyDescent="0.25">
      <c r="A128" s="54"/>
      <c r="F128" s="59"/>
      <c r="G128" s="56"/>
      <c r="N128" s="57"/>
      <c r="O128" s="57"/>
    </row>
    <row r="129" spans="1:15" x14ac:dyDescent="0.25">
      <c r="A129" s="54"/>
      <c r="F129" s="59"/>
      <c r="G129" s="56"/>
      <c r="N129" s="57"/>
      <c r="O129" s="57"/>
    </row>
    <row r="130" spans="1:15" x14ac:dyDescent="0.25">
      <c r="A130" s="54"/>
      <c r="F130" s="59"/>
      <c r="G130" s="56"/>
      <c r="N130" s="57"/>
      <c r="O130" s="57"/>
    </row>
    <row r="131" spans="1:15" x14ac:dyDescent="0.25">
      <c r="A131" s="54"/>
      <c r="F131" s="59"/>
      <c r="G131" s="56"/>
      <c r="N131" s="57"/>
      <c r="O131" s="57"/>
    </row>
  </sheetData>
  <mergeCells count="21">
    <mergeCell ref="F2:F3"/>
    <mergeCell ref="G2:G3"/>
    <mergeCell ref="H2:H3"/>
    <mergeCell ref="O2:O3"/>
    <mergeCell ref="A2:A3"/>
    <mergeCell ref="B2:B3"/>
    <mergeCell ref="C2:C3"/>
    <mergeCell ref="D2:D3"/>
    <mergeCell ref="E2:E3"/>
    <mergeCell ref="J2:M2"/>
    <mergeCell ref="A115:O115"/>
    <mergeCell ref="A10:O10"/>
    <mergeCell ref="A26:O26"/>
    <mergeCell ref="A5:O5"/>
    <mergeCell ref="A21:O21"/>
    <mergeCell ref="A108:O108"/>
    <mergeCell ref="A48:O48"/>
    <mergeCell ref="A33:O33"/>
    <mergeCell ref="A53:O53"/>
    <mergeCell ref="A96:O96"/>
    <mergeCell ref="A101:O101"/>
  </mergeCells>
  <pageMargins left="0.25" right="0.25" top="0.75" bottom="0.75" header="0.3" footer="0.3"/>
  <pageSetup paperSize="9" scale="7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Hodonín</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PC</dc:creator>
  <cp:keywords/>
  <dc:description/>
  <cp:lastModifiedBy>Michaela Lacková</cp:lastModifiedBy>
  <cp:revision/>
  <cp:lastPrinted>2024-03-22T15:26:57Z</cp:lastPrinted>
  <dcterms:created xsi:type="dcterms:W3CDTF">2024-01-08T10:42:13Z</dcterms:created>
  <dcterms:modified xsi:type="dcterms:W3CDTF">2024-08-22T08:09:08Z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0ebb53-23a2-471a-9c6e-17bd0d11311e_Enabled">
    <vt:lpwstr>true</vt:lpwstr>
  </property>
  <property fmtid="{D5CDD505-2E9C-101B-9397-08002B2CF9AE}" pid="3" name="MSIP_Label_690ebb53-23a2-471a-9c6e-17bd0d11311e_SetDate">
    <vt:lpwstr>2024-07-16T12:23:44Z</vt:lpwstr>
  </property>
  <property fmtid="{D5CDD505-2E9C-101B-9397-08002B2CF9AE}" pid="4" name="MSIP_Label_690ebb53-23a2-471a-9c6e-17bd0d11311e_Method">
    <vt:lpwstr>Standard</vt:lpwstr>
  </property>
  <property fmtid="{D5CDD505-2E9C-101B-9397-08002B2CF9AE}" pid="5" name="MSIP_Label_690ebb53-23a2-471a-9c6e-17bd0d11311e_Name">
    <vt:lpwstr>690ebb53-23a2-471a-9c6e-17bd0d11311e</vt:lpwstr>
  </property>
  <property fmtid="{D5CDD505-2E9C-101B-9397-08002B2CF9AE}" pid="6" name="MSIP_Label_690ebb53-23a2-471a-9c6e-17bd0d11311e_SiteId">
    <vt:lpwstr>418bc066-1b00-4aad-ad98-9ead95bb26a9</vt:lpwstr>
  </property>
  <property fmtid="{D5CDD505-2E9C-101B-9397-08002B2CF9AE}" pid="7" name="MSIP_Label_690ebb53-23a2-471a-9c6e-17bd0d11311e_ActionId">
    <vt:lpwstr>6f4f69d4-3920-4dd2-9c52-d30492677d0b</vt:lpwstr>
  </property>
  <property fmtid="{D5CDD505-2E9C-101B-9397-08002B2CF9AE}" pid="8" name="MSIP_Label_690ebb53-23a2-471a-9c6e-17bd0d11311e_ContentBits">
    <vt:lpwstr>0</vt:lpwstr>
  </property>
</Properties>
</file>