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700" windowHeight="5175"/>
  </bookViews>
  <sheets>
    <sheet name="krumlov" sheetId="3" r:id="rId1"/>
  </sheets>
  <definedNames>
    <definedName name="_xlnm.Print_Area" localSheetId="0">krumlov!$A$1:$O$258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6" i="3" l="1"/>
  <c r="O254" i="3"/>
  <c r="O253" i="3"/>
  <c r="O252" i="3" l="1"/>
  <c r="O124" i="3" l="1"/>
  <c r="O229" i="3" l="1"/>
  <c r="O195" i="3"/>
  <c r="O134" i="3"/>
  <c r="O87" i="3"/>
  <c r="O227" i="3" l="1"/>
  <c r="O225" i="3"/>
  <c r="O223" i="3"/>
  <c r="O221" i="3"/>
  <c r="O193" i="3"/>
  <c r="O189" i="3"/>
  <c r="O231" i="3" l="1"/>
  <c r="O233" i="3"/>
  <c r="O235" i="3"/>
  <c r="O237" i="3"/>
  <c r="O239" i="3"/>
  <c r="O241" i="3"/>
  <c r="O243" i="3"/>
  <c r="O215" i="3"/>
  <c r="O217" i="3"/>
  <c r="O219" i="3"/>
  <c r="O213" i="3"/>
  <c r="O197" i="3"/>
  <c r="O199" i="3"/>
  <c r="O201" i="3"/>
  <c r="O203" i="3"/>
  <c r="O205" i="3"/>
  <c r="O207" i="3"/>
  <c r="O209" i="3"/>
  <c r="O191" i="3"/>
  <c r="O181" i="3"/>
  <c r="O183" i="3"/>
  <c r="O185" i="3"/>
  <c r="O187" i="3"/>
  <c r="O179" i="3"/>
  <c r="O167" i="3"/>
  <c r="O169" i="3"/>
  <c r="O171" i="3"/>
  <c r="O173" i="3"/>
  <c r="O175" i="3"/>
  <c r="O165" i="3"/>
  <c r="O13" i="3" l="1"/>
  <c r="O15" i="3"/>
  <c r="O17" i="3"/>
  <c r="O19" i="3"/>
  <c r="O21" i="3"/>
  <c r="O23" i="3"/>
  <c r="O11" i="3" l="1"/>
  <c r="O31" i="3"/>
  <c r="O155" i="3" l="1"/>
  <c r="O157" i="3"/>
  <c r="O159" i="3"/>
  <c r="O161" i="3"/>
  <c r="O150" i="3"/>
  <c r="O144" i="3"/>
  <c r="O146" i="3"/>
  <c r="O138" i="3"/>
  <c r="O116" i="3"/>
  <c r="O106" i="3"/>
  <c r="O108" i="3"/>
  <c r="O102" i="3"/>
  <c r="O98" i="3"/>
  <c r="O96" i="3"/>
  <c r="O77" i="3"/>
  <c r="O73" i="3"/>
  <c r="O71" i="3"/>
  <c r="O39" i="3"/>
  <c r="O41" i="3"/>
  <c r="O43" i="3"/>
  <c r="O46" i="3"/>
  <c r="O48" i="3"/>
  <c r="O50" i="3"/>
  <c r="O52" i="3"/>
  <c r="O54" i="3"/>
  <c r="O56" i="3"/>
  <c r="O58" i="3"/>
  <c r="O61" i="3"/>
  <c r="O140" i="3" l="1"/>
  <c r="O29" i="3" l="1"/>
  <c r="O118" i="3"/>
  <c r="O110" i="3" l="1"/>
  <c r="O114" i="3"/>
  <c r="O247" i="3" l="1"/>
  <c r="O248" i="3"/>
  <c r="O249" i="3"/>
  <c r="O250" i="3"/>
  <c r="O65" i="3"/>
  <c r="O152" i="3" l="1"/>
  <c r="O136" i="3"/>
  <c r="O130" i="3"/>
  <c r="O148" i="3" l="1"/>
  <c r="O142" i="3"/>
  <c r="O122" i="3"/>
  <c r="O83" i="3"/>
  <c r="O69" i="3"/>
  <c r="O33" i="3"/>
  <c r="O37" i="3"/>
  <c r="O67" i="3"/>
  <c r="O75" i="3"/>
  <c r="O79" i="3"/>
  <c r="O85" i="3"/>
  <c r="O89" i="3"/>
  <c r="O91" i="3"/>
  <c r="O94" i="3"/>
  <c r="O104" i="3"/>
  <c r="O112" i="3"/>
  <c r="O120" i="3"/>
  <c r="O128" i="3"/>
  <c r="O132" i="3"/>
  <c r="O7" i="3"/>
  <c r="O5" i="3"/>
</calcChain>
</file>

<file path=xl/sharedStrings.xml><?xml version="1.0" encoding="utf-8"?>
<sst xmlns="http://schemas.openxmlformats.org/spreadsheetml/2006/main" count="616" uniqueCount="288">
  <si>
    <t>Položka č.:</t>
  </si>
  <si>
    <t>Název a popis:</t>
  </si>
  <si>
    <t>Typ:</t>
  </si>
  <si>
    <t>Rozměr v mm:</t>
  </si>
  <si>
    <t>MJ:</t>
  </si>
  <si>
    <t>Počet ks:</t>
  </si>
  <si>
    <t>Napětí:
(V)</t>
  </si>
  <si>
    <t>Příkon:
[kW]</t>
  </si>
  <si>
    <t>Připojení plyn :</t>
  </si>
  <si>
    <t>Připojení ZTI:</t>
  </si>
  <si>
    <t xml:space="preserve">Cena za </t>
  </si>
  <si>
    <t>Cena celkem
bez DPH:</t>
  </si>
  <si>
    <t>Upravená
voda</t>
  </si>
  <si>
    <t>Studená
voda</t>
  </si>
  <si>
    <t>Teplá
voda</t>
  </si>
  <si>
    <t>Odpad</t>
  </si>
  <si>
    <t>MJ bez DPH:</t>
  </si>
  <si>
    <t>PŘÍRUČNÍ SKLAD</t>
  </si>
  <si>
    <t>101</t>
  </si>
  <si>
    <t>Chladicí skříň</t>
  </si>
  <si>
    <t>ks</t>
  </si>
  <si>
    <t>102</t>
  </si>
  <si>
    <t>Regál čtyřpolicový</t>
  </si>
  <si>
    <t>900x600x1800</t>
  </si>
  <si>
    <t>VARNA</t>
  </si>
  <si>
    <t>x</t>
  </si>
  <si>
    <t>203</t>
  </si>
  <si>
    <t>Míchací kotel elektrický, 200l</t>
  </si>
  <si>
    <t>204</t>
  </si>
  <si>
    <t>Multifunkční varný kotel elektrický, 200l</t>
  </si>
  <si>
    <t>205</t>
  </si>
  <si>
    <t>Multifunkční pánev elektrická, 150l</t>
  </si>
  <si>
    <t xml:space="preserve">1365x894x1078 </t>
  </si>
  <si>
    <t>208</t>
  </si>
  <si>
    <t>Varný modul s 3 indukčními zónami</t>
  </si>
  <si>
    <t>208.1</t>
  </si>
  <si>
    <t>Napouštěcí ramínko</t>
  </si>
  <si>
    <t>209</t>
  </si>
  <si>
    <t>Vozík na příslušenství k míchacímu kotli</t>
  </si>
  <si>
    <t>210</t>
  </si>
  <si>
    <t>Vozík na olej</t>
  </si>
  <si>
    <t xml:space="preserve">580x605x710 </t>
  </si>
  <si>
    <t>212</t>
  </si>
  <si>
    <t>Multifunkční pánev elektrická, 100l</t>
  </si>
  <si>
    <t xml:space="preserve">1030x894x1078 </t>
  </si>
  <si>
    <t>213</t>
  </si>
  <si>
    <t>Konvektomat plynový, 10xGN1/1</t>
  </si>
  <si>
    <t>850x842x1014</t>
  </si>
  <si>
    <t>213.1</t>
  </si>
  <si>
    <t>Podstavec pod konvektomat se zásuvy na GN</t>
  </si>
  <si>
    <t>214</t>
  </si>
  <si>
    <t>Šokový zchlazovač a zmrazovač</t>
  </si>
  <si>
    <t>215</t>
  </si>
  <si>
    <t>Náhradní vozík do konvektomatu</t>
  </si>
  <si>
    <t>522x809x1718</t>
  </si>
  <si>
    <t>216</t>
  </si>
  <si>
    <t>Konvektomat plynový, 20xGN1/1</t>
  </si>
  <si>
    <t xml:space="preserve">877x913x1807 </t>
  </si>
  <si>
    <t>217</t>
  </si>
  <si>
    <t>219</t>
  </si>
  <si>
    <t>Vozík na příslušenství k multifunkčním pánvím</t>
  </si>
  <si>
    <t>MYTÍ PROVOZNÍHO NÁDOBÍ</t>
  </si>
  <si>
    <t>301</t>
  </si>
  <si>
    <t>900x500x900</t>
  </si>
  <si>
    <t>302</t>
  </si>
  <si>
    <t>Vstupní stůl k myčce s dřezem</t>
  </si>
  <si>
    <t>1400x750x900</t>
  </si>
  <si>
    <t>303</t>
  </si>
  <si>
    <t>Mycí stroj na provozní nádobí granulový</t>
  </si>
  <si>
    <t>303.1</t>
  </si>
  <si>
    <t>Úpravna vody</t>
  </si>
  <si>
    <t>305</t>
  </si>
  <si>
    <t>Vstupní stůl k myčce</t>
  </si>
  <si>
    <t>800x750x900</t>
  </si>
  <si>
    <t>306</t>
  </si>
  <si>
    <t>800x600x1800</t>
  </si>
  <si>
    <t>307</t>
  </si>
  <si>
    <t>1150x600x1800</t>
  </si>
  <si>
    <t>308</t>
  </si>
  <si>
    <t>1200x400x1800</t>
  </si>
  <si>
    <t>MYTÍ STOLNÍHO NÁDOBÍ</t>
  </si>
  <si>
    <t>352</t>
  </si>
  <si>
    <t>353</t>
  </si>
  <si>
    <t>Tunelový mycí automat na koše</t>
  </si>
  <si>
    <t>355</t>
  </si>
  <si>
    <t>Vstupní stůl k myčce s dřezem a pojezdy pro koše</t>
  </si>
  <si>
    <t>1850x700x900</t>
  </si>
  <si>
    <t>356</t>
  </si>
  <si>
    <t>Odpadkový koš</t>
  </si>
  <si>
    <t>358</t>
  </si>
  <si>
    <t>Třidící stůl se shozem na příbory</t>
  </si>
  <si>
    <t>1925x600x900</t>
  </si>
  <si>
    <t>359</t>
  </si>
  <si>
    <t>Vozík na namáčení příborů</t>
  </si>
  <si>
    <t>361</t>
  </si>
  <si>
    <t>Vozík na koše</t>
  </si>
  <si>
    <t>VÝDEJ</t>
  </si>
  <si>
    <t>403</t>
  </si>
  <si>
    <t>Výdejní stůl s vyhřívanou vanou 2xGN1/1</t>
  </si>
  <si>
    <t>1200x750x900</t>
  </si>
  <si>
    <t>404</t>
  </si>
  <si>
    <t>Hygienický zákryt</t>
  </si>
  <si>
    <t>1200x300</t>
  </si>
  <si>
    <t>405</t>
  </si>
  <si>
    <t>1600x300</t>
  </si>
  <si>
    <t>406</t>
  </si>
  <si>
    <t>Výdejní stůl s vyhřívanou vanou 3xGN1/1</t>
  </si>
  <si>
    <t>1600x750x900</t>
  </si>
  <si>
    <t>408</t>
  </si>
  <si>
    <t>409</t>
  </si>
  <si>
    <t>411</t>
  </si>
  <si>
    <t>Chladicí vana na saláty, vestavěná</t>
  </si>
  <si>
    <t>412</t>
  </si>
  <si>
    <t>1100x300</t>
  </si>
  <si>
    <t>413</t>
  </si>
  <si>
    <t>Sodobar</t>
  </si>
  <si>
    <t>414</t>
  </si>
  <si>
    <t>Výdejní stůl na nápoje a saláty</t>
  </si>
  <si>
    <t>2500x750x900</t>
  </si>
  <si>
    <t>415</t>
  </si>
  <si>
    <t>Pojezdová dráha</t>
  </si>
  <si>
    <t>6900x300</t>
  </si>
  <si>
    <t>JÍDELNA ZAMĚSTNANCI</t>
  </si>
  <si>
    <t>501</t>
  </si>
  <si>
    <t>Mycí stůl s dřezem a dvířky</t>
  </si>
  <si>
    <t>1650x700x900</t>
  </si>
  <si>
    <t>501.1</t>
  </si>
  <si>
    <t>Baterie se sprchou</t>
  </si>
  <si>
    <t>502</t>
  </si>
  <si>
    <t>Mycí stroj podstolový na koše</t>
  </si>
  <si>
    <t>503</t>
  </si>
  <si>
    <t>Barový stůl se zásuvkovým blokem a dvířky</t>
  </si>
  <si>
    <t>1500x700x900</t>
  </si>
  <si>
    <t>504</t>
  </si>
  <si>
    <t>Skříňka nástěnná</t>
  </si>
  <si>
    <t>505</t>
  </si>
  <si>
    <t>Mlýnek na kávu</t>
  </si>
  <si>
    <t>506</t>
  </si>
  <si>
    <t>Kávovar pákový, 1 skupina</t>
  </si>
  <si>
    <t>507</t>
  </si>
  <si>
    <t>Stůl barový s umyvadlem a dvířky</t>
  </si>
  <si>
    <t>1600x700x900</t>
  </si>
  <si>
    <t>508</t>
  </si>
  <si>
    <t>Lednice na nápoje</t>
  </si>
  <si>
    <t>509</t>
  </si>
  <si>
    <t>511</t>
  </si>
  <si>
    <t xml:space="preserve">Barový stůl </t>
  </si>
  <si>
    <t>2000x800x900</t>
  </si>
  <si>
    <t>512</t>
  </si>
  <si>
    <t>Barová nadstavba s policí</t>
  </si>
  <si>
    <t>516</t>
  </si>
  <si>
    <t>Policová nadstavba</t>
  </si>
  <si>
    <t>1400x300</t>
  </si>
  <si>
    <t>517</t>
  </si>
  <si>
    <t>1400x800x900</t>
  </si>
  <si>
    <t>518</t>
  </si>
  <si>
    <t>Policová nadstavba se spodním ohřevem</t>
  </si>
  <si>
    <t>1200x313</t>
  </si>
  <si>
    <t>519</t>
  </si>
  <si>
    <t>Režon na talíře vyhřívaný</t>
  </si>
  <si>
    <t>1200x800</t>
  </si>
  <si>
    <t>SKLADOVÁNÍ</t>
  </si>
  <si>
    <t>Chladicí box</t>
  </si>
  <si>
    <t>3300x3000</t>
  </si>
  <si>
    <t>1050x600x1800</t>
  </si>
  <si>
    <t>1100x600x1800</t>
  </si>
  <si>
    <t>Vozík manipulační</t>
  </si>
  <si>
    <t>Mrazicí box</t>
  </si>
  <si>
    <t>1500x1500</t>
  </si>
  <si>
    <t>1400x600x1800</t>
  </si>
  <si>
    <t>CVIČNÁ KUCHYNĚ</t>
  </si>
  <si>
    <t>Police nástěnná dvouetážová</t>
  </si>
  <si>
    <t>1350x300</t>
  </si>
  <si>
    <t>Chladicí stůl, 2 sekce</t>
  </si>
  <si>
    <t>1350x700x900</t>
  </si>
  <si>
    <t>Stůl se zásuvkovým blokem a policí</t>
  </si>
  <si>
    <t>Varná deska indukční, 2 zóny, vestavěná</t>
  </si>
  <si>
    <t>Konvektomat elektrický, 6xGN1/1</t>
  </si>
  <si>
    <t>850x842x754</t>
  </si>
  <si>
    <t>707.1</t>
  </si>
  <si>
    <t>Mycí stůl se dvěma dřezy a dvířky</t>
  </si>
  <si>
    <t>708.1</t>
  </si>
  <si>
    <t>Středový ostrůvek s dřezem, zásuvkami a policemi</t>
  </si>
  <si>
    <t>Stůl se zásuvkovým blokem</t>
  </si>
  <si>
    <t>806</t>
  </si>
  <si>
    <t>807</t>
  </si>
  <si>
    <t>807.1</t>
  </si>
  <si>
    <t>808</t>
  </si>
  <si>
    <t>808.1</t>
  </si>
  <si>
    <t>809</t>
  </si>
  <si>
    <t>810</t>
  </si>
  <si>
    <t>811</t>
  </si>
  <si>
    <t>812</t>
  </si>
  <si>
    <t>DOPRAVA A MONTÁŽ ZAŘÍZENÍ</t>
  </si>
  <si>
    <t>XXX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</si>
  <si>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</si>
  <si>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</si>
  <si>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</si>
  <si>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</si>
  <si>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Celkový investiční náklad z veřejně dostupných zdrojů bez DPH</t>
  </si>
  <si>
    <t xml:space="preserve">Nerezové provedení. energetická třída A, klimatická třída 5, izolace 75mm, ventilované chlazení s výparník umístěným mimo chladící komoru, automatické odmržování. 
Hygienické provedení, oblé vnitřní rohy, 20 vlisovaných vsunů na GN 2/1, rozteč vsuvů 55 mm, LCD digitální display, s programy a záznamem HACCP, chladivo R600a
</t>
  </si>
  <si>
    <t>684x800x2010</t>
  </si>
  <si>
    <t>viz.samostatný technický standard - příloha výkazu výměr</t>
  </si>
  <si>
    <t>viz. samostatný technický standart nerezového nábytku - příloha výkazu výměr</t>
  </si>
  <si>
    <t>1380x880x960</t>
  </si>
  <si>
    <t>v=700mm</t>
  </si>
  <si>
    <t>850x1002x2340</t>
  </si>
  <si>
    <t>PŘÍPRAVY</t>
  </si>
  <si>
    <t>151</t>
  </si>
  <si>
    <t>Chladicí skříň, podstolová</t>
  </si>
  <si>
    <t>152</t>
  </si>
  <si>
    <t>153</t>
  </si>
  <si>
    <t>Kráječ na pěčivo a knedlíky</t>
  </si>
  <si>
    <t>154</t>
  </si>
  <si>
    <t>Nářezový stroj s automatickým posuvem</t>
  </si>
  <si>
    <t>155</t>
  </si>
  <si>
    <t>156</t>
  </si>
  <si>
    <t>Dělička těsta</t>
  </si>
  <si>
    <t>repas stávajícího zařízení</t>
  </si>
  <si>
    <t>157</t>
  </si>
  <si>
    <t>Univerzální robot</t>
  </si>
  <si>
    <t>600x600x850</t>
  </si>
  <si>
    <t>chladico R600a, automatické odmrazování, nastavitelné nožičky, 4 police, z toho 3 výškově nastavitelné</t>
  </si>
  <si>
    <t>600x680x820</t>
  </si>
  <si>
    <t>620x760x460</t>
  </si>
  <si>
    <t>keramické ventily, držák na stěnu
průměr montážního otvoru 32,5 mm</t>
  </si>
  <si>
    <t>určen pro vysokou zátěž, vyroben z potravinářské hliníkové slitiny a nerezu, možnost manuálního krájení, 3 rychlosti a 3 úrovně nastavení pojezdu, nastavení požadovaného počtu plátků s automatickým zastavením, snadná údržba a čištění</t>
  </si>
  <si>
    <t>k plnění pánve i ke skladování a filtrování oleje, s funkcí předehřevu k rozpouštění ztuženého chlazeného oleje, možnost čerpání horkého tuku</t>
  </si>
  <si>
    <t>se skleněnou policí a předním sklem.  Bližší specifikace viz. Samostatný technický standart nerezového nábytku - příloha výkazu výměr</t>
  </si>
  <si>
    <t>nosnost 200kg, nerezové provedení, 4 kolečka z toho 2 bržděná</t>
  </si>
  <si>
    <t>celonerezové provedení, 4 kolečka z toho 2 s brzdou</t>
  </si>
  <si>
    <t>3100x800x900</t>
  </si>
  <si>
    <t>720x370x6</t>
  </si>
  <si>
    <t>pro rychlé a pohodlné nakládání a vykládání volně stojícího zařízení, kompatibilní s položkou č. 216 a č. 217</t>
  </si>
  <si>
    <t>777x837x1712</t>
  </si>
  <si>
    <t>790x870x1810</t>
  </si>
  <si>
    <t>digitální termostat, T-PUR izolace, automatické odtávání, hlavní vypínač, bližší specifikace viz. Samostatný technický standart nerezového nábytku - příloha výkazu výměr</t>
  </si>
  <si>
    <t xml:space="preserve">celonerezový, 3 možnosti výdeje vody, ohřev 8l/hod., chlazení 45l/hod., jednoduchá obsluha, </t>
  </si>
  <si>
    <t>318x499x470</t>
  </si>
  <si>
    <t>490x535x535</t>
  </si>
  <si>
    <t>elektronické ovládání, dotykový panel, pochromované trysky, automatické plnění bojleru</t>
  </si>
  <si>
    <t>230x370x600</t>
  </si>
  <si>
    <t>je vybaven mechanickým příptlakem a mechanickým počítadlem porcí, snadné nastavení dávky a regulace mletí</t>
  </si>
  <si>
    <t>705.1</t>
  </si>
  <si>
    <t>Podstavec pod konvektomat</t>
  </si>
  <si>
    <t>706.1</t>
  </si>
  <si>
    <t>Kondenzační nástavec na konvektomat</t>
  </si>
  <si>
    <t>854x885x313</t>
  </si>
  <si>
    <t>pro odvod par, není nutný odvod ventilace do venkovních prostor</t>
  </si>
  <si>
    <t>805.1</t>
  </si>
  <si>
    <t>806.1</t>
  </si>
  <si>
    <t>Určen ke krájení podlouhlých bochníků chleba a knedlíků v mírně teplém až vychladlém stavu.
Kulaté bochníky je možné krájet až po jejich rozpůlení na dvě části.
Vkládání a odběr nakrájeného pečiva probíhá z čelní části stroje.
Krájení krajíců tloušťky 13 mm, rozteče jsou pevně nastavené výrobcem.
Kráječ může být položen na stole, pultě nebo na speciálním vozíku</t>
  </si>
  <si>
    <t>kompletní repase stávajícího zařízení - výměna všech těsnění, výměna opotřebených součástí, nový lak</t>
  </si>
  <si>
    <t>700x520x800</t>
  </si>
  <si>
    <t>nosnost 100kg, nerezové provedení, 4 kolečka z toho 2 bržděná. Vozík se musí vejít do stávajícího nákladního výtahu</t>
  </si>
  <si>
    <t>950x1400x900</t>
  </si>
  <si>
    <t>680x540x500</t>
  </si>
  <si>
    <t>Odkládací stůl</t>
  </si>
  <si>
    <t>Automatický duplexní změkčovač s kontinuálním průtokem vody a bypassem pro mixování s neupravenou vodou</t>
  </si>
  <si>
    <t>407x800x550</t>
  </si>
  <si>
    <t>pojízdný, nerezový</t>
  </si>
  <si>
    <t>500x500x400</t>
  </si>
  <si>
    <t>550x550x900</t>
  </si>
  <si>
    <t>k uložení košů 500x500mm, další specifikace viz. samostatný technický standart nerezového nábytku - příloha výkazu výměr</t>
  </si>
  <si>
    <t>Výstupní stůl s válečkovou dráhou</t>
  </si>
  <si>
    <t>k připojení k mycímu automatu, s možností odpojení</t>
  </si>
  <si>
    <t>353.1</t>
  </si>
  <si>
    <t>nerezová vestavěná chladicí vana na 2xGN1/1. S chladicím agregátem. Digitální termostat, izolace.</t>
  </si>
  <si>
    <t>Automatický duplexní změkčovač, s automatickou regenerací</t>
  </si>
  <si>
    <t>230x800x550</t>
  </si>
  <si>
    <t>1500x275x600</t>
  </si>
  <si>
    <t>Energetická třída B, objem min 430l, vnější digitální ukazatel teploty, 2 nastavitelné nožky, prosklenné dveře, 4 roštové police, automatické odtávání, chladico R600a</t>
  </si>
  <si>
    <t>777x740x1695</t>
  </si>
  <si>
    <t>Vyhřívaný udržovací vozík, 15xGN1/1,</t>
  </si>
  <si>
    <t>vyrobeno z chromniklové oceli 18/ 10 (AISI 304) provedení dvouplášťové, izolované lisované bočnice s roztečí vsunů 75 mm, ventilátor, madlo pro transport, na zadní straně, digitální termostat, uzavírání klikou se zámkem, masivní rohové nárazníky 4 otočná kolečka, z toho dvě s brzdou</t>
  </si>
  <si>
    <t>417</t>
  </si>
  <si>
    <t>1000x300x600</t>
  </si>
  <si>
    <t>S posuvnými dvířky, střední policí, termostatem. Provedení viz. samostatný technický standart nerezového nábytku - příloha výkazu výměr</t>
  </si>
  <si>
    <t xml:space="preserve">PUR 100, podlaha, panely na podlahu,  Panely na stěny, Panely na strop,
U-profil PVC, podlahové lišty, vnitřní rohy pod. lišty, krycí hygienická lišta, řídící jednotka.
Chladírenské dveře 80/200, lišty, profily. Atd. 
Svítidlo zářivkové + 2 trubice, vypínač osvětlení boxu. 
Kompletní sestava chlazení vč. rozvaděče. Agregát umístěný ve venkovním prostoru
</t>
  </si>
  <si>
    <t xml:space="preserve">PUR 60, podlaha, Panely na stěny, Panely na strop,
U-profil PVC, podlahové lišty, vnitřní rohy pod. lišty, krycí hygienická lišta, řídící jednotka.
Chladírenské dveře 80/200, lišty, profily. Atd. 
Svítidlo zářivkové + 2 trubice, vypínač osvětlení boxu. 
Kompletní sestava chlazení vč. rozvaděče. Agregát umístěný ve venkovním prostoru
</t>
  </si>
  <si>
    <t>650x500x900</t>
  </si>
  <si>
    <t>1350x300x600</t>
  </si>
  <si>
    <t>1700x700x900</t>
  </si>
  <si>
    <t>707</t>
  </si>
  <si>
    <t>STAVEBNÍ PŘIPRAVENOST</t>
  </si>
  <si>
    <t>Stavební připravenost</t>
  </si>
  <si>
    <t>Zpracování DPS</t>
  </si>
  <si>
    <t>Zpracování DSPS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</si>
</sst>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#,##0.00\ _K_č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 tint="-0.499984740745262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499984740745262"/>
      <name val="Calibri"/>
      <family val="2"/>
      <charset val="238"/>
    </font>
    <font>
      <b/>
      <sz val="10"/>
      <color theme="1" tint="0.499984740745262"/>
      <name val="Calibri"/>
      <family val="2"/>
    </font>
    <font>
      <sz val="10"/>
      <color theme="1" tint="0.499984740745262"/>
      <name val="Calibri"/>
      <family val="2"/>
    </font>
    <font>
      <sz val="10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164" fontId="2" fillId="0" borderId="5" xfId="0" applyNumberFormat="1" applyFont="1" applyBorder="1" applyAlignment="1">
      <alignment horizontal="centerContinuous"/>
    </xf>
    <xf numFmtId="164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164" fontId="10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10" fillId="0" borderId="5" xfId="0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/>
    <xf numFmtId="0" fontId="3" fillId="0" borderId="1" xfId="0" applyFont="1" applyBorder="1"/>
    <xf numFmtId="44" fontId="7" fillId="0" borderId="0" xfId="2" applyFont="1" applyAlignment="1"/>
    <xf numFmtId="165" fontId="3" fillId="0" borderId="1" xfId="0" applyNumberFormat="1" applyFont="1" applyBorder="1"/>
    <xf numFmtId="0" fontId="11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/>
    <xf numFmtId="164" fontId="3" fillId="0" borderId="11" xfId="0" applyNumberFormat="1" applyFont="1" applyBorder="1"/>
    <xf numFmtId="0" fontId="3" fillId="0" borderId="11" xfId="0" applyFont="1" applyBorder="1"/>
    <xf numFmtId="164" fontId="3" fillId="0" borderId="11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0" fillId="0" borderId="0" xfId="0" applyNumberFormat="1"/>
    <xf numFmtId="0" fontId="10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44" fontId="3" fillId="0" borderId="14" xfId="0" applyNumberFormat="1" applyFont="1" applyBorder="1"/>
    <xf numFmtId="44" fontId="3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5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0" xfId="0"/>
    <xf numFmtId="164" fontId="9" fillId="0" borderId="2" xfId="2" applyNumberFormat="1" applyFont="1" applyFill="1" applyBorder="1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49" fontId="9" fillId="0" borderId="6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Continuous"/>
    </xf>
    <xf numFmtId="164" fontId="10" fillId="0" borderId="5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Continuous"/>
    </xf>
    <xf numFmtId="164" fontId="10" fillId="0" borderId="1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9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164" fontId="9" fillId="0" borderId="4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49" fontId="13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9" fontId="13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2" xfId="0" applyFont="1" applyFill="1" applyBorder="1" applyAlignment="1">
      <alignment horizontal="left" wrapText="1"/>
    </xf>
    <xf numFmtId="164" fontId="9" fillId="0" borderId="2" xfId="0" applyNumberFormat="1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0" fontId="13" fillId="2" borderId="7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4" fontId="10" fillId="0" borderId="1" xfId="7" applyNumberFormat="1" applyFont="1" applyFill="1" applyBorder="1" applyAlignment="1">
      <alignment horizontal="center"/>
    </xf>
  </cellXfs>
  <cellStyles count="8">
    <cellStyle name="Čárka" xfId="1" builtinId="3"/>
    <cellStyle name="Čárka 2" xfId="7"/>
    <cellStyle name="Čárka 3" xfId="4"/>
    <cellStyle name="Měna" xfId="2" builtinId="4"/>
    <cellStyle name="Měna 2" xfId="3"/>
    <cellStyle name="Měna 2 2" xfId="6"/>
    <cellStyle name="Měna 3" xfId="5"/>
    <cellStyle name="Normální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8"/>
  <sheetViews>
    <sheetView tabSelected="1" zoomScaleNormal="100" workbookViewId="0">
      <pane ySplit="2" topLeftCell="A240" activePane="bottomLeft" state="frozen"/>
      <selection pane="bottomLeft" activeCell="O257" sqref="O257"/>
    </sheetView>
  </sheetViews>
  <sheetFormatPr defaultRowHeight="15" x14ac:dyDescent="0.25"/>
  <cols>
    <col min="1" max="1" width="10.140625" style="48" customWidth="1"/>
    <col min="2" max="2" width="48.7109375" style="51" customWidth="1"/>
    <col min="3" max="3" width="22.5703125" style="53" customWidth="1"/>
    <col min="4" max="4" width="19.140625" bestFit="1" customWidth="1"/>
    <col min="5" max="5" width="3.7109375" customWidth="1"/>
    <col min="6" max="6" width="7.7109375" customWidth="1"/>
    <col min="7" max="7" width="9.28515625" style="7" customWidth="1"/>
    <col min="8" max="8" width="7.85546875" customWidth="1"/>
    <col min="9" max="9" width="12.85546875" customWidth="1"/>
    <col min="10" max="10" width="9.5703125" customWidth="1"/>
    <col min="11" max="11" width="8.28515625" customWidth="1"/>
    <col min="12" max="12" width="8.5703125" customWidth="1"/>
    <col min="13" max="13" width="8.42578125" customWidth="1"/>
    <col min="14" max="14" width="18.140625" style="10" customWidth="1"/>
    <col min="15" max="15" width="17.28515625" style="10" customWidth="1"/>
    <col min="16" max="16" width="15" bestFit="1" customWidth="1"/>
    <col min="17" max="17" width="20.7109375" customWidth="1"/>
    <col min="18" max="18" width="13.42578125" bestFit="1" customWidth="1"/>
  </cols>
  <sheetData>
    <row r="1" spans="1:37" ht="25.5" customHeight="1" x14ac:dyDescent="0.25">
      <c r="A1" s="171" t="s">
        <v>0</v>
      </c>
      <c r="B1" s="173" t="s">
        <v>1</v>
      </c>
      <c r="C1" s="171" t="s">
        <v>2</v>
      </c>
      <c r="D1" s="165" t="s">
        <v>3</v>
      </c>
      <c r="E1" s="165" t="s">
        <v>4</v>
      </c>
      <c r="F1" s="165" t="s">
        <v>5</v>
      </c>
      <c r="G1" s="167" t="s">
        <v>6</v>
      </c>
      <c r="H1" s="167" t="s">
        <v>7</v>
      </c>
      <c r="I1" s="9" t="s">
        <v>8</v>
      </c>
      <c r="J1" s="11" t="s">
        <v>9</v>
      </c>
      <c r="K1" s="11"/>
      <c r="L1" s="11"/>
      <c r="M1" s="12"/>
      <c r="N1" s="13" t="s">
        <v>10</v>
      </c>
      <c r="O1" s="175" t="s">
        <v>11</v>
      </c>
      <c r="P1" s="153"/>
      <c r="Q1" s="153"/>
    </row>
    <row r="2" spans="1:37" ht="26.25" x14ac:dyDescent="0.25">
      <c r="A2" s="172"/>
      <c r="B2" s="174"/>
      <c r="C2" s="172"/>
      <c r="D2" s="166"/>
      <c r="E2" s="166"/>
      <c r="F2" s="166"/>
      <c r="G2" s="168"/>
      <c r="H2" s="168"/>
      <c r="I2" s="8" t="s">
        <v>7</v>
      </c>
      <c r="J2" s="8" t="s">
        <v>12</v>
      </c>
      <c r="K2" s="8" t="s">
        <v>13</v>
      </c>
      <c r="L2" s="8" t="s">
        <v>14</v>
      </c>
      <c r="M2" s="14" t="s">
        <v>15</v>
      </c>
      <c r="N2" s="13" t="s">
        <v>16</v>
      </c>
      <c r="O2" s="176"/>
      <c r="P2" s="40"/>
      <c r="Q2" s="39"/>
    </row>
    <row r="3" spans="1:37" x14ac:dyDescent="0.25">
      <c r="A3" s="169" t="s">
        <v>17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Q3" s="39"/>
    </row>
    <row r="4" spans="1:37" x14ac:dyDescent="0.25">
      <c r="A4" s="44"/>
      <c r="B4" s="49"/>
      <c r="C4" s="52"/>
      <c r="D4" s="2"/>
      <c r="E4" s="1"/>
      <c r="F4" s="1"/>
      <c r="G4" s="54"/>
      <c r="H4" s="1"/>
      <c r="I4" s="1"/>
      <c r="J4" s="1"/>
      <c r="K4" s="1"/>
      <c r="L4" s="1"/>
      <c r="M4" s="1"/>
      <c r="N4" s="15"/>
      <c r="O4" s="38"/>
    </row>
    <row r="5" spans="1:37" x14ac:dyDescent="0.25">
      <c r="A5" s="64" t="s">
        <v>18</v>
      </c>
      <c r="B5" s="117" t="s">
        <v>19</v>
      </c>
      <c r="C5" s="136"/>
      <c r="D5" s="116" t="s">
        <v>201</v>
      </c>
      <c r="E5" s="116" t="s">
        <v>20</v>
      </c>
      <c r="F5" s="116">
        <v>3</v>
      </c>
      <c r="G5" s="111">
        <v>230</v>
      </c>
      <c r="H5" s="111">
        <v>0.27</v>
      </c>
      <c r="I5" s="116"/>
      <c r="J5" s="116"/>
      <c r="K5" s="116"/>
      <c r="L5" s="116"/>
      <c r="M5" s="116"/>
      <c r="N5" s="41">
        <v>0</v>
      </c>
      <c r="O5" s="138">
        <f>N5*F5</f>
        <v>0</v>
      </c>
    </row>
    <row r="6" spans="1:37" ht="78" customHeight="1" x14ac:dyDescent="0.25">
      <c r="A6" s="64"/>
      <c r="B6" s="140" t="s">
        <v>200</v>
      </c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42"/>
      <c r="O6" s="68"/>
    </row>
    <row r="7" spans="1:37" x14ac:dyDescent="0.25">
      <c r="A7" s="64" t="s">
        <v>21</v>
      </c>
      <c r="B7" s="147" t="s">
        <v>22</v>
      </c>
      <c r="C7" s="86"/>
      <c r="D7" s="66" t="s">
        <v>23</v>
      </c>
      <c r="E7" s="66" t="s">
        <v>20</v>
      </c>
      <c r="F7" s="66">
        <v>2</v>
      </c>
      <c r="G7" s="66"/>
      <c r="H7" s="66"/>
      <c r="I7" s="66"/>
      <c r="J7" s="66"/>
      <c r="K7" s="66"/>
      <c r="L7" s="66"/>
      <c r="M7" s="66"/>
      <c r="N7" s="67">
        <v>0</v>
      </c>
      <c r="O7" s="67">
        <f>N7*F7</f>
        <v>0</v>
      </c>
    </row>
    <row r="8" spans="1:37" s="57" customFormat="1" ht="26.25" x14ac:dyDescent="0.25">
      <c r="A8" s="141"/>
      <c r="B8" s="87" t="s">
        <v>203</v>
      </c>
      <c r="C8" s="65"/>
      <c r="D8" s="66"/>
      <c r="E8" s="66"/>
      <c r="F8" s="143"/>
      <c r="G8" s="66"/>
      <c r="H8" s="66"/>
      <c r="I8" s="66"/>
      <c r="J8" s="66"/>
      <c r="K8" s="66"/>
      <c r="L8" s="66"/>
      <c r="M8" s="66"/>
      <c r="N8" s="148"/>
      <c r="O8" s="67"/>
    </row>
    <row r="9" spans="1:37" s="57" customFormat="1" x14ac:dyDescent="0.25">
      <c r="A9" s="150" t="s">
        <v>207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2"/>
    </row>
    <row r="10" spans="1:37" s="57" customFormat="1" x14ac:dyDescent="0.25">
      <c r="N10" s="60"/>
    </row>
    <row r="11" spans="1:37" s="57" customFormat="1" x14ac:dyDescent="0.25">
      <c r="A11" s="64" t="s">
        <v>208</v>
      </c>
      <c r="B11" s="117" t="s">
        <v>19</v>
      </c>
      <c r="C11" s="136"/>
      <c r="D11" s="116" t="s">
        <v>201</v>
      </c>
      <c r="E11" s="116" t="s">
        <v>20</v>
      </c>
      <c r="F11" s="116">
        <v>3</v>
      </c>
      <c r="G11" s="137">
        <v>230</v>
      </c>
      <c r="H11" s="111">
        <v>0.27</v>
      </c>
      <c r="I11" s="116"/>
      <c r="J11" s="116"/>
      <c r="K11" s="116"/>
      <c r="L11" s="116"/>
      <c r="M11" s="116"/>
      <c r="N11" s="41">
        <v>0</v>
      </c>
      <c r="O11" s="138">
        <f>N11*F11</f>
        <v>0</v>
      </c>
    </row>
    <row r="12" spans="1:37" s="57" customFormat="1" ht="80.25" customHeight="1" x14ac:dyDescent="0.25">
      <c r="A12" s="139"/>
      <c r="B12" s="140" t="s">
        <v>200</v>
      </c>
      <c r="C12" s="136"/>
      <c r="D12" s="116"/>
      <c r="E12" s="116"/>
      <c r="F12" s="116"/>
      <c r="G12" s="137"/>
      <c r="H12" s="111"/>
      <c r="I12" s="116"/>
      <c r="J12" s="116"/>
      <c r="K12" s="116"/>
      <c r="L12" s="116"/>
      <c r="M12" s="116"/>
      <c r="N12" s="41"/>
      <c r="O12" s="138"/>
    </row>
    <row r="13" spans="1:37" s="57" customFormat="1" ht="15" customHeight="1" x14ac:dyDescent="0.25">
      <c r="A13" s="141" t="s">
        <v>210</v>
      </c>
      <c r="B13" s="134" t="s">
        <v>209</v>
      </c>
      <c r="C13" s="142"/>
      <c r="D13" s="143" t="s">
        <v>221</v>
      </c>
      <c r="E13" s="116" t="s">
        <v>20</v>
      </c>
      <c r="F13" s="143">
        <v>1</v>
      </c>
      <c r="G13" s="143">
        <v>230</v>
      </c>
      <c r="H13" s="143">
        <v>0.23</v>
      </c>
      <c r="I13" s="143"/>
      <c r="J13" s="143"/>
      <c r="K13" s="143"/>
      <c r="L13" s="143"/>
      <c r="M13" s="143"/>
      <c r="N13" s="58">
        <v>0</v>
      </c>
      <c r="O13" s="138">
        <f t="shared" ref="O13:O23" si="0">N13*F13</f>
        <v>0</v>
      </c>
    </row>
    <row r="14" spans="1:37" s="57" customFormat="1" ht="26.25" customHeight="1" x14ac:dyDescent="0.25">
      <c r="A14" s="64"/>
      <c r="B14" s="140" t="s">
        <v>222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42"/>
      <c r="O14" s="138"/>
    </row>
    <row r="15" spans="1:37" s="57" customFormat="1" ht="15.75" customHeight="1" x14ac:dyDescent="0.25">
      <c r="A15" s="141" t="s">
        <v>211</v>
      </c>
      <c r="B15" s="144" t="s">
        <v>212</v>
      </c>
      <c r="C15" s="65"/>
      <c r="D15" s="82" t="s">
        <v>224</v>
      </c>
      <c r="E15" s="82" t="s">
        <v>20</v>
      </c>
      <c r="F15" s="82">
        <v>1</v>
      </c>
      <c r="G15" s="82">
        <v>230</v>
      </c>
      <c r="H15" s="82">
        <v>0.7</v>
      </c>
      <c r="I15" s="66"/>
      <c r="J15" s="66"/>
      <c r="K15" s="66"/>
      <c r="L15" s="66"/>
      <c r="M15" s="66"/>
      <c r="N15" s="42">
        <v>0</v>
      </c>
      <c r="O15" s="138">
        <f t="shared" si="0"/>
        <v>0</v>
      </c>
    </row>
    <row r="16" spans="1:37" s="57" customFormat="1" ht="129" customHeight="1" x14ac:dyDescent="0.25">
      <c r="A16" s="141"/>
      <c r="B16" s="87" t="s">
        <v>251</v>
      </c>
      <c r="C16" s="112"/>
      <c r="D16" s="145"/>
      <c r="E16" s="66"/>
      <c r="F16" s="66"/>
      <c r="G16" s="66"/>
      <c r="H16" s="66"/>
      <c r="I16" s="66"/>
      <c r="J16" s="66"/>
      <c r="K16" s="66"/>
      <c r="L16" s="66"/>
      <c r="M16" s="66"/>
      <c r="N16" s="42"/>
      <c r="O16" s="138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</row>
    <row r="17" spans="1:15" s="57" customFormat="1" ht="15.75" customHeight="1" x14ac:dyDescent="0.25">
      <c r="A17" s="141" t="s">
        <v>213</v>
      </c>
      <c r="B17" s="144" t="s">
        <v>214</v>
      </c>
      <c r="C17" s="65"/>
      <c r="D17" s="66"/>
      <c r="E17" s="116" t="s">
        <v>20</v>
      </c>
      <c r="F17" s="66">
        <v>1</v>
      </c>
      <c r="G17" s="66">
        <v>230</v>
      </c>
      <c r="H17" s="66">
        <v>0.78</v>
      </c>
      <c r="I17" s="66"/>
      <c r="J17" s="66"/>
      <c r="K17" s="66"/>
      <c r="L17" s="66"/>
      <c r="M17" s="66"/>
      <c r="N17" s="42">
        <v>0</v>
      </c>
      <c r="O17" s="138">
        <f t="shared" si="0"/>
        <v>0</v>
      </c>
    </row>
    <row r="18" spans="1:15" s="57" customFormat="1" ht="53.25" customHeight="1" x14ac:dyDescent="0.25">
      <c r="A18" s="141"/>
      <c r="B18" s="146" t="s">
        <v>226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42"/>
      <c r="O18" s="138"/>
    </row>
    <row r="19" spans="1:15" s="57" customFormat="1" ht="15" customHeight="1" x14ac:dyDescent="0.25">
      <c r="A19" s="141" t="s">
        <v>215</v>
      </c>
      <c r="B19" s="144" t="s">
        <v>166</v>
      </c>
      <c r="C19" s="65"/>
      <c r="D19" s="66" t="s">
        <v>253</v>
      </c>
      <c r="E19" s="116" t="s">
        <v>20</v>
      </c>
      <c r="F19" s="66">
        <v>2</v>
      </c>
      <c r="G19" s="66"/>
      <c r="H19" s="66"/>
      <c r="I19" s="66"/>
      <c r="J19" s="66"/>
      <c r="K19" s="66"/>
      <c r="L19" s="66"/>
      <c r="M19" s="66"/>
      <c r="N19" s="42">
        <v>0</v>
      </c>
      <c r="O19" s="138">
        <f t="shared" si="0"/>
        <v>0</v>
      </c>
    </row>
    <row r="20" spans="1:15" s="57" customFormat="1" ht="25.5" customHeight="1" x14ac:dyDescent="0.25">
      <c r="A20" s="141"/>
      <c r="B20" s="88" t="s">
        <v>254</v>
      </c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42"/>
      <c r="O20" s="138"/>
    </row>
    <row r="21" spans="1:15" s="57" customFormat="1" ht="15.75" customHeight="1" x14ac:dyDescent="0.25">
      <c r="A21" s="141" t="s">
        <v>216</v>
      </c>
      <c r="B21" s="144" t="s">
        <v>217</v>
      </c>
      <c r="C21" s="65" t="s">
        <v>218</v>
      </c>
      <c r="D21" s="66"/>
      <c r="E21" s="116" t="s">
        <v>20</v>
      </c>
      <c r="F21" s="66">
        <v>1</v>
      </c>
      <c r="G21" s="66">
        <v>400</v>
      </c>
      <c r="H21" s="66">
        <v>0.55000000000000004</v>
      </c>
      <c r="I21" s="66"/>
      <c r="J21" s="66"/>
      <c r="K21" s="66"/>
      <c r="L21" s="66"/>
      <c r="M21" s="66"/>
      <c r="N21" s="42">
        <v>0</v>
      </c>
      <c r="O21" s="138">
        <f t="shared" si="0"/>
        <v>0</v>
      </c>
    </row>
    <row r="22" spans="1:15" s="57" customFormat="1" ht="26.25" x14ac:dyDescent="0.25">
      <c r="A22" s="141"/>
      <c r="B22" s="100" t="s">
        <v>252</v>
      </c>
      <c r="C22" s="65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42"/>
      <c r="O22" s="138"/>
    </row>
    <row r="23" spans="1:15" s="57" customFormat="1" ht="15.75" customHeight="1" x14ac:dyDescent="0.25">
      <c r="A23" s="141" t="s">
        <v>219</v>
      </c>
      <c r="B23" s="144" t="s">
        <v>220</v>
      </c>
      <c r="C23" s="65" t="s">
        <v>218</v>
      </c>
      <c r="D23" s="66"/>
      <c r="E23" s="116" t="s">
        <v>20</v>
      </c>
      <c r="F23" s="66">
        <v>1</v>
      </c>
      <c r="G23" s="66">
        <v>400</v>
      </c>
      <c r="H23" s="66">
        <v>2.23</v>
      </c>
      <c r="I23" s="66"/>
      <c r="J23" s="66"/>
      <c r="K23" s="66"/>
      <c r="L23" s="66"/>
      <c r="M23" s="66"/>
      <c r="N23" s="42">
        <v>0</v>
      </c>
      <c r="O23" s="138">
        <f t="shared" si="0"/>
        <v>0</v>
      </c>
    </row>
    <row r="24" spans="1:15" s="57" customFormat="1" ht="26.25" x14ac:dyDescent="0.25">
      <c r="A24" s="64"/>
      <c r="B24" s="100" t="s">
        <v>252</v>
      </c>
      <c r="C24" s="65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42"/>
      <c r="O24" s="138"/>
    </row>
    <row r="25" spans="1:15" x14ac:dyDescent="0.25">
      <c r="A25" s="150" t="s">
        <v>24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2"/>
    </row>
    <row r="26" spans="1:15" x14ac:dyDescent="0.25">
      <c r="A26" s="44"/>
      <c r="B26" s="49"/>
      <c r="C26" s="52"/>
      <c r="D26" s="2"/>
      <c r="E26" s="1"/>
      <c r="F26" s="1"/>
      <c r="G26" s="54"/>
      <c r="H26" s="1"/>
      <c r="I26" s="1"/>
      <c r="J26" s="1"/>
      <c r="K26" s="1"/>
      <c r="L26" s="1"/>
      <c r="M26" s="1"/>
      <c r="N26" s="15"/>
      <c r="O26" s="38"/>
    </row>
    <row r="27" spans="1:15" x14ac:dyDescent="0.25">
      <c r="A27" s="69"/>
      <c r="B27" s="62"/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72"/>
    </row>
    <row r="28" spans="1:15" x14ac:dyDescent="0.25">
      <c r="A28" s="69"/>
      <c r="B28" s="62"/>
      <c r="C28" s="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2"/>
      <c r="O28" s="73"/>
    </row>
    <row r="29" spans="1:15" x14ac:dyDescent="0.25">
      <c r="A29" s="64" t="s">
        <v>26</v>
      </c>
      <c r="B29" s="63" t="s">
        <v>27</v>
      </c>
      <c r="C29" s="65"/>
      <c r="D29" s="66" t="s">
        <v>255</v>
      </c>
      <c r="E29" s="66" t="s">
        <v>20</v>
      </c>
      <c r="F29" s="66">
        <v>1</v>
      </c>
      <c r="G29" s="66">
        <v>400</v>
      </c>
      <c r="H29" s="66">
        <v>36.5</v>
      </c>
      <c r="I29" s="66"/>
      <c r="J29" s="66"/>
      <c r="K29" s="66" t="s">
        <v>25</v>
      </c>
      <c r="L29" s="66"/>
      <c r="M29" s="66"/>
      <c r="N29" s="67">
        <v>0</v>
      </c>
      <c r="O29" s="67">
        <f>N29*F29</f>
        <v>0</v>
      </c>
    </row>
    <row r="30" spans="1:15" x14ac:dyDescent="0.25">
      <c r="A30" s="64"/>
      <c r="B30" s="77" t="s">
        <v>202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7"/>
    </row>
    <row r="31" spans="1:15" x14ac:dyDescent="0.25">
      <c r="A31" s="64" t="s">
        <v>28</v>
      </c>
      <c r="B31" s="63" t="s">
        <v>29</v>
      </c>
      <c r="C31" s="115"/>
      <c r="D31" s="116" t="s">
        <v>204</v>
      </c>
      <c r="E31" s="66" t="s">
        <v>20</v>
      </c>
      <c r="F31" s="66">
        <v>1</v>
      </c>
      <c r="G31" s="66">
        <v>400</v>
      </c>
      <c r="H31" s="66">
        <v>36.5</v>
      </c>
      <c r="I31" s="66"/>
      <c r="J31" s="66"/>
      <c r="K31" s="66" t="s">
        <v>25</v>
      </c>
      <c r="L31" s="66"/>
      <c r="M31" s="66" t="s">
        <v>25</v>
      </c>
      <c r="N31" s="67">
        <v>0</v>
      </c>
      <c r="O31" s="68">
        <f>N31*F31</f>
        <v>0</v>
      </c>
    </row>
    <row r="32" spans="1:15" x14ac:dyDescent="0.25">
      <c r="A32" s="64"/>
      <c r="B32" s="77" t="s">
        <v>202</v>
      </c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7"/>
    </row>
    <row r="33" spans="1:15" x14ac:dyDescent="0.25">
      <c r="A33" s="64" t="s">
        <v>30</v>
      </c>
      <c r="B33" s="63" t="s">
        <v>31</v>
      </c>
      <c r="C33" s="134"/>
      <c r="D33" s="66" t="s">
        <v>32</v>
      </c>
      <c r="E33" s="66" t="s">
        <v>20</v>
      </c>
      <c r="F33" s="66">
        <v>1</v>
      </c>
      <c r="G33" s="66">
        <v>400</v>
      </c>
      <c r="H33" s="66">
        <v>41</v>
      </c>
      <c r="I33" s="66"/>
      <c r="J33" s="66"/>
      <c r="K33" s="66" t="s">
        <v>25</v>
      </c>
      <c r="L33" s="66"/>
      <c r="M33" s="66" t="s">
        <v>25</v>
      </c>
      <c r="N33" s="67">
        <v>0</v>
      </c>
      <c r="O33" s="67">
        <f t="shared" ref="O33" si="1">N33*F33</f>
        <v>0</v>
      </c>
    </row>
    <row r="34" spans="1:15" x14ac:dyDescent="0.25">
      <c r="A34" s="64"/>
      <c r="B34" s="77" t="s">
        <v>202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7"/>
    </row>
    <row r="35" spans="1:15" x14ac:dyDescent="0.25">
      <c r="A35" s="69"/>
      <c r="B35" s="62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2"/>
      <c r="O35" s="72"/>
    </row>
    <row r="36" spans="1:15" x14ac:dyDescent="0.25">
      <c r="A36" s="64"/>
      <c r="B36" s="63"/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8"/>
    </row>
    <row r="37" spans="1:15" x14ac:dyDescent="0.25">
      <c r="A37" s="64" t="s">
        <v>33</v>
      </c>
      <c r="B37" s="63" t="s">
        <v>34</v>
      </c>
      <c r="C37" s="65"/>
      <c r="D37" s="66"/>
      <c r="E37" s="66" t="s">
        <v>20</v>
      </c>
      <c r="F37" s="66">
        <v>1</v>
      </c>
      <c r="G37" s="66">
        <v>400</v>
      </c>
      <c r="H37" s="66">
        <v>11</v>
      </c>
      <c r="I37" s="66"/>
      <c r="J37" s="66"/>
      <c r="K37" s="66" t="s">
        <v>25</v>
      </c>
      <c r="L37" s="66"/>
      <c r="M37" s="66" t="s">
        <v>25</v>
      </c>
      <c r="N37" s="67">
        <v>0</v>
      </c>
      <c r="O37" s="67">
        <f t="shared" ref="O37:O61" si="2">N37*F37</f>
        <v>0</v>
      </c>
    </row>
    <row r="38" spans="1:15" x14ac:dyDescent="0.25">
      <c r="A38" s="64"/>
      <c r="B38" s="77" t="s">
        <v>202</v>
      </c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68"/>
    </row>
    <row r="39" spans="1:15" x14ac:dyDescent="0.25">
      <c r="A39" s="64" t="s">
        <v>35</v>
      </c>
      <c r="B39" s="63" t="s">
        <v>36</v>
      </c>
      <c r="C39" s="65"/>
      <c r="D39" s="66"/>
      <c r="E39" s="66" t="s">
        <v>20</v>
      </c>
      <c r="F39" s="66">
        <v>1</v>
      </c>
      <c r="G39" s="66"/>
      <c r="H39" s="66"/>
      <c r="I39" s="66"/>
      <c r="J39" s="66"/>
      <c r="K39" s="66"/>
      <c r="L39" s="66"/>
      <c r="M39" s="66"/>
      <c r="N39" s="67">
        <v>0</v>
      </c>
      <c r="O39" s="67">
        <f t="shared" si="2"/>
        <v>0</v>
      </c>
    </row>
    <row r="40" spans="1:15" x14ac:dyDescent="0.25">
      <c r="A40" s="64"/>
      <c r="B40" s="77" t="s">
        <v>205</v>
      </c>
      <c r="C40" s="65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68"/>
    </row>
    <row r="41" spans="1:15" x14ac:dyDescent="0.25">
      <c r="A41" s="64" t="s">
        <v>37</v>
      </c>
      <c r="B41" s="63" t="s">
        <v>38</v>
      </c>
      <c r="C41" s="65"/>
      <c r="D41" s="66" t="s">
        <v>256</v>
      </c>
      <c r="E41" s="66" t="s">
        <v>20</v>
      </c>
      <c r="F41" s="66">
        <v>1</v>
      </c>
      <c r="G41" s="66"/>
      <c r="H41" s="66"/>
      <c r="I41" s="66"/>
      <c r="J41" s="66"/>
      <c r="K41" s="66"/>
      <c r="L41" s="66"/>
      <c r="M41" s="66"/>
      <c r="N41" s="67">
        <v>0</v>
      </c>
      <c r="O41" s="67">
        <f t="shared" si="2"/>
        <v>0</v>
      </c>
    </row>
    <row r="42" spans="1:15" ht="26.25" x14ac:dyDescent="0.25">
      <c r="A42" s="64"/>
      <c r="B42" s="87" t="s">
        <v>203</v>
      </c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8"/>
    </row>
    <row r="43" spans="1:15" x14ac:dyDescent="0.25">
      <c r="A43" s="64" t="s">
        <v>39</v>
      </c>
      <c r="B43" s="63" t="s">
        <v>40</v>
      </c>
      <c r="C43" s="65"/>
      <c r="D43" s="66" t="s">
        <v>41</v>
      </c>
      <c r="E43" s="66" t="s">
        <v>20</v>
      </c>
      <c r="F43" s="66">
        <v>1</v>
      </c>
      <c r="G43" s="66"/>
      <c r="H43" s="66"/>
      <c r="I43" s="66"/>
      <c r="J43" s="66"/>
      <c r="K43" s="66"/>
      <c r="L43" s="66"/>
      <c r="M43" s="66"/>
      <c r="N43" s="67">
        <v>0</v>
      </c>
      <c r="O43" s="67">
        <f t="shared" si="2"/>
        <v>0</v>
      </c>
    </row>
    <row r="44" spans="1:15" ht="39" x14ac:dyDescent="0.25">
      <c r="A44" s="64"/>
      <c r="B44" s="63" t="s">
        <v>227</v>
      </c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8"/>
    </row>
    <row r="45" spans="1:15" x14ac:dyDescent="0.25">
      <c r="A45" s="69"/>
      <c r="B45" s="62"/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/>
      <c r="O45" s="73"/>
    </row>
    <row r="46" spans="1:15" x14ac:dyDescent="0.25">
      <c r="A46" s="64" t="s">
        <v>42</v>
      </c>
      <c r="B46" s="63" t="s">
        <v>43</v>
      </c>
      <c r="C46" s="134"/>
      <c r="D46" s="66" t="s">
        <v>44</v>
      </c>
      <c r="E46" s="66" t="s">
        <v>20</v>
      </c>
      <c r="F46" s="66">
        <v>1</v>
      </c>
      <c r="G46" s="66">
        <v>400</v>
      </c>
      <c r="H46" s="66">
        <v>27</v>
      </c>
      <c r="I46" s="66"/>
      <c r="J46" s="66"/>
      <c r="K46" s="66" t="s">
        <v>25</v>
      </c>
      <c r="L46" s="66"/>
      <c r="M46" s="66" t="s">
        <v>25</v>
      </c>
      <c r="N46" s="67">
        <v>0</v>
      </c>
      <c r="O46" s="67">
        <f t="shared" si="2"/>
        <v>0</v>
      </c>
    </row>
    <row r="47" spans="1:15" x14ac:dyDescent="0.25">
      <c r="A47" s="64"/>
      <c r="B47" s="77" t="s">
        <v>202</v>
      </c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8"/>
    </row>
    <row r="48" spans="1:15" x14ac:dyDescent="0.25">
      <c r="A48" s="64" t="s">
        <v>45</v>
      </c>
      <c r="B48" s="63" t="s">
        <v>46</v>
      </c>
      <c r="C48" s="65"/>
      <c r="D48" s="66" t="s">
        <v>47</v>
      </c>
      <c r="E48" s="66" t="s">
        <v>20</v>
      </c>
      <c r="F48" s="66">
        <v>1</v>
      </c>
      <c r="G48" s="66">
        <v>230</v>
      </c>
      <c r="H48" s="66">
        <v>0.9</v>
      </c>
      <c r="I48" s="66">
        <v>22</v>
      </c>
      <c r="J48" s="66"/>
      <c r="K48" s="66" t="s">
        <v>25</v>
      </c>
      <c r="L48" s="66"/>
      <c r="M48" s="66" t="s">
        <v>25</v>
      </c>
      <c r="N48" s="67">
        <v>0</v>
      </c>
      <c r="O48" s="67">
        <f t="shared" si="2"/>
        <v>0</v>
      </c>
    </row>
    <row r="49" spans="1:15" x14ac:dyDescent="0.25">
      <c r="A49" s="64"/>
      <c r="B49" s="77" t="s">
        <v>202</v>
      </c>
      <c r="C49" s="65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8"/>
    </row>
    <row r="50" spans="1:15" x14ac:dyDescent="0.25">
      <c r="A50" s="64" t="s">
        <v>48</v>
      </c>
      <c r="B50" s="63" t="s">
        <v>49</v>
      </c>
      <c r="C50" s="86"/>
      <c r="D50" s="66"/>
      <c r="E50" s="66" t="s">
        <v>20</v>
      </c>
      <c r="F50" s="66">
        <v>1</v>
      </c>
      <c r="G50" s="66"/>
      <c r="H50" s="66"/>
      <c r="I50" s="66"/>
      <c r="J50" s="66"/>
      <c r="K50" s="66"/>
      <c r="L50" s="66"/>
      <c r="M50" s="66"/>
      <c r="N50" s="67">
        <v>0</v>
      </c>
      <c r="O50" s="67">
        <f t="shared" si="2"/>
        <v>0</v>
      </c>
    </row>
    <row r="51" spans="1:15" ht="26.25" x14ac:dyDescent="0.25">
      <c r="A51" s="64"/>
      <c r="B51" s="87" t="s">
        <v>203</v>
      </c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68"/>
    </row>
    <row r="52" spans="1:15" x14ac:dyDescent="0.25">
      <c r="A52" s="64" t="s">
        <v>50</v>
      </c>
      <c r="B52" s="63" t="s">
        <v>51</v>
      </c>
      <c r="C52" s="65"/>
      <c r="D52" s="66" t="s">
        <v>235</v>
      </c>
      <c r="E52" s="66" t="s">
        <v>20</v>
      </c>
      <c r="F52" s="66">
        <v>1</v>
      </c>
      <c r="G52" s="66">
        <v>420</v>
      </c>
      <c r="H52" s="66">
        <v>3.4279999999999999</v>
      </c>
      <c r="I52" s="66"/>
      <c r="J52" s="66"/>
      <c r="K52" s="66"/>
      <c r="L52" s="66"/>
      <c r="M52" s="66"/>
      <c r="N52" s="67">
        <v>0</v>
      </c>
      <c r="O52" s="67">
        <f t="shared" si="2"/>
        <v>0</v>
      </c>
    </row>
    <row r="53" spans="1:15" x14ac:dyDescent="0.25">
      <c r="A53" s="64"/>
      <c r="B53" s="77" t="s">
        <v>202</v>
      </c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8"/>
    </row>
    <row r="54" spans="1:15" x14ac:dyDescent="0.25">
      <c r="A54" s="64" t="s">
        <v>52</v>
      </c>
      <c r="B54" s="63" t="s">
        <v>53</v>
      </c>
      <c r="C54" s="75"/>
      <c r="D54" s="135" t="s">
        <v>54</v>
      </c>
      <c r="E54" s="66" t="s">
        <v>20</v>
      </c>
      <c r="F54" s="66">
        <v>2</v>
      </c>
      <c r="G54" s="66"/>
      <c r="H54" s="66"/>
      <c r="I54" s="66"/>
      <c r="J54" s="66"/>
      <c r="K54" s="66"/>
      <c r="L54" s="66"/>
      <c r="M54" s="66"/>
      <c r="N54" s="67">
        <v>0</v>
      </c>
      <c r="O54" s="67">
        <f t="shared" si="2"/>
        <v>0</v>
      </c>
    </row>
    <row r="55" spans="1:15" ht="26.25" x14ac:dyDescent="0.25">
      <c r="A55" s="64"/>
      <c r="B55" s="63" t="s">
        <v>233</v>
      </c>
      <c r="C55" s="6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7"/>
      <c r="O55" s="68"/>
    </row>
    <row r="56" spans="1:15" x14ac:dyDescent="0.25">
      <c r="A56" s="64" t="s">
        <v>55</v>
      </c>
      <c r="B56" s="63" t="s">
        <v>56</v>
      </c>
      <c r="C56" s="65"/>
      <c r="D56" s="66" t="s">
        <v>57</v>
      </c>
      <c r="E56" s="66" t="s">
        <v>20</v>
      </c>
      <c r="F56" s="66">
        <v>1</v>
      </c>
      <c r="G56" s="66">
        <v>230</v>
      </c>
      <c r="H56" s="66">
        <v>1.3</v>
      </c>
      <c r="I56" s="66">
        <v>42</v>
      </c>
      <c r="J56" s="66"/>
      <c r="K56" s="66" t="s">
        <v>25</v>
      </c>
      <c r="L56" s="66"/>
      <c r="M56" s="66" t="s">
        <v>25</v>
      </c>
      <c r="N56" s="67">
        <v>0</v>
      </c>
      <c r="O56" s="67">
        <f t="shared" si="2"/>
        <v>0</v>
      </c>
    </row>
    <row r="57" spans="1:15" x14ac:dyDescent="0.25">
      <c r="A57" s="64"/>
      <c r="B57" s="77" t="s">
        <v>202</v>
      </c>
      <c r="C57" s="65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8"/>
    </row>
    <row r="58" spans="1:15" x14ac:dyDescent="0.25">
      <c r="A58" s="64" t="s">
        <v>58</v>
      </c>
      <c r="B58" s="63" t="s">
        <v>56</v>
      </c>
      <c r="C58" s="65"/>
      <c r="D58" s="66" t="s">
        <v>57</v>
      </c>
      <c r="E58" s="66" t="s">
        <v>20</v>
      </c>
      <c r="F58" s="66">
        <v>1</v>
      </c>
      <c r="G58" s="66">
        <v>230</v>
      </c>
      <c r="H58" s="66">
        <v>1.3</v>
      </c>
      <c r="I58" s="66">
        <v>42</v>
      </c>
      <c r="J58" s="66"/>
      <c r="K58" s="66" t="s">
        <v>25</v>
      </c>
      <c r="L58" s="66"/>
      <c r="M58" s="66" t="s">
        <v>25</v>
      </c>
      <c r="N58" s="67">
        <v>0</v>
      </c>
      <c r="O58" s="67">
        <f t="shared" si="2"/>
        <v>0</v>
      </c>
    </row>
    <row r="59" spans="1:15" x14ac:dyDescent="0.25">
      <c r="A59" s="64"/>
      <c r="B59" s="77" t="s">
        <v>202</v>
      </c>
      <c r="C59" s="65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8"/>
    </row>
    <row r="60" spans="1:15" x14ac:dyDescent="0.25">
      <c r="A60" s="69"/>
      <c r="B60" s="62"/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2"/>
      <c r="O60" s="73"/>
    </row>
    <row r="61" spans="1:15" x14ac:dyDescent="0.25">
      <c r="A61" s="64" t="s">
        <v>59</v>
      </c>
      <c r="B61" s="63" t="s">
        <v>60</v>
      </c>
      <c r="C61" s="65"/>
      <c r="D61" s="66"/>
      <c r="E61" s="66" t="s">
        <v>20</v>
      </c>
      <c r="F61" s="66">
        <v>1</v>
      </c>
      <c r="G61" s="66"/>
      <c r="H61" s="66"/>
      <c r="I61" s="66"/>
      <c r="J61" s="66"/>
      <c r="K61" s="66"/>
      <c r="L61" s="66"/>
      <c r="M61" s="66"/>
      <c r="N61" s="67">
        <v>0</v>
      </c>
      <c r="O61" s="67">
        <f t="shared" si="2"/>
        <v>0</v>
      </c>
    </row>
    <row r="62" spans="1:15" ht="26.25" x14ac:dyDescent="0.25">
      <c r="A62" s="64"/>
      <c r="B62" s="87" t="s">
        <v>203</v>
      </c>
      <c r="C62" s="65"/>
      <c r="D62" s="132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8"/>
    </row>
    <row r="63" spans="1:15" x14ac:dyDescent="0.25">
      <c r="A63" s="177" t="s">
        <v>61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9"/>
    </row>
    <row r="64" spans="1:15" x14ac:dyDescent="0.25">
      <c r="A64" s="44"/>
      <c r="B64" s="49"/>
      <c r="C64" s="52"/>
      <c r="D64" s="2"/>
      <c r="E64" s="1"/>
      <c r="F64" s="1"/>
      <c r="G64" s="54"/>
      <c r="H64" s="1"/>
      <c r="I64" s="1"/>
      <c r="J64" s="1"/>
      <c r="K64" s="1"/>
      <c r="L64" s="1"/>
      <c r="M64" s="1"/>
      <c r="N64" s="15"/>
      <c r="O64" s="38"/>
    </row>
    <row r="65" spans="1:15" x14ac:dyDescent="0.25">
      <c r="A65" s="104" t="s">
        <v>62</v>
      </c>
      <c r="B65" s="128" t="s">
        <v>257</v>
      </c>
      <c r="C65" s="86"/>
      <c r="D65" s="129" t="s">
        <v>63</v>
      </c>
      <c r="E65" s="76" t="s">
        <v>20</v>
      </c>
      <c r="F65" s="76">
        <v>1</v>
      </c>
      <c r="G65" s="76"/>
      <c r="H65" s="76"/>
      <c r="I65" s="76"/>
      <c r="J65" s="76"/>
      <c r="K65" s="76"/>
      <c r="L65" s="76"/>
      <c r="M65" s="76"/>
      <c r="N65" s="130">
        <v>0</v>
      </c>
      <c r="O65" s="131">
        <f>N65*F65</f>
        <v>0</v>
      </c>
    </row>
    <row r="66" spans="1:15" ht="26.25" x14ac:dyDescent="0.25">
      <c r="A66" s="64"/>
      <c r="B66" s="87" t="s">
        <v>203</v>
      </c>
      <c r="C66" s="65"/>
      <c r="D66" s="132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67"/>
    </row>
    <row r="67" spans="1:15" x14ac:dyDescent="0.25">
      <c r="A67" s="64" t="s">
        <v>64</v>
      </c>
      <c r="B67" s="63" t="s">
        <v>65</v>
      </c>
      <c r="C67" s="86"/>
      <c r="D67" s="66" t="s">
        <v>66</v>
      </c>
      <c r="E67" s="76" t="s">
        <v>20</v>
      </c>
      <c r="F67" s="66">
        <v>1</v>
      </c>
      <c r="G67" s="66"/>
      <c r="H67" s="66"/>
      <c r="I67" s="66"/>
      <c r="J67" s="66"/>
      <c r="K67" s="66" t="s">
        <v>25</v>
      </c>
      <c r="L67" s="66" t="s">
        <v>25</v>
      </c>
      <c r="M67" s="66" t="s">
        <v>25</v>
      </c>
      <c r="N67" s="67">
        <v>0</v>
      </c>
      <c r="O67" s="67">
        <f t="shared" ref="O67" si="3">N67*F67</f>
        <v>0</v>
      </c>
    </row>
    <row r="68" spans="1:15" ht="26.25" x14ac:dyDescent="0.25">
      <c r="A68" s="133"/>
      <c r="B68" s="87" t="s">
        <v>203</v>
      </c>
      <c r="C68" s="65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  <c r="O68" s="68"/>
    </row>
    <row r="69" spans="1:15" x14ac:dyDescent="0.25">
      <c r="A69" s="64" t="s">
        <v>67</v>
      </c>
      <c r="B69" s="63" t="s">
        <v>68</v>
      </c>
      <c r="C69" s="86"/>
      <c r="D69" s="66" t="s">
        <v>206</v>
      </c>
      <c r="E69" s="76" t="s">
        <v>20</v>
      </c>
      <c r="F69" s="66">
        <v>1</v>
      </c>
      <c r="G69" s="66">
        <v>400</v>
      </c>
      <c r="H69" s="66">
        <v>16.899999999999999</v>
      </c>
      <c r="I69" s="66"/>
      <c r="J69" s="66"/>
      <c r="K69" s="66" t="s">
        <v>25</v>
      </c>
      <c r="L69" s="66"/>
      <c r="M69" s="66" t="s">
        <v>25</v>
      </c>
      <c r="N69" s="67">
        <v>0</v>
      </c>
      <c r="O69" s="67">
        <f>N69*F69</f>
        <v>0</v>
      </c>
    </row>
    <row r="70" spans="1:15" x14ac:dyDescent="0.25">
      <c r="A70" s="64"/>
      <c r="B70" s="77" t="s">
        <v>202</v>
      </c>
      <c r="C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7"/>
      <c r="O70" s="67"/>
    </row>
    <row r="71" spans="1:15" x14ac:dyDescent="0.25">
      <c r="A71" s="64" t="s">
        <v>69</v>
      </c>
      <c r="B71" s="63" t="s">
        <v>70</v>
      </c>
      <c r="C71" s="86"/>
      <c r="D71" s="66" t="s">
        <v>259</v>
      </c>
      <c r="E71" s="76" t="s">
        <v>20</v>
      </c>
      <c r="F71" s="66">
        <v>1</v>
      </c>
      <c r="G71" s="66">
        <v>230</v>
      </c>
      <c r="H71" s="66">
        <v>0.01</v>
      </c>
      <c r="I71" s="66"/>
      <c r="J71" s="66"/>
      <c r="K71" s="66"/>
      <c r="L71" s="66"/>
      <c r="M71" s="66"/>
      <c r="N71" s="43">
        <v>0</v>
      </c>
      <c r="O71" s="67">
        <f t="shared" ref="O71" si="4">N71*F71</f>
        <v>0</v>
      </c>
    </row>
    <row r="72" spans="1:15" ht="26.25" x14ac:dyDescent="0.25">
      <c r="A72" s="64"/>
      <c r="B72" s="77" t="s">
        <v>258</v>
      </c>
      <c r="C72" s="75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43"/>
      <c r="O72" s="67"/>
    </row>
    <row r="73" spans="1:15" x14ac:dyDescent="0.25">
      <c r="A73" s="64" t="s">
        <v>71</v>
      </c>
      <c r="B73" s="74" t="s">
        <v>72</v>
      </c>
      <c r="C73" s="65"/>
      <c r="D73" s="66" t="s">
        <v>73</v>
      </c>
      <c r="E73" s="76" t="s">
        <v>20</v>
      </c>
      <c r="F73" s="66">
        <v>1</v>
      </c>
      <c r="G73" s="66"/>
      <c r="H73" s="66"/>
      <c r="I73" s="66"/>
      <c r="J73" s="66"/>
      <c r="K73" s="66"/>
      <c r="L73" s="66"/>
      <c r="M73" s="66"/>
      <c r="N73" s="67">
        <v>0</v>
      </c>
      <c r="O73" s="67">
        <f t="shared" ref="O73" si="5">N73*F73</f>
        <v>0</v>
      </c>
    </row>
    <row r="74" spans="1:15" ht="26.25" x14ac:dyDescent="0.25">
      <c r="A74" s="64"/>
      <c r="B74" s="87" t="s">
        <v>203</v>
      </c>
      <c r="C74" s="75"/>
      <c r="D74" s="66"/>
      <c r="E74" s="66"/>
      <c r="F74" s="66"/>
      <c r="G74" s="132"/>
      <c r="H74" s="66"/>
      <c r="I74" s="66"/>
      <c r="J74" s="66"/>
      <c r="K74" s="66"/>
      <c r="L74" s="66"/>
      <c r="M74" s="66"/>
      <c r="N74" s="43"/>
      <c r="O74" s="67"/>
    </row>
    <row r="75" spans="1:15" x14ac:dyDescent="0.25">
      <c r="A75" s="64" t="s">
        <v>74</v>
      </c>
      <c r="B75" s="63" t="s">
        <v>22</v>
      </c>
      <c r="C75" s="86"/>
      <c r="D75" s="66" t="s">
        <v>75</v>
      </c>
      <c r="E75" s="76" t="s">
        <v>20</v>
      </c>
      <c r="F75" s="66">
        <v>2</v>
      </c>
      <c r="G75" s="66"/>
      <c r="H75" s="66"/>
      <c r="I75" s="66"/>
      <c r="J75" s="66"/>
      <c r="K75" s="66"/>
      <c r="L75" s="66"/>
      <c r="M75" s="66"/>
      <c r="N75" s="43">
        <v>0</v>
      </c>
      <c r="O75" s="68">
        <f t="shared" ref="O75:O77" si="6">N75*F75</f>
        <v>0</v>
      </c>
    </row>
    <row r="76" spans="1:15" ht="26.25" x14ac:dyDescent="0.25">
      <c r="A76" s="64"/>
      <c r="B76" s="87" t="s">
        <v>203</v>
      </c>
      <c r="C76" s="7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43"/>
      <c r="O76" s="68"/>
    </row>
    <row r="77" spans="1:15" x14ac:dyDescent="0.25">
      <c r="A77" s="64" t="s">
        <v>76</v>
      </c>
      <c r="B77" s="63" t="s">
        <v>22</v>
      </c>
      <c r="C77" s="86"/>
      <c r="D77" s="66" t="s">
        <v>77</v>
      </c>
      <c r="E77" s="76" t="s">
        <v>20</v>
      </c>
      <c r="F77" s="66">
        <v>1</v>
      </c>
      <c r="G77" s="66"/>
      <c r="H77" s="66"/>
      <c r="I77" s="66"/>
      <c r="J77" s="66"/>
      <c r="K77" s="66"/>
      <c r="L77" s="66"/>
      <c r="M77" s="66"/>
      <c r="N77" s="43">
        <v>0</v>
      </c>
      <c r="O77" s="68">
        <f t="shared" si="6"/>
        <v>0</v>
      </c>
    </row>
    <row r="78" spans="1:15" ht="26.25" x14ac:dyDescent="0.25">
      <c r="A78" s="64"/>
      <c r="B78" s="87" t="s">
        <v>203</v>
      </c>
      <c r="C78" s="7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43"/>
      <c r="O78" s="68"/>
    </row>
    <row r="79" spans="1:15" x14ac:dyDescent="0.25">
      <c r="A79" s="64" t="s">
        <v>78</v>
      </c>
      <c r="B79" s="63" t="s">
        <v>22</v>
      </c>
      <c r="C79" s="86"/>
      <c r="D79" s="66" t="s">
        <v>79</v>
      </c>
      <c r="E79" s="76" t="s">
        <v>20</v>
      </c>
      <c r="F79" s="66">
        <v>1</v>
      </c>
      <c r="G79" s="66"/>
      <c r="H79" s="66"/>
      <c r="I79" s="66"/>
      <c r="J79" s="66"/>
      <c r="K79" s="66"/>
      <c r="L79" s="66"/>
      <c r="M79" s="66"/>
      <c r="N79" s="43">
        <v>0</v>
      </c>
      <c r="O79" s="67">
        <f t="shared" ref="O79" si="7">N79*F79</f>
        <v>0</v>
      </c>
    </row>
    <row r="80" spans="1:15" ht="26.25" x14ac:dyDescent="0.25">
      <c r="A80" s="64"/>
      <c r="B80" s="87" t="s">
        <v>203</v>
      </c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7"/>
      <c r="O80" s="68"/>
    </row>
    <row r="81" spans="1:15" x14ac:dyDescent="0.25">
      <c r="A81" s="150" t="s">
        <v>80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2"/>
    </row>
    <row r="82" spans="1:15" x14ac:dyDescent="0.25">
      <c r="A82" s="89"/>
      <c r="B82" s="90"/>
      <c r="C82" s="91"/>
      <c r="D82" s="92"/>
      <c r="E82" s="93"/>
      <c r="F82" s="93"/>
      <c r="G82" s="92"/>
      <c r="H82" s="93"/>
      <c r="I82" s="93"/>
      <c r="J82" s="93"/>
      <c r="K82" s="93"/>
      <c r="L82" s="93"/>
      <c r="M82" s="93"/>
      <c r="N82" s="94"/>
      <c r="O82" s="95"/>
    </row>
    <row r="83" spans="1:15" x14ac:dyDescent="0.25">
      <c r="A83" s="64" t="s">
        <v>81</v>
      </c>
      <c r="B83" s="63" t="s">
        <v>264</v>
      </c>
      <c r="C83" s="86"/>
      <c r="D83" s="66"/>
      <c r="E83" s="76" t="s">
        <v>20</v>
      </c>
      <c r="F83" s="66">
        <v>1</v>
      </c>
      <c r="G83" s="66"/>
      <c r="H83" s="66"/>
      <c r="I83" s="66"/>
      <c r="J83" s="66"/>
      <c r="K83" s="66"/>
      <c r="L83" s="66"/>
      <c r="M83" s="66"/>
      <c r="N83" s="67">
        <v>0</v>
      </c>
      <c r="O83" s="67">
        <f>N83*F83</f>
        <v>0</v>
      </c>
    </row>
    <row r="84" spans="1:15" x14ac:dyDescent="0.25">
      <c r="A84" s="64"/>
      <c r="B84" s="63" t="s">
        <v>265</v>
      </c>
      <c r="C84" s="7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43"/>
      <c r="O84" s="67"/>
    </row>
    <row r="85" spans="1:15" x14ac:dyDescent="0.25">
      <c r="A85" s="64" t="s">
        <v>82</v>
      </c>
      <c r="B85" s="63" t="s">
        <v>83</v>
      </c>
      <c r="C85" s="75"/>
      <c r="D85" s="66"/>
      <c r="E85" s="76" t="s">
        <v>20</v>
      </c>
      <c r="F85" s="66">
        <v>1</v>
      </c>
      <c r="G85" s="66">
        <v>400</v>
      </c>
      <c r="H85" s="66">
        <v>33.6</v>
      </c>
      <c r="I85" s="66"/>
      <c r="J85" s="66"/>
      <c r="K85" s="66" t="s">
        <v>25</v>
      </c>
      <c r="L85" s="66"/>
      <c r="M85" s="66" t="s">
        <v>25</v>
      </c>
      <c r="N85" s="67">
        <v>0</v>
      </c>
      <c r="O85" s="67">
        <f t="shared" ref="O85" si="8">N85*F85</f>
        <v>0</v>
      </c>
    </row>
    <row r="86" spans="1:15" x14ac:dyDescent="0.25">
      <c r="A86" s="64"/>
      <c r="B86" s="77" t="s">
        <v>202</v>
      </c>
      <c r="C86" s="65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8"/>
    </row>
    <row r="87" spans="1:15" x14ac:dyDescent="0.25">
      <c r="A87" s="64" t="s">
        <v>266</v>
      </c>
      <c r="B87" s="63" t="s">
        <v>70</v>
      </c>
      <c r="C87" s="86"/>
      <c r="D87" s="66" t="s">
        <v>259</v>
      </c>
      <c r="E87" s="76" t="s">
        <v>20</v>
      </c>
      <c r="F87" s="66">
        <v>1</v>
      </c>
      <c r="G87" s="66">
        <v>230</v>
      </c>
      <c r="H87" s="66">
        <v>0.01</v>
      </c>
      <c r="I87" s="66"/>
      <c r="J87" s="66"/>
      <c r="K87" s="66"/>
      <c r="L87" s="66"/>
      <c r="M87" s="66"/>
      <c r="N87" s="43">
        <v>0</v>
      </c>
      <c r="O87" s="67">
        <f t="shared" ref="O87" si="9">N87*F87</f>
        <v>0</v>
      </c>
    </row>
    <row r="88" spans="1:15" ht="26.25" x14ac:dyDescent="0.25">
      <c r="A88" s="64"/>
      <c r="B88" s="77" t="s">
        <v>258</v>
      </c>
      <c r="C88" s="75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43"/>
      <c r="O88" s="67"/>
    </row>
    <row r="89" spans="1:15" x14ac:dyDescent="0.25">
      <c r="A89" s="64" t="s">
        <v>84</v>
      </c>
      <c r="B89" s="63" t="s">
        <v>85</v>
      </c>
      <c r="C89" s="86"/>
      <c r="D89" s="66" t="s">
        <v>86</v>
      </c>
      <c r="E89" s="76" t="s">
        <v>20</v>
      </c>
      <c r="F89" s="66">
        <v>1</v>
      </c>
      <c r="G89" s="66"/>
      <c r="H89" s="66"/>
      <c r="I89" s="66"/>
      <c r="J89" s="66"/>
      <c r="K89" s="66" t="s">
        <v>25</v>
      </c>
      <c r="L89" s="66" t="s">
        <v>25</v>
      </c>
      <c r="M89" s="66" t="s">
        <v>25</v>
      </c>
      <c r="N89" s="67">
        <v>0</v>
      </c>
      <c r="O89" s="68">
        <f t="shared" ref="O89" si="10">N89*F89</f>
        <v>0</v>
      </c>
    </row>
    <row r="90" spans="1:15" ht="26.25" x14ac:dyDescent="0.25">
      <c r="A90" s="64"/>
      <c r="B90" s="87" t="s">
        <v>203</v>
      </c>
      <c r="C90" s="65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7"/>
    </row>
    <row r="91" spans="1:15" x14ac:dyDescent="0.25">
      <c r="A91" s="64" t="s">
        <v>87</v>
      </c>
      <c r="B91" s="63" t="s">
        <v>88</v>
      </c>
      <c r="C91" s="75"/>
      <c r="D91" s="66"/>
      <c r="E91" s="76" t="s">
        <v>20</v>
      </c>
      <c r="F91" s="66">
        <v>1</v>
      </c>
      <c r="G91" s="66"/>
      <c r="H91" s="66"/>
      <c r="I91" s="66"/>
      <c r="J91" s="66"/>
      <c r="K91" s="66"/>
      <c r="L91" s="66"/>
      <c r="M91" s="66"/>
      <c r="N91" s="67">
        <v>0</v>
      </c>
      <c r="O91" s="67">
        <f t="shared" ref="O91" si="11">N91*F91</f>
        <v>0</v>
      </c>
    </row>
    <row r="92" spans="1:15" x14ac:dyDescent="0.25">
      <c r="A92" s="64"/>
      <c r="B92" s="63" t="s">
        <v>260</v>
      </c>
      <c r="C92" s="75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7"/>
    </row>
    <row r="93" spans="1:15" x14ac:dyDescent="0.25">
      <c r="A93" s="69"/>
      <c r="B93" s="62"/>
      <c r="C93" s="70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2"/>
      <c r="O93" s="72"/>
    </row>
    <row r="94" spans="1:15" x14ac:dyDescent="0.25">
      <c r="A94" s="64" t="s">
        <v>89</v>
      </c>
      <c r="B94" s="63" t="s">
        <v>90</v>
      </c>
      <c r="C94" s="86"/>
      <c r="D94" s="66" t="s">
        <v>91</v>
      </c>
      <c r="E94" s="76" t="s">
        <v>20</v>
      </c>
      <c r="F94" s="66">
        <v>1</v>
      </c>
      <c r="G94" s="66"/>
      <c r="H94" s="66"/>
      <c r="I94" s="66"/>
      <c r="J94" s="66"/>
      <c r="K94" s="66"/>
      <c r="L94" s="66"/>
      <c r="M94" s="66"/>
      <c r="N94" s="67">
        <v>0</v>
      </c>
      <c r="O94" s="68">
        <f t="shared" ref="O94:O96" si="12">N94*F94</f>
        <v>0</v>
      </c>
    </row>
    <row r="95" spans="1:15" ht="26.25" x14ac:dyDescent="0.25">
      <c r="A95" s="64"/>
      <c r="B95" s="87" t="s">
        <v>203</v>
      </c>
      <c r="C95" s="75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7"/>
      <c r="O95" s="68"/>
    </row>
    <row r="96" spans="1:15" x14ac:dyDescent="0.25">
      <c r="A96" s="64" t="s">
        <v>92</v>
      </c>
      <c r="B96" s="63" t="s">
        <v>93</v>
      </c>
      <c r="C96" s="75"/>
      <c r="D96" s="66" t="s">
        <v>261</v>
      </c>
      <c r="E96" s="76" t="s">
        <v>20</v>
      </c>
      <c r="F96" s="66">
        <v>1</v>
      </c>
      <c r="G96" s="66"/>
      <c r="H96" s="66"/>
      <c r="I96" s="66"/>
      <c r="J96" s="66"/>
      <c r="K96" s="66"/>
      <c r="L96" s="66"/>
      <c r="M96" s="66"/>
      <c r="N96" s="67">
        <v>0</v>
      </c>
      <c r="O96" s="68">
        <f t="shared" si="12"/>
        <v>0</v>
      </c>
    </row>
    <row r="97" spans="1:15" x14ac:dyDescent="0.25">
      <c r="A97" s="64"/>
      <c r="B97" s="77" t="s">
        <v>230</v>
      </c>
      <c r="C97" s="7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7"/>
      <c r="O97" s="68"/>
    </row>
    <row r="98" spans="1:15" s="57" customFormat="1" x14ac:dyDescent="0.25">
      <c r="A98" s="64" t="s">
        <v>94</v>
      </c>
      <c r="B98" s="63" t="s">
        <v>95</v>
      </c>
      <c r="C98" s="86"/>
      <c r="D98" s="66" t="s">
        <v>262</v>
      </c>
      <c r="E98" s="76" t="s">
        <v>20</v>
      </c>
      <c r="F98" s="66">
        <v>1</v>
      </c>
      <c r="G98" s="66"/>
      <c r="H98" s="66"/>
      <c r="I98" s="66"/>
      <c r="J98" s="66"/>
      <c r="K98" s="66"/>
      <c r="L98" s="66"/>
      <c r="M98" s="66"/>
      <c r="N98" s="67">
        <v>0</v>
      </c>
      <c r="O98" s="67">
        <f t="shared" ref="O98" si="13">N98*F98</f>
        <v>0</v>
      </c>
    </row>
    <row r="99" spans="1:15" ht="39" x14ac:dyDescent="0.25">
      <c r="A99" s="64"/>
      <c r="B99" s="87" t="s">
        <v>263</v>
      </c>
      <c r="C99" s="7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7"/>
    </row>
    <row r="100" spans="1:15" x14ac:dyDescent="0.25">
      <c r="A100" s="150" t="s">
        <v>96</v>
      </c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2"/>
    </row>
    <row r="102" spans="1:15" x14ac:dyDescent="0.25">
      <c r="A102" s="64" t="s">
        <v>97</v>
      </c>
      <c r="B102" s="63" t="s">
        <v>98</v>
      </c>
      <c r="C102" s="86"/>
      <c r="D102" s="66" t="s">
        <v>99</v>
      </c>
      <c r="E102" s="66" t="s">
        <v>20</v>
      </c>
      <c r="F102" s="66">
        <v>1</v>
      </c>
      <c r="G102" s="66">
        <v>230</v>
      </c>
      <c r="H102" s="66">
        <v>2.1</v>
      </c>
      <c r="I102" s="66"/>
      <c r="J102" s="66"/>
      <c r="K102" s="66"/>
      <c r="L102" s="66"/>
      <c r="M102" s="66"/>
      <c r="N102" s="67">
        <v>0</v>
      </c>
      <c r="O102" s="67">
        <f t="shared" ref="O102" si="14">N102*F102</f>
        <v>0</v>
      </c>
    </row>
    <row r="103" spans="1:15" ht="26.25" x14ac:dyDescent="0.25">
      <c r="A103" s="64"/>
      <c r="B103" s="87" t="s">
        <v>203</v>
      </c>
      <c r="C103" s="7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7"/>
    </row>
    <row r="104" spans="1:15" x14ac:dyDescent="0.25">
      <c r="A104" s="64" t="s">
        <v>100</v>
      </c>
      <c r="B104" s="63" t="s">
        <v>101</v>
      </c>
      <c r="C104" s="86"/>
      <c r="D104" s="66" t="s">
        <v>102</v>
      </c>
      <c r="E104" s="76" t="s">
        <v>20</v>
      </c>
      <c r="F104" s="66">
        <v>1</v>
      </c>
      <c r="G104" s="66"/>
      <c r="H104" s="66"/>
      <c r="I104" s="66"/>
      <c r="J104" s="66"/>
      <c r="K104" s="66"/>
      <c r="L104" s="66"/>
      <c r="M104" s="66"/>
      <c r="N104" s="67">
        <v>0</v>
      </c>
      <c r="O104" s="68">
        <f t="shared" ref="O104" si="15">N104*F104</f>
        <v>0</v>
      </c>
    </row>
    <row r="105" spans="1:15" ht="39" x14ac:dyDescent="0.25">
      <c r="A105" s="64"/>
      <c r="B105" s="96" t="s">
        <v>228</v>
      </c>
      <c r="C105" s="75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7"/>
    </row>
    <row r="106" spans="1:15" x14ac:dyDescent="0.25">
      <c r="A106" s="64" t="s">
        <v>103</v>
      </c>
      <c r="B106" s="63" t="s">
        <v>101</v>
      </c>
      <c r="C106" s="86"/>
      <c r="D106" s="66" t="s">
        <v>104</v>
      </c>
      <c r="E106" s="76" t="s">
        <v>20</v>
      </c>
      <c r="F106" s="66">
        <v>1</v>
      </c>
      <c r="G106" s="66"/>
      <c r="H106" s="66"/>
      <c r="I106" s="66"/>
      <c r="J106" s="66"/>
      <c r="K106" s="66"/>
      <c r="L106" s="66"/>
      <c r="M106" s="66"/>
      <c r="N106" s="67">
        <v>0</v>
      </c>
      <c r="O106" s="67">
        <f>F106*N106</f>
        <v>0</v>
      </c>
    </row>
    <row r="107" spans="1:15" ht="39" x14ac:dyDescent="0.25">
      <c r="A107" s="64"/>
      <c r="B107" s="96" t="s">
        <v>228</v>
      </c>
      <c r="C107" s="75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7"/>
      <c r="O107" s="67"/>
    </row>
    <row r="108" spans="1:15" x14ac:dyDescent="0.25">
      <c r="A108" s="64" t="s">
        <v>105</v>
      </c>
      <c r="B108" s="63" t="s">
        <v>106</v>
      </c>
      <c r="C108" s="86"/>
      <c r="D108" s="66" t="s">
        <v>107</v>
      </c>
      <c r="E108" s="76" t="s">
        <v>20</v>
      </c>
      <c r="F108" s="66">
        <v>1</v>
      </c>
      <c r="G108" s="66">
        <v>230</v>
      </c>
      <c r="H108" s="66">
        <v>2.7</v>
      </c>
      <c r="I108" s="66"/>
      <c r="J108" s="66"/>
      <c r="K108" s="66"/>
      <c r="L108" s="66"/>
      <c r="M108" s="66"/>
      <c r="N108" s="67">
        <v>0</v>
      </c>
      <c r="O108" s="67">
        <f t="shared" ref="O108" si="16">F108*N108</f>
        <v>0</v>
      </c>
    </row>
    <row r="109" spans="1:15" ht="26.25" x14ac:dyDescent="0.25">
      <c r="A109" s="125"/>
      <c r="B109" s="87" t="s">
        <v>203</v>
      </c>
      <c r="C109" s="126"/>
      <c r="D109" s="127"/>
      <c r="E109" s="66"/>
      <c r="F109" s="66"/>
      <c r="G109" s="66"/>
      <c r="H109" s="66"/>
      <c r="I109" s="66"/>
      <c r="J109" s="66"/>
      <c r="K109" s="66"/>
      <c r="L109" s="66"/>
      <c r="M109" s="66"/>
      <c r="N109" s="67"/>
      <c r="O109" s="67"/>
    </row>
    <row r="110" spans="1:15" x14ac:dyDescent="0.25">
      <c r="A110" s="64" t="s">
        <v>108</v>
      </c>
      <c r="B110" s="63" t="s">
        <v>101</v>
      </c>
      <c r="C110" s="86"/>
      <c r="D110" s="66" t="s">
        <v>104</v>
      </c>
      <c r="E110" s="66" t="s">
        <v>20</v>
      </c>
      <c r="F110" s="66">
        <v>1</v>
      </c>
      <c r="G110" s="66"/>
      <c r="H110" s="66"/>
      <c r="I110" s="66"/>
      <c r="J110" s="66"/>
      <c r="K110" s="66"/>
      <c r="L110" s="66"/>
      <c r="M110" s="66"/>
      <c r="N110" s="67">
        <v>0</v>
      </c>
      <c r="O110" s="68">
        <f>N110*F110</f>
        <v>0</v>
      </c>
    </row>
    <row r="111" spans="1:15" ht="39" x14ac:dyDescent="0.25">
      <c r="A111" s="64"/>
      <c r="B111" s="96" t="s">
        <v>228</v>
      </c>
      <c r="C111" s="75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7"/>
      <c r="O111" s="67"/>
    </row>
    <row r="112" spans="1:15" x14ac:dyDescent="0.25">
      <c r="A112" s="64" t="s">
        <v>109</v>
      </c>
      <c r="B112" s="63" t="s">
        <v>106</v>
      </c>
      <c r="C112" s="86"/>
      <c r="D112" s="66" t="s">
        <v>107</v>
      </c>
      <c r="E112" s="66" t="s">
        <v>20</v>
      </c>
      <c r="F112" s="66">
        <v>1</v>
      </c>
      <c r="G112" s="66">
        <v>230</v>
      </c>
      <c r="H112" s="66">
        <v>2.7</v>
      </c>
      <c r="I112" s="66"/>
      <c r="J112" s="66"/>
      <c r="K112" s="66"/>
      <c r="L112" s="66"/>
      <c r="M112" s="66"/>
      <c r="N112" s="67">
        <v>0</v>
      </c>
      <c r="O112" s="67">
        <f t="shared" ref="O112" si="17">N112*F112</f>
        <v>0</v>
      </c>
    </row>
    <row r="113" spans="1:15" ht="26.25" x14ac:dyDescent="0.25">
      <c r="A113" s="64"/>
      <c r="B113" s="87" t="s">
        <v>203</v>
      </c>
      <c r="C113" s="75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8"/>
    </row>
    <row r="114" spans="1:15" x14ac:dyDescent="0.25">
      <c r="A114" s="64" t="s">
        <v>110</v>
      </c>
      <c r="B114" s="63" t="s">
        <v>111</v>
      </c>
      <c r="C114" s="86"/>
      <c r="D114" s="66"/>
      <c r="E114" s="66" t="s">
        <v>20</v>
      </c>
      <c r="F114" s="66">
        <v>1</v>
      </c>
      <c r="G114" s="66">
        <v>230</v>
      </c>
      <c r="H114" s="66">
        <v>1.5</v>
      </c>
      <c r="I114" s="66"/>
      <c r="J114" s="66"/>
      <c r="K114" s="66"/>
      <c r="L114" s="66"/>
      <c r="M114" s="66"/>
      <c r="N114" s="67">
        <v>0</v>
      </c>
      <c r="O114" s="68">
        <f>N114*F114</f>
        <v>0</v>
      </c>
    </row>
    <row r="115" spans="1:15" ht="26.25" x14ac:dyDescent="0.25">
      <c r="A115" s="64"/>
      <c r="B115" s="77" t="s">
        <v>267</v>
      </c>
      <c r="C115" s="75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</row>
    <row r="116" spans="1:15" x14ac:dyDescent="0.25">
      <c r="A116" s="64" t="s">
        <v>112</v>
      </c>
      <c r="B116" s="63" t="s">
        <v>101</v>
      </c>
      <c r="C116" s="86"/>
      <c r="D116" s="66" t="s">
        <v>113</v>
      </c>
      <c r="E116" s="66" t="s">
        <v>20</v>
      </c>
      <c r="F116" s="66">
        <v>1</v>
      </c>
      <c r="G116" s="66"/>
      <c r="H116" s="66"/>
      <c r="I116" s="66"/>
      <c r="J116" s="66"/>
      <c r="K116" s="66"/>
      <c r="L116" s="66"/>
      <c r="M116" s="66"/>
      <c r="N116" s="67">
        <v>0</v>
      </c>
      <c r="O116" s="68">
        <f t="shared" ref="O116" si="18">N116*F116</f>
        <v>0</v>
      </c>
    </row>
    <row r="117" spans="1:15" ht="26.25" x14ac:dyDescent="0.25">
      <c r="A117" s="64"/>
      <c r="B117" s="87" t="s">
        <v>203</v>
      </c>
      <c r="C117" s="75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8"/>
    </row>
    <row r="118" spans="1:15" x14ac:dyDescent="0.25">
      <c r="A118" s="64" t="s">
        <v>114</v>
      </c>
      <c r="B118" s="63" t="s">
        <v>115</v>
      </c>
      <c r="C118" s="75"/>
      <c r="D118" s="66" t="s">
        <v>238</v>
      </c>
      <c r="E118" s="66" t="s">
        <v>20</v>
      </c>
      <c r="F118" s="66">
        <v>1</v>
      </c>
      <c r="G118" s="66">
        <v>230</v>
      </c>
      <c r="H118" s="66">
        <v>1.35</v>
      </c>
      <c r="I118" s="66"/>
      <c r="J118" s="66"/>
      <c r="K118" s="66"/>
      <c r="L118" s="66"/>
      <c r="M118" s="66"/>
      <c r="N118" s="67">
        <v>0</v>
      </c>
      <c r="O118" s="68">
        <f>N118*F118</f>
        <v>0</v>
      </c>
    </row>
    <row r="119" spans="1:15" ht="26.25" x14ac:dyDescent="0.25">
      <c r="A119" s="64"/>
      <c r="B119" s="63" t="s">
        <v>237</v>
      </c>
      <c r="C119" s="75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7"/>
    </row>
    <row r="120" spans="1:15" x14ac:dyDescent="0.25">
      <c r="A120" s="64" t="s">
        <v>116</v>
      </c>
      <c r="B120" s="63" t="s">
        <v>117</v>
      </c>
      <c r="C120" s="86"/>
      <c r="D120" s="66" t="s">
        <v>118</v>
      </c>
      <c r="E120" s="66" t="s">
        <v>20</v>
      </c>
      <c r="F120" s="66">
        <v>1</v>
      </c>
      <c r="G120" s="66"/>
      <c r="H120" s="66"/>
      <c r="I120" s="66"/>
      <c r="J120" s="66"/>
      <c r="K120" s="66"/>
      <c r="L120" s="66"/>
      <c r="M120" s="66"/>
      <c r="N120" s="67">
        <v>0</v>
      </c>
      <c r="O120" s="67">
        <f t="shared" ref="O120" si="19">N120*F120</f>
        <v>0</v>
      </c>
    </row>
    <row r="121" spans="1:15" ht="26.25" x14ac:dyDescent="0.25">
      <c r="A121" s="64"/>
      <c r="B121" s="87" t="s">
        <v>203</v>
      </c>
      <c r="C121" s="75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7"/>
      <c r="O121" s="68"/>
    </row>
    <row r="122" spans="1:15" x14ac:dyDescent="0.25">
      <c r="A122" s="64" t="s">
        <v>119</v>
      </c>
      <c r="B122" s="63" t="s">
        <v>120</v>
      </c>
      <c r="C122" s="86"/>
      <c r="D122" s="66" t="s">
        <v>121</v>
      </c>
      <c r="E122" s="66" t="s">
        <v>20</v>
      </c>
      <c r="F122" s="66">
        <v>1</v>
      </c>
      <c r="G122" s="66"/>
      <c r="H122" s="66"/>
      <c r="I122" s="66"/>
      <c r="J122" s="66"/>
      <c r="K122" s="66"/>
      <c r="L122" s="66"/>
      <c r="M122" s="66"/>
      <c r="N122" s="67">
        <v>0</v>
      </c>
      <c r="O122" s="67">
        <f>N122*F122</f>
        <v>0</v>
      </c>
    </row>
    <row r="123" spans="1:15" ht="26.25" x14ac:dyDescent="0.25">
      <c r="A123" s="64"/>
      <c r="B123" s="87" t="s">
        <v>203</v>
      </c>
      <c r="C123" s="75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7"/>
      <c r="O123" s="67"/>
    </row>
    <row r="124" spans="1:15" x14ac:dyDescent="0.25">
      <c r="A124" s="118" t="s">
        <v>275</v>
      </c>
      <c r="B124" s="78" t="s">
        <v>273</v>
      </c>
      <c r="C124" s="120"/>
      <c r="D124" s="66" t="s">
        <v>234</v>
      </c>
      <c r="E124" s="66" t="s">
        <v>20</v>
      </c>
      <c r="F124" s="66">
        <v>1</v>
      </c>
      <c r="G124" s="66">
        <v>230</v>
      </c>
      <c r="H124" s="82">
        <v>2.25</v>
      </c>
      <c r="I124" s="97"/>
      <c r="J124" s="97"/>
      <c r="K124" s="97"/>
      <c r="L124" s="97"/>
      <c r="M124" s="97"/>
      <c r="N124" s="67">
        <v>0</v>
      </c>
      <c r="O124" s="114">
        <f>N124*F124</f>
        <v>0</v>
      </c>
    </row>
    <row r="125" spans="1:15" ht="63.75" x14ac:dyDescent="0.25">
      <c r="A125" s="118"/>
      <c r="B125" s="79" t="s">
        <v>274</v>
      </c>
      <c r="C125" s="120"/>
      <c r="D125" s="66"/>
      <c r="E125" s="66"/>
      <c r="F125" s="66"/>
      <c r="G125" s="66"/>
      <c r="H125" s="82"/>
      <c r="I125" s="97"/>
      <c r="J125" s="97"/>
      <c r="K125" s="97"/>
      <c r="L125" s="97"/>
      <c r="M125" s="97"/>
      <c r="N125" s="67"/>
      <c r="O125" s="114"/>
    </row>
    <row r="126" spans="1:15" x14ac:dyDescent="0.25">
      <c r="A126" s="150" t="s">
        <v>122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2"/>
    </row>
    <row r="127" spans="1:15" x14ac:dyDescent="0.25">
      <c r="A127" s="44"/>
      <c r="B127" s="49"/>
      <c r="C127" s="52"/>
      <c r="D127" s="2"/>
      <c r="E127" s="1"/>
      <c r="F127" s="1"/>
      <c r="G127" s="54"/>
      <c r="H127" s="1"/>
      <c r="I127" s="1"/>
      <c r="J127" s="1"/>
      <c r="K127" s="1"/>
      <c r="L127" s="1"/>
      <c r="M127" s="1"/>
      <c r="N127" s="15"/>
      <c r="O127" s="38"/>
    </row>
    <row r="128" spans="1:15" x14ac:dyDescent="0.25">
      <c r="A128" s="64" t="s">
        <v>123</v>
      </c>
      <c r="B128" s="63" t="s">
        <v>124</v>
      </c>
      <c r="C128" s="86"/>
      <c r="D128" s="66" t="s">
        <v>125</v>
      </c>
      <c r="E128" s="66" t="s">
        <v>20</v>
      </c>
      <c r="F128" s="66">
        <v>1</v>
      </c>
      <c r="G128" s="66"/>
      <c r="H128" s="66"/>
      <c r="I128" s="66"/>
      <c r="J128" s="66"/>
      <c r="K128" s="66" t="s">
        <v>25</v>
      </c>
      <c r="L128" s="66" t="s">
        <v>25</v>
      </c>
      <c r="M128" s="66" t="s">
        <v>25</v>
      </c>
      <c r="N128" s="67">
        <v>0</v>
      </c>
      <c r="O128" s="67">
        <f t="shared" ref="O128" si="20">N128*F128</f>
        <v>0</v>
      </c>
    </row>
    <row r="129" spans="1:15" ht="26.25" x14ac:dyDescent="0.25">
      <c r="A129" s="64"/>
      <c r="B129" s="87" t="s">
        <v>203</v>
      </c>
      <c r="C129" s="75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8"/>
    </row>
    <row r="130" spans="1:15" s="59" customFormat="1" x14ac:dyDescent="0.25">
      <c r="A130" s="64" t="s">
        <v>126</v>
      </c>
      <c r="B130" s="63" t="s">
        <v>127</v>
      </c>
      <c r="C130" s="75"/>
      <c r="D130" s="66"/>
      <c r="E130" s="66" t="s">
        <v>20</v>
      </c>
      <c r="F130" s="66">
        <v>1</v>
      </c>
      <c r="G130" s="66"/>
      <c r="H130" s="66"/>
      <c r="I130" s="66"/>
      <c r="J130" s="66"/>
      <c r="K130" s="66"/>
      <c r="L130" s="66"/>
      <c r="M130" s="66"/>
      <c r="N130" s="67">
        <v>0</v>
      </c>
      <c r="O130" s="67">
        <f>N130*F130</f>
        <v>0</v>
      </c>
    </row>
    <row r="131" spans="1:15" s="59" customFormat="1" ht="26.25" x14ac:dyDescent="0.25">
      <c r="A131" s="113"/>
      <c r="B131" s="100" t="s">
        <v>225</v>
      </c>
      <c r="C131" s="101"/>
      <c r="D131" s="83"/>
      <c r="E131" s="102"/>
      <c r="F131" s="102"/>
      <c r="G131" s="83"/>
      <c r="H131" s="102"/>
      <c r="I131" s="102"/>
      <c r="J131" s="102"/>
      <c r="K131" s="102"/>
      <c r="L131" s="102"/>
      <c r="M131" s="102"/>
      <c r="N131" s="103"/>
      <c r="O131" s="114"/>
    </row>
    <row r="132" spans="1:15" x14ac:dyDescent="0.25">
      <c r="A132" s="64" t="s">
        <v>128</v>
      </c>
      <c r="B132" s="63" t="s">
        <v>129</v>
      </c>
      <c r="C132" s="75"/>
      <c r="D132" s="66" t="s">
        <v>223</v>
      </c>
      <c r="E132" s="66" t="s">
        <v>20</v>
      </c>
      <c r="F132" s="66">
        <v>1</v>
      </c>
      <c r="G132" s="66">
        <v>400</v>
      </c>
      <c r="H132" s="66">
        <v>6.7</v>
      </c>
      <c r="I132" s="66"/>
      <c r="J132" s="66"/>
      <c r="K132" s="66" t="s">
        <v>25</v>
      </c>
      <c r="L132" s="66"/>
      <c r="M132" s="66" t="s">
        <v>25</v>
      </c>
      <c r="N132" s="67">
        <v>0</v>
      </c>
      <c r="O132" s="67">
        <f t="shared" ref="O132" si="21">N132*F132</f>
        <v>0</v>
      </c>
    </row>
    <row r="133" spans="1:15" x14ac:dyDescent="0.25">
      <c r="A133" s="64"/>
      <c r="B133" s="77" t="s">
        <v>202</v>
      </c>
      <c r="C133" s="75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8"/>
    </row>
    <row r="134" spans="1:15" x14ac:dyDescent="0.25">
      <c r="A134" s="64" t="s">
        <v>266</v>
      </c>
      <c r="B134" s="63" t="s">
        <v>70</v>
      </c>
      <c r="C134" s="86"/>
      <c r="D134" s="66" t="s">
        <v>269</v>
      </c>
      <c r="E134" s="76" t="s">
        <v>20</v>
      </c>
      <c r="F134" s="66">
        <v>1</v>
      </c>
      <c r="G134" s="66">
        <v>230</v>
      </c>
      <c r="H134" s="66">
        <v>0.01</v>
      </c>
      <c r="I134" s="66"/>
      <c r="J134" s="66"/>
      <c r="K134" s="66"/>
      <c r="L134" s="66"/>
      <c r="M134" s="66"/>
      <c r="N134" s="43">
        <v>0</v>
      </c>
      <c r="O134" s="67">
        <f t="shared" ref="O134" si="22">N134*F134</f>
        <v>0</v>
      </c>
    </row>
    <row r="135" spans="1:15" ht="25.5" x14ac:dyDescent="0.25">
      <c r="A135" s="64"/>
      <c r="B135" s="99" t="s">
        <v>268</v>
      </c>
      <c r="C135" s="75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43"/>
      <c r="O135" s="67"/>
    </row>
    <row r="136" spans="1:15" x14ac:dyDescent="0.25">
      <c r="A136" s="64" t="s">
        <v>130</v>
      </c>
      <c r="B136" s="63" t="s">
        <v>131</v>
      </c>
      <c r="C136" s="86"/>
      <c r="D136" s="66" t="s">
        <v>132</v>
      </c>
      <c r="E136" s="66" t="s">
        <v>20</v>
      </c>
      <c r="F136" s="66">
        <v>1</v>
      </c>
      <c r="G136" s="66"/>
      <c r="H136" s="66"/>
      <c r="I136" s="66"/>
      <c r="J136" s="66"/>
      <c r="K136" s="66"/>
      <c r="L136" s="66"/>
      <c r="M136" s="66"/>
      <c r="N136" s="67">
        <v>0</v>
      </c>
      <c r="O136" s="67">
        <f>N136*F136</f>
        <v>0</v>
      </c>
    </row>
    <row r="137" spans="1:15" ht="26.25" x14ac:dyDescent="0.25">
      <c r="A137" s="64"/>
      <c r="B137" s="87" t="s">
        <v>203</v>
      </c>
      <c r="C137" s="75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7"/>
      <c r="O137" s="67"/>
    </row>
    <row r="138" spans="1:15" x14ac:dyDescent="0.25">
      <c r="A138" s="64" t="s">
        <v>133</v>
      </c>
      <c r="B138" s="63" t="s">
        <v>134</v>
      </c>
      <c r="C138" s="86"/>
      <c r="D138" s="66" t="s">
        <v>270</v>
      </c>
      <c r="E138" s="66" t="s">
        <v>20</v>
      </c>
      <c r="F138" s="66">
        <v>2</v>
      </c>
      <c r="G138" s="66"/>
      <c r="H138" s="66"/>
      <c r="I138" s="66"/>
      <c r="J138" s="66"/>
      <c r="K138" s="66"/>
      <c r="L138" s="66"/>
      <c r="M138" s="66"/>
      <c r="N138" s="67">
        <v>0</v>
      </c>
      <c r="O138" s="67">
        <f t="shared" ref="O138" si="23">N138*F138</f>
        <v>0</v>
      </c>
    </row>
    <row r="139" spans="1:15" ht="26.25" x14ac:dyDescent="0.25">
      <c r="A139" s="64"/>
      <c r="B139" s="87" t="s">
        <v>203</v>
      </c>
      <c r="C139" s="75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7"/>
      <c r="O139" s="67"/>
    </row>
    <row r="140" spans="1:15" x14ac:dyDescent="0.25">
      <c r="A140" s="64" t="s">
        <v>135</v>
      </c>
      <c r="B140" s="63" t="s">
        <v>136</v>
      </c>
      <c r="C140" s="115"/>
      <c r="D140" s="116" t="s">
        <v>241</v>
      </c>
      <c r="E140" s="66" t="s">
        <v>20</v>
      </c>
      <c r="F140" s="66">
        <v>1</v>
      </c>
      <c r="G140" s="66">
        <v>230</v>
      </c>
      <c r="H140" s="66">
        <v>0.34</v>
      </c>
      <c r="I140" s="66"/>
      <c r="J140" s="66"/>
      <c r="K140" s="66"/>
      <c r="L140" s="66"/>
      <c r="M140" s="66"/>
      <c r="N140" s="67">
        <v>0</v>
      </c>
      <c r="O140" s="67">
        <f>N140*F140</f>
        <v>0</v>
      </c>
    </row>
    <row r="141" spans="1:15" ht="25.5" x14ac:dyDescent="0.25">
      <c r="A141" s="64"/>
      <c r="B141" s="117" t="s">
        <v>242</v>
      </c>
      <c r="C141" s="75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8"/>
    </row>
    <row r="142" spans="1:15" x14ac:dyDescent="0.25">
      <c r="A142" s="64" t="s">
        <v>137</v>
      </c>
      <c r="B142" s="63" t="s">
        <v>138</v>
      </c>
      <c r="C142" s="75"/>
      <c r="D142" s="66" t="s">
        <v>239</v>
      </c>
      <c r="E142" s="66" t="s">
        <v>20</v>
      </c>
      <c r="F142" s="66">
        <v>1</v>
      </c>
      <c r="G142" s="66">
        <v>230</v>
      </c>
      <c r="H142" s="66">
        <v>2.7</v>
      </c>
      <c r="I142" s="66"/>
      <c r="J142" s="66"/>
      <c r="K142" s="66" t="s">
        <v>25</v>
      </c>
      <c r="L142" s="66"/>
      <c r="M142" s="66" t="s">
        <v>25</v>
      </c>
      <c r="N142" s="67">
        <v>0</v>
      </c>
      <c r="O142" s="67">
        <f>N142*F142</f>
        <v>0</v>
      </c>
    </row>
    <row r="143" spans="1:15" ht="27.75" customHeight="1" x14ac:dyDescent="0.25">
      <c r="A143" s="64"/>
      <c r="B143" s="63" t="s">
        <v>240</v>
      </c>
      <c r="C143" s="75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7"/>
    </row>
    <row r="144" spans="1:15" x14ac:dyDescent="0.25">
      <c r="A144" s="64" t="s">
        <v>139</v>
      </c>
      <c r="B144" s="63" t="s">
        <v>140</v>
      </c>
      <c r="C144" s="86"/>
      <c r="D144" s="66" t="s">
        <v>141</v>
      </c>
      <c r="E144" s="66" t="s">
        <v>20</v>
      </c>
      <c r="F144" s="66">
        <v>1</v>
      </c>
      <c r="G144" s="66"/>
      <c r="H144" s="66"/>
      <c r="I144" s="66"/>
      <c r="J144" s="66"/>
      <c r="K144" s="66" t="s">
        <v>25</v>
      </c>
      <c r="L144" s="66" t="s">
        <v>25</v>
      </c>
      <c r="M144" s="66" t="s">
        <v>25</v>
      </c>
      <c r="N144" s="67">
        <v>0</v>
      </c>
      <c r="O144" s="67">
        <f t="shared" ref="O144:O146" si="24">N144*F144</f>
        <v>0</v>
      </c>
    </row>
    <row r="145" spans="1:15" ht="40.5" customHeight="1" x14ac:dyDescent="0.25">
      <c r="A145" s="64"/>
      <c r="B145" s="87" t="s">
        <v>203</v>
      </c>
      <c r="C145" s="75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7"/>
    </row>
    <row r="146" spans="1:15" x14ac:dyDescent="0.25">
      <c r="A146" s="64" t="s">
        <v>142</v>
      </c>
      <c r="B146" s="63" t="s">
        <v>143</v>
      </c>
      <c r="C146" s="75"/>
      <c r="D146" s="66" t="s">
        <v>272</v>
      </c>
      <c r="E146" s="66" t="s">
        <v>20</v>
      </c>
      <c r="F146" s="66">
        <v>1</v>
      </c>
      <c r="G146" s="66">
        <v>230</v>
      </c>
      <c r="H146" s="66">
        <v>0.13</v>
      </c>
      <c r="I146" s="66"/>
      <c r="J146" s="66"/>
      <c r="K146" s="66"/>
      <c r="L146" s="66"/>
      <c r="M146" s="66"/>
      <c r="N146" s="67">
        <v>0</v>
      </c>
      <c r="O146" s="67">
        <f t="shared" si="24"/>
        <v>0</v>
      </c>
    </row>
    <row r="147" spans="1:15" ht="38.25" x14ac:dyDescent="0.25">
      <c r="A147" s="118"/>
      <c r="B147" s="119" t="s">
        <v>271</v>
      </c>
      <c r="C147" s="120"/>
      <c r="D147" s="97"/>
      <c r="E147" s="97"/>
      <c r="F147" s="82"/>
      <c r="G147" s="82"/>
      <c r="H147" s="82"/>
      <c r="I147" s="97"/>
      <c r="J147" s="97"/>
      <c r="K147" s="97"/>
      <c r="L147" s="97"/>
      <c r="M147" s="97"/>
      <c r="N147" s="67"/>
      <c r="O147" s="84"/>
    </row>
    <row r="148" spans="1:15" x14ac:dyDescent="0.25">
      <c r="A148" s="118" t="s">
        <v>144</v>
      </c>
      <c r="B148" s="78" t="s">
        <v>273</v>
      </c>
      <c r="C148" s="120"/>
      <c r="D148" s="66" t="s">
        <v>234</v>
      </c>
      <c r="E148" s="66" t="s">
        <v>20</v>
      </c>
      <c r="F148" s="66">
        <v>1</v>
      </c>
      <c r="G148" s="66">
        <v>230</v>
      </c>
      <c r="H148" s="82">
        <v>2.25</v>
      </c>
      <c r="I148" s="97"/>
      <c r="J148" s="97"/>
      <c r="K148" s="97"/>
      <c r="L148" s="97"/>
      <c r="M148" s="97"/>
      <c r="N148" s="67">
        <v>0</v>
      </c>
      <c r="O148" s="114">
        <f>N148*F148</f>
        <v>0</v>
      </c>
    </row>
    <row r="149" spans="1:15" ht="63.75" x14ac:dyDescent="0.25">
      <c r="A149" s="118"/>
      <c r="B149" s="79" t="s">
        <v>274</v>
      </c>
      <c r="C149" s="120"/>
      <c r="D149" s="66"/>
      <c r="E149" s="66"/>
      <c r="F149" s="66"/>
      <c r="G149" s="66"/>
      <c r="H149" s="82"/>
      <c r="I149" s="97"/>
      <c r="J149" s="97"/>
      <c r="K149" s="97"/>
      <c r="L149" s="97"/>
      <c r="M149" s="97"/>
      <c r="N149" s="67"/>
      <c r="O149" s="114"/>
    </row>
    <row r="150" spans="1:15" x14ac:dyDescent="0.25">
      <c r="A150" s="64" t="s">
        <v>145</v>
      </c>
      <c r="B150" s="63" t="s">
        <v>146</v>
      </c>
      <c r="C150" s="86"/>
      <c r="D150" s="66" t="s">
        <v>147</v>
      </c>
      <c r="E150" s="66" t="s">
        <v>20</v>
      </c>
      <c r="F150" s="66">
        <v>1</v>
      </c>
      <c r="G150" s="66"/>
      <c r="H150" s="121"/>
      <c r="I150" s="121"/>
      <c r="J150" s="121"/>
      <c r="K150" s="121"/>
      <c r="L150" s="121"/>
      <c r="M150" s="121"/>
      <c r="N150" s="67">
        <v>0</v>
      </c>
      <c r="O150" s="84">
        <f t="shared" ref="O150" si="25">N150*F150</f>
        <v>0</v>
      </c>
    </row>
    <row r="151" spans="1:15" ht="26.25" x14ac:dyDescent="0.25">
      <c r="A151" s="118"/>
      <c r="B151" s="87" t="s">
        <v>203</v>
      </c>
      <c r="C151" s="120"/>
      <c r="D151" s="66"/>
      <c r="E151" s="66"/>
      <c r="F151" s="66"/>
      <c r="G151" s="66"/>
      <c r="H151" s="82"/>
      <c r="I151" s="97"/>
      <c r="J151" s="97"/>
      <c r="K151" s="97"/>
      <c r="L151" s="97"/>
      <c r="M151" s="97"/>
      <c r="N151" s="67"/>
      <c r="O151" s="84"/>
    </row>
    <row r="152" spans="1:15" x14ac:dyDescent="0.25">
      <c r="A152" s="118" t="s">
        <v>148</v>
      </c>
      <c r="B152" s="122" t="s">
        <v>149</v>
      </c>
      <c r="C152" s="86"/>
      <c r="D152" s="66" t="s">
        <v>276</v>
      </c>
      <c r="E152" s="66" t="s">
        <v>20</v>
      </c>
      <c r="F152" s="66">
        <v>2</v>
      </c>
      <c r="G152" s="66"/>
      <c r="H152" s="82"/>
      <c r="I152" s="97"/>
      <c r="J152" s="97"/>
      <c r="K152" s="97"/>
      <c r="L152" s="97"/>
      <c r="M152" s="97"/>
      <c r="N152" s="67">
        <v>0</v>
      </c>
      <c r="O152" s="114">
        <f>N152*F152</f>
        <v>0</v>
      </c>
    </row>
    <row r="153" spans="1:15" ht="26.25" x14ac:dyDescent="0.25">
      <c r="A153" s="118"/>
      <c r="B153" s="87" t="s">
        <v>203</v>
      </c>
      <c r="C153" s="120"/>
      <c r="D153" s="66"/>
      <c r="E153" s="66"/>
      <c r="F153" s="66"/>
      <c r="G153" s="66"/>
      <c r="H153" s="82"/>
      <c r="I153" s="97"/>
      <c r="J153" s="97"/>
      <c r="K153" s="97"/>
      <c r="L153" s="97"/>
      <c r="M153" s="97"/>
      <c r="N153" s="67"/>
      <c r="O153" s="114"/>
    </row>
    <row r="154" spans="1:15" x14ac:dyDescent="0.25">
      <c r="A154" s="118"/>
      <c r="B154" s="122"/>
      <c r="C154" s="120"/>
      <c r="D154" s="66"/>
      <c r="E154" s="66"/>
      <c r="F154" s="66"/>
      <c r="G154" s="66"/>
      <c r="H154" s="82"/>
      <c r="I154" s="97"/>
      <c r="J154" s="97"/>
      <c r="K154" s="97"/>
      <c r="L154" s="97"/>
      <c r="M154" s="97"/>
      <c r="N154" s="67"/>
      <c r="O154" s="84"/>
    </row>
    <row r="155" spans="1:15" x14ac:dyDescent="0.25">
      <c r="A155" s="64" t="s">
        <v>150</v>
      </c>
      <c r="B155" s="63" t="s">
        <v>151</v>
      </c>
      <c r="C155" s="86"/>
      <c r="D155" s="66" t="s">
        <v>152</v>
      </c>
      <c r="E155" s="66" t="s">
        <v>20</v>
      </c>
      <c r="F155" s="66">
        <v>1</v>
      </c>
      <c r="G155" s="66"/>
      <c r="H155" s="121"/>
      <c r="I155" s="121"/>
      <c r="J155" s="121"/>
      <c r="K155" s="121"/>
      <c r="L155" s="121"/>
      <c r="M155" s="121"/>
      <c r="N155" s="67">
        <v>0</v>
      </c>
      <c r="O155" s="84">
        <f t="shared" ref="O155:O161" si="26">N155*F155</f>
        <v>0</v>
      </c>
    </row>
    <row r="156" spans="1:15" ht="26.25" x14ac:dyDescent="0.25">
      <c r="A156" s="64"/>
      <c r="B156" s="87" t="s">
        <v>203</v>
      </c>
      <c r="C156" s="123"/>
      <c r="D156" s="66"/>
      <c r="E156" s="66"/>
      <c r="F156" s="66"/>
      <c r="G156" s="66"/>
      <c r="H156" s="121"/>
      <c r="I156" s="121"/>
      <c r="J156" s="121"/>
      <c r="K156" s="121"/>
      <c r="L156" s="121"/>
      <c r="M156" s="121"/>
      <c r="N156" s="67"/>
      <c r="O156" s="84"/>
    </row>
    <row r="157" spans="1:15" x14ac:dyDescent="0.25">
      <c r="A157" s="64" t="s">
        <v>153</v>
      </c>
      <c r="B157" s="63" t="s">
        <v>106</v>
      </c>
      <c r="C157" s="86"/>
      <c r="D157" s="66" t="s">
        <v>154</v>
      </c>
      <c r="E157" s="66" t="s">
        <v>20</v>
      </c>
      <c r="F157" s="66">
        <v>1</v>
      </c>
      <c r="G157" s="66"/>
      <c r="H157" s="121"/>
      <c r="I157" s="121"/>
      <c r="J157" s="121"/>
      <c r="K157" s="121"/>
      <c r="L157" s="121"/>
      <c r="M157" s="121"/>
      <c r="N157" s="67">
        <v>0</v>
      </c>
      <c r="O157" s="84">
        <f t="shared" si="26"/>
        <v>0</v>
      </c>
    </row>
    <row r="158" spans="1:15" ht="26.25" x14ac:dyDescent="0.25">
      <c r="A158" s="64"/>
      <c r="B158" s="87" t="s">
        <v>203</v>
      </c>
      <c r="C158" s="123"/>
      <c r="D158" s="66"/>
      <c r="E158" s="66"/>
      <c r="F158" s="66"/>
      <c r="G158" s="66"/>
      <c r="H158" s="121"/>
      <c r="I158" s="121"/>
      <c r="J158" s="121"/>
      <c r="K158" s="121"/>
      <c r="L158" s="121"/>
      <c r="M158" s="121"/>
      <c r="N158" s="67"/>
      <c r="O158" s="84"/>
    </row>
    <row r="159" spans="1:15" x14ac:dyDescent="0.25">
      <c r="A159" s="64" t="s">
        <v>155</v>
      </c>
      <c r="B159" s="63" t="s">
        <v>156</v>
      </c>
      <c r="C159" s="86"/>
      <c r="D159" s="66" t="s">
        <v>157</v>
      </c>
      <c r="E159" s="66" t="s">
        <v>20</v>
      </c>
      <c r="F159" s="66">
        <v>1</v>
      </c>
      <c r="G159" s="66"/>
      <c r="H159" s="121"/>
      <c r="I159" s="121"/>
      <c r="J159" s="121"/>
      <c r="K159" s="121"/>
      <c r="L159" s="121"/>
      <c r="M159" s="121"/>
      <c r="N159" s="67">
        <v>0</v>
      </c>
      <c r="O159" s="84">
        <f t="shared" si="26"/>
        <v>0</v>
      </c>
    </row>
    <row r="160" spans="1:15" ht="26.25" x14ac:dyDescent="0.25">
      <c r="A160" s="64"/>
      <c r="B160" s="87" t="s">
        <v>203</v>
      </c>
      <c r="C160" s="123"/>
      <c r="D160" s="66"/>
      <c r="E160" s="66"/>
      <c r="F160" s="66"/>
      <c r="G160" s="66"/>
      <c r="H160" s="121"/>
      <c r="I160" s="121"/>
      <c r="J160" s="121"/>
      <c r="K160" s="121"/>
      <c r="L160" s="121"/>
      <c r="M160" s="121"/>
      <c r="N160" s="67"/>
      <c r="O160" s="84"/>
    </row>
    <row r="161" spans="1:15" x14ac:dyDescent="0.25">
      <c r="A161" s="64" t="s">
        <v>158</v>
      </c>
      <c r="B161" s="63" t="s">
        <v>159</v>
      </c>
      <c r="C161" s="86"/>
      <c r="D161" s="66" t="s">
        <v>160</v>
      </c>
      <c r="E161" s="66" t="s">
        <v>20</v>
      </c>
      <c r="F161" s="66">
        <v>1</v>
      </c>
      <c r="G161" s="66"/>
      <c r="H161" s="121"/>
      <c r="I161" s="121"/>
      <c r="J161" s="121"/>
      <c r="K161" s="121"/>
      <c r="L161" s="121"/>
      <c r="M161" s="121"/>
      <c r="N161" s="67">
        <v>0</v>
      </c>
      <c r="O161" s="84">
        <f t="shared" si="26"/>
        <v>0</v>
      </c>
    </row>
    <row r="162" spans="1:15" ht="39" x14ac:dyDescent="0.25">
      <c r="A162" s="64"/>
      <c r="B162" s="87" t="s">
        <v>277</v>
      </c>
      <c r="C162" s="123"/>
      <c r="D162" s="66"/>
      <c r="E162" s="66"/>
      <c r="F162" s="66"/>
      <c r="G162" s="66"/>
      <c r="H162" s="121"/>
      <c r="I162" s="121"/>
      <c r="J162" s="121"/>
      <c r="K162" s="121"/>
      <c r="L162" s="121"/>
      <c r="M162" s="121"/>
      <c r="N162" s="67"/>
      <c r="O162" s="124"/>
    </row>
    <row r="163" spans="1:15" x14ac:dyDescent="0.25">
      <c r="A163" s="154" t="s">
        <v>161</v>
      </c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6"/>
    </row>
    <row r="164" spans="1:15" x14ac:dyDescent="0.25">
      <c r="A164" s="44"/>
      <c r="B164" s="49"/>
      <c r="C164" s="52"/>
      <c r="D164" s="2"/>
      <c r="E164" s="1"/>
      <c r="F164" s="1"/>
      <c r="G164" s="54"/>
      <c r="H164" s="1"/>
      <c r="I164" s="1"/>
      <c r="J164" s="1"/>
      <c r="K164" s="1"/>
      <c r="L164" s="1"/>
      <c r="M164" s="1"/>
      <c r="N164" s="15"/>
      <c r="O164" s="38"/>
    </row>
    <row r="165" spans="1:15" x14ac:dyDescent="0.25">
      <c r="A165" s="80">
        <v>601</v>
      </c>
      <c r="B165" s="81" t="s">
        <v>162</v>
      </c>
      <c r="C165" s="81"/>
      <c r="D165" s="82" t="s">
        <v>163</v>
      </c>
      <c r="E165" s="82" t="s">
        <v>20</v>
      </c>
      <c r="F165" s="82">
        <v>1</v>
      </c>
      <c r="G165" s="82">
        <v>230</v>
      </c>
      <c r="H165" s="82">
        <v>1.2</v>
      </c>
      <c r="I165" s="82"/>
      <c r="J165" s="82"/>
      <c r="K165" s="82"/>
      <c r="L165" s="82"/>
      <c r="M165" s="82" t="s">
        <v>25</v>
      </c>
      <c r="N165" s="83">
        <v>0</v>
      </c>
      <c r="O165" s="84">
        <f t="shared" ref="O165:O175" si="27">N165*F165</f>
        <v>0</v>
      </c>
    </row>
    <row r="166" spans="1:15" ht="102" x14ac:dyDescent="0.25">
      <c r="A166" s="80"/>
      <c r="B166" s="85" t="s">
        <v>279</v>
      </c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3"/>
      <c r="O166" s="84"/>
    </row>
    <row r="167" spans="1:15" x14ac:dyDescent="0.25">
      <c r="A167" s="80">
        <v>602</v>
      </c>
      <c r="B167" s="81" t="s">
        <v>22</v>
      </c>
      <c r="C167" s="86"/>
      <c r="D167" s="82" t="s">
        <v>164</v>
      </c>
      <c r="E167" s="82" t="s">
        <v>20</v>
      </c>
      <c r="F167" s="82">
        <v>3</v>
      </c>
      <c r="G167" s="82"/>
      <c r="H167" s="82"/>
      <c r="I167" s="82"/>
      <c r="J167" s="82"/>
      <c r="K167" s="82"/>
      <c r="L167" s="82"/>
      <c r="M167" s="82"/>
      <c r="N167" s="83">
        <v>0</v>
      </c>
      <c r="O167" s="84">
        <f t="shared" si="27"/>
        <v>0</v>
      </c>
    </row>
    <row r="168" spans="1:15" ht="26.25" x14ac:dyDescent="0.25">
      <c r="A168" s="80"/>
      <c r="B168" s="87" t="s">
        <v>203</v>
      </c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3"/>
      <c r="O168" s="84"/>
    </row>
    <row r="169" spans="1:15" x14ac:dyDescent="0.25">
      <c r="A169" s="80">
        <v>603</v>
      </c>
      <c r="B169" s="81" t="s">
        <v>22</v>
      </c>
      <c r="C169" s="86"/>
      <c r="D169" s="82" t="s">
        <v>165</v>
      </c>
      <c r="E169" s="82" t="s">
        <v>20</v>
      </c>
      <c r="F169" s="82">
        <v>2</v>
      </c>
      <c r="G169" s="82"/>
      <c r="H169" s="82"/>
      <c r="I169" s="82"/>
      <c r="J169" s="82"/>
      <c r="K169" s="82"/>
      <c r="L169" s="82"/>
      <c r="M169" s="82"/>
      <c r="N169" s="83">
        <v>0</v>
      </c>
      <c r="O169" s="84">
        <f t="shared" si="27"/>
        <v>0</v>
      </c>
    </row>
    <row r="170" spans="1:15" ht="26.25" x14ac:dyDescent="0.25">
      <c r="A170" s="80"/>
      <c r="B170" s="87" t="s">
        <v>203</v>
      </c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3"/>
      <c r="O170" s="84"/>
    </row>
    <row r="171" spans="1:15" x14ac:dyDescent="0.25">
      <c r="A171" s="80">
        <v>604</v>
      </c>
      <c r="B171" s="81" t="s">
        <v>166</v>
      </c>
      <c r="C171" s="86"/>
      <c r="D171" s="82" t="s">
        <v>280</v>
      </c>
      <c r="E171" s="82" t="s">
        <v>20</v>
      </c>
      <c r="F171" s="82">
        <v>2</v>
      </c>
      <c r="G171" s="82"/>
      <c r="H171" s="82"/>
      <c r="I171" s="82"/>
      <c r="J171" s="82"/>
      <c r="K171" s="82"/>
      <c r="L171" s="82"/>
      <c r="M171" s="82"/>
      <c r="N171" s="83">
        <v>0</v>
      </c>
      <c r="O171" s="84">
        <f t="shared" si="27"/>
        <v>0</v>
      </c>
    </row>
    <row r="172" spans="1:15" ht="25.5" x14ac:dyDescent="0.25">
      <c r="A172" s="80"/>
      <c r="B172" s="88" t="s">
        <v>229</v>
      </c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3"/>
      <c r="O172" s="84"/>
    </row>
    <row r="173" spans="1:15" x14ac:dyDescent="0.25">
      <c r="A173" s="80">
        <v>605</v>
      </c>
      <c r="B173" s="81" t="s">
        <v>167</v>
      </c>
      <c r="C173" s="81"/>
      <c r="D173" s="82" t="s">
        <v>168</v>
      </c>
      <c r="E173" s="82" t="s">
        <v>20</v>
      </c>
      <c r="F173" s="82">
        <v>1</v>
      </c>
      <c r="G173" s="82">
        <v>230</v>
      </c>
      <c r="H173" s="82">
        <v>2.75</v>
      </c>
      <c r="I173" s="82"/>
      <c r="J173" s="82"/>
      <c r="K173" s="82"/>
      <c r="L173" s="82"/>
      <c r="M173" s="82" t="s">
        <v>25</v>
      </c>
      <c r="N173" s="83">
        <v>0</v>
      </c>
      <c r="O173" s="84">
        <f t="shared" si="27"/>
        <v>0</v>
      </c>
    </row>
    <row r="174" spans="1:15" ht="114.75" x14ac:dyDescent="0.25">
      <c r="A174" s="80"/>
      <c r="B174" s="85" t="s">
        <v>278</v>
      </c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3"/>
      <c r="O174" s="84"/>
    </row>
    <row r="175" spans="1:15" x14ac:dyDescent="0.25">
      <c r="A175" s="80">
        <v>606</v>
      </c>
      <c r="B175" s="81" t="s">
        <v>22</v>
      </c>
      <c r="C175" s="86"/>
      <c r="D175" s="82" t="s">
        <v>169</v>
      </c>
      <c r="E175" s="82" t="s">
        <v>20</v>
      </c>
      <c r="F175" s="82">
        <v>3</v>
      </c>
      <c r="G175" s="82"/>
      <c r="H175" s="82"/>
      <c r="I175" s="82"/>
      <c r="J175" s="82"/>
      <c r="K175" s="82"/>
      <c r="L175" s="82"/>
      <c r="M175" s="82"/>
      <c r="N175" s="83">
        <v>0</v>
      </c>
      <c r="O175" s="84">
        <f t="shared" si="27"/>
        <v>0</v>
      </c>
    </row>
    <row r="176" spans="1:15" ht="26.25" x14ac:dyDescent="0.25">
      <c r="A176" s="80"/>
      <c r="B176" s="87" t="s">
        <v>203</v>
      </c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3"/>
      <c r="O176" s="82"/>
    </row>
    <row r="177" spans="1:15" x14ac:dyDescent="0.25">
      <c r="A177" s="161" t="s">
        <v>170</v>
      </c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3"/>
    </row>
    <row r="178" spans="1:15" x14ac:dyDescent="0.25">
      <c r="A178" s="89"/>
      <c r="B178" s="90"/>
      <c r="C178" s="91"/>
      <c r="D178" s="92"/>
      <c r="E178" s="93"/>
      <c r="F178" s="93"/>
      <c r="G178" s="92"/>
      <c r="H178" s="93"/>
      <c r="I178" s="93"/>
      <c r="J178" s="93"/>
      <c r="K178" s="93"/>
      <c r="L178" s="93"/>
      <c r="M178" s="93"/>
      <c r="N178" s="94"/>
      <c r="O178" s="95"/>
    </row>
    <row r="179" spans="1:15" x14ac:dyDescent="0.25">
      <c r="A179" s="80">
        <v>701</v>
      </c>
      <c r="B179" s="81" t="s">
        <v>171</v>
      </c>
      <c r="C179" s="86"/>
      <c r="D179" s="82" t="s">
        <v>281</v>
      </c>
      <c r="E179" s="82" t="s">
        <v>20</v>
      </c>
      <c r="F179" s="82">
        <v>1</v>
      </c>
      <c r="G179" s="82"/>
      <c r="H179" s="82"/>
      <c r="I179" s="82"/>
      <c r="J179" s="82"/>
      <c r="K179" s="82"/>
      <c r="L179" s="82"/>
      <c r="M179" s="82"/>
      <c r="N179" s="83">
        <v>0</v>
      </c>
      <c r="O179" s="84">
        <f t="shared" ref="O179:O209" si="28">N179*F179</f>
        <v>0</v>
      </c>
    </row>
    <row r="180" spans="1:15" ht="26.25" x14ac:dyDescent="0.25">
      <c r="A180" s="80"/>
      <c r="B180" s="87" t="s">
        <v>203</v>
      </c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3"/>
      <c r="O180" s="84"/>
    </row>
    <row r="181" spans="1:15" x14ac:dyDescent="0.25">
      <c r="A181" s="80">
        <v>702</v>
      </c>
      <c r="B181" s="81" t="s">
        <v>173</v>
      </c>
      <c r="C181" s="86"/>
      <c r="D181" s="82" t="s">
        <v>174</v>
      </c>
      <c r="E181" s="82" t="s">
        <v>20</v>
      </c>
      <c r="F181" s="82">
        <v>1</v>
      </c>
      <c r="G181" s="82">
        <v>230</v>
      </c>
      <c r="H181" s="82">
        <v>0.3</v>
      </c>
      <c r="I181" s="82"/>
      <c r="J181" s="82"/>
      <c r="K181" s="82"/>
      <c r="L181" s="82"/>
      <c r="M181" s="82"/>
      <c r="N181" s="83">
        <v>0</v>
      </c>
      <c r="O181" s="84">
        <f t="shared" si="28"/>
        <v>0</v>
      </c>
    </row>
    <row r="182" spans="1:15" ht="39" x14ac:dyDescent="0.25">
      <c r="A182" s="80"/>
      <c r="B182" s="96" t="s">
        <v>236</v>
      </c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3"/>
      <c r="O182" s="84"/>
    </row>
    <row r="183" spans="1:15" x14ac:dyDescent="0.25">
      <c r="A183" s="80">
        <v>703</v>
      </c>
      <c r="B183" s="81" t="s">
        <v>175</v>
      </c>
      <c r="C183" s="86"/>
      <c r="D183" s="82" t="s">
        <v>174</v>
      </c>
      <c r="E183" s="82" t="s">
        <v>20</v>
      </c>
      <c r="F183" s="82">
        <v>1</v>
      </c>
      <c r="G183" s="82"/>
      <c r="H183" s="82"/>
      <c r="I183" s="82"/>
      <c r="J183" s="82"/>
      <c r="K183" s="82"/>
      <c r="L183" s="82"/>
      <c r="M183" s="82"/>
      <c r="N183" s="83">
        <v>0</v>
      </c>
      <c r="O183" s="84">
        <f t="shared" si="28"/>
        <v>0</v>
      </c>
    </row>
    <row r="184" spans="1:15" ht="26.25" x14ac:dyDescent="0.25">
      <c r="A184" s="80"/>
      <c r="B184" s="87" t="s">
        <v>203</v>
      </c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3"/>
      <c r="O184" s="84"/>
    </row>
    <row r="185" spans="1:15" s="59" customFormat="1" x14ac:dyDescent="0.25">
      <c r="A185" s="80">
        <v>704</v>
      </c>
      <c r="B185" s="81" t="s">
        <v>176</v>
      </c>
      <c r="C185" s="81"/>
      <c r="D185" s="82" t="s">
        <v>232</v>
      </c>
      <c r="E185" s="82" t="s">
        <v>20</v>
      </c>
      <c r="F185" s="82">
        <v>1</v>
      </c>
      <c r="G185" s="82">
        <v>400</v>
      </c>
      <c r="H185" s="82">
        <v>7</v>
      </c>
      <c r="I185" s="82"/>
      <c r="J185" s="82"/>
      <c r="K185" s="82"/>
      <c r="L185" s="82"/>
      <c r="M185" s="82"/>
      <c r="N185" s="83">
        <v>0</v>
      </c>
      <c r="O185" s="84">
        <f t="shared" si="28"/>
        <v>0</v>
      </c>
    </row>
    <row r="186" spans="1:15" s="59" customFormat="1" x14ac:dyDescent="0.25">
      <c r="A186" s="80"/>
      <c r="B186" s="77" t="s">
        <v>202</v>
      </c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3"/>
      <c r="O186" s="84"/>
    </row>
    <row r="187" spans="1:15" x14ac:dyDescent="0.25">
      <c r="A187" s="80">
        <v>705</v>
      </c>
      <c r="B187" s="81" t="s">
        <v>177</v>
      </c>
      <c r="C187" s="81"/>
      <c r="D187" s="82" t="s">
        <v>178</v>
      </c>
      <c r="E187" s="82" t="s">
        <v>20</v>
      </c>
      <c r="F187" s="82">
        <v>1</v>
      </c>
      <c r="G187" s="97">
        <v>400</v>
      </c>
      <c r="H187" s="97">
        <v>10.8</v>
      </c>
      <c r="I187" s="82"/>
      <c r="J187" s="82"/>
      <c r="K187" s="82" t="s">
        <v>25</v>
      </c>
      <c r="L187" s="82"/>
      <c r="M187" s="82" t="s">
        <v>25</v>
      </c>
      <c r="N187" s="83">
        <v>0</v>
      </c>
      <c r="O187" s="84">
        <f t="shared" si="28"/>
        <v>0</v>
      </c>
    </row>
    <row r="188" spans="1:15" x14ac:dyDescent="0.25">
      <c r="A188" s="80"/>
      <c r="B188" s="77" t="s">
        <v>202</v>
      </c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3"/>
      <c r="O188" s="82"/>
    </row>
    <row r="189" spans="1:15" s="59" customFormat="1" x14ac:dyDescent="0.25">
      <c r="A189" s="80" t="s">
        <v>243</v>
      </c>
      <c r="B189" s="77" t="s">
        <v>244</v>
      </c>
      <c r="C189" s="86"/>
      <c r="D189" s="82"/>
      <c r="E189" s="82" t="s">
        <v>20</v>
      </c>
      <c r="F189" s="82">
        <v>1</v>
      </c>
      <c r="G189" s="82"/>
      <c r="H189" s="82"/>
      <c r="I189" s="82"/>
      <c r="J189" s="82"/>
      <c r="K189" s="82"/>
      <c r="L189" s="82"/>
      <c r="M189" s="82"/>
      <c r="N189" s="98">
        <v>0</v>
      </c>
      <c r="O189" s="84">
        <f>N189*F189</f>
        <v>0</v>
      </c>
    </row>
    <row r="190" spans="1:15" s="59" customFormat="1" ht="26.25" x14ac:dyDescent="0.25">
      <c r="A190" s="80"/>
      <c r="B190" s="87" t="s">
        <v>203</v>
      </c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3"/>
      <c r="O190" s="82"/>
    </row>
    <row r="191" spans="1:15" x14ac:dyDescent="0.25">
      <c r="A191" s="80">
        <v>706</v>
      </c>
      <c r="B191" s="81" t="s">
        <v>177</v>
      </c>
      <c r="C191" s="81"/>
      <c r="D191" s="82" t="s">
        <v>178</v>
      </c>
      <c r="E191" s="82" t="s">
        <v>20</v>
      </c>
      <c r="F191" s="82">
        <v>1</v>
      </c>
      <c r="G191" s="97">
        <v>400</v>
      </c>
      <c r="H191" s="97">
        <v>10.8</v>
      </c>
      <c r="I191" s="82"/>
      <c r="J191" s="82"/>
      <c r="K191" s="82" t="s">
        <v>25</v>
      </c>
      <c r="L191" s="82"/>
      <c r="M191" s="82" t="s">
        <v>25</v>
      </c>
      <c r="N191" s="83">
        <v>0</v>
      </c>
      <c r="O191" s="84">
        <f t="shared" si="28"/>
        <v>0</v>
      </c>
    </row>
    <row r="192" spans="1:15" x14ac:dyDescent="0.25">
      <c r="A192" s="80"/>
      <c r="B192" s="77" t="s">
        <v>202</v>
      </c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3"/>
      <c r="O192" s="84"/>
    </row>
    <row r="193" spans="1:15" x14ac:dyDescent="0.25">
      <c r="A193" s="80" t="s">
        <v>245</v>
      </c>
      <c r="B193" s="77" t="s">
        <v>246</v>
      </c>
      <c r="C193" s="81"/>
      <c r="D193" s="82" t="s">
        <v>247</v>
      </c>
      <c r="E193" s="82" t="s">
        <v>20</v>
      </c>
      <c r="F193" s="82">
        <v>1</v>
      </c>
      <c r="G193" s="82">
        <v>230</v>
      </c>
      <c r="H193" s="82"/>
      <c r="I193" s="82"/>
      <c r="J193" s="82"/>
      <c r="K193" s="82"/>
      <c r="L193" s="82"/>
      <c r="M193" s="82"/>
      <c r="N193" s="83">
        <v>0</v>
      </c>
      <c r="O193" s="84">
        <f t="shared" si="28"/>
        <v>0</v>
      </c>
    </row>
    <row r="194" spans="1:15" ht="26.25" x14ac:dyDescent="0.25">
      <c r="A194" s="80"/>
      <c r="B194" s="77" t="s">
        <v>248</v>
      </c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3"/>
      <c r="O194" s="84"/>
    </row>
    <row r="195" spans="1:15" x14ac:dyDescent="0.25">
      <c r="A195" s="64" t="s">
        <v>283</v>
      </c>
      <c r="B195" s="63" t="s">
        <v>129</v>
      </c>
      <c r="C195" s="75"/>
      <c r="D195" s="66" t="s">
        <v>223</v>
      </c>
      <c r="E195" s="66" t="s">
        <v>20</v>
      </c>
      <c r="F195" s="66">
        <v>1</v>
      </c>
      <c r="G195" s="66">
        <v>400</v>
      </c>
      <c r="H195" s="66">
        <v>6.7</v>
      </c>
      <c r="I195" s="66"/>
      <c r="J195" s="66"/>
      <c r="K195" s="66" t="s">
        <v>25</v>
      </c>
      <c r="L195" s="66"/>
      <c r="M195" s="66" t="s">
        <v>25</v>
      </c>
      <c r="N195" s="67">
        <v>0</v>
      </c>
      <c r="O195" s="67">
        <f t="shared" ref="O195" si="29">N195*F195</f>
        <v>0</v>
      </c>
    </row>
    <row r="196" spans="1:15" x14ac:dyDescent="0.25">
      <c r="A196" s="64"/>
      <c r="B196" s="77" t="s">
        <v>202</v>
      </c>
      <c r="C196" s="75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7"/>
      <c r="O196" s="68"/>
    </row>
    <row r="197" spans="1:15" x14ac:dyDescent="0.25">
      <c r="A197" s="80" t="s">
        <v>179</v>
      </c>
      <c r="B197" s="81" t="s">
        <v>70</v>
      </c>
      <c r="C197" s="81"/>
      <c r="D197" s="82"/>
      <c r="E197" s="82" t="s">
        <v>20</v>
      </c>
      <c r="F197" s="82">
        <v>1</v>
      </c>
      <c r="G197" s="82">
        <v>230</v>
      </c>
      <c r="H197" s="82">
        <v>0.01</v>
      </c>
      <c r="I197" s="82"/>
      <c r="J197" s="82"/>
      <c r="K197" s="82"/>
      <c r="L197" s="82"/>
      <c r="M197" s="82"/>
      <c r="N197" s="83">
        <v>0</v>
      </c>
      <c r="O197" s="84">
        <f t="shared" si="28"/>
        <v>0</v>
      </c>
    </row>
    <row r="198" spans="1:15" ht="25.5" x14ac:dyDescent="0.25">
      <c r="A198" s="80"/>
      <c r="B198" s="99" t="s">
        <v>268</v>
      </c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3"/>
      <c r="O198" s="84"/>
    </row>
    <row r="199" spans="1:15" x14ac:dyDescent="0.25">
      <c r="A199" s="80">
        <v>708</v>
      </c>
      <c r="B199" s="81" t="s">
        <v>180</v>
      </c>
      <c r="C199" s="86"/>
      <c r="D199" s="82" t="s">
        <v>282</v>
      </c>
      <c r="E199" s="82" t="s">
        <v>20</v>
      </c>
      <c r="F199" s="82">
        <v>1</v>
      </c>
      <c r="G199" s="82"/>
      <c r="H199" s="82"/>
      <c r="I199" s="82"/>
      <c r="J199" s="82"/>
      <c r="K199" s="82" t="s">
        <v>25</v>
      </c>
      <c r="L199" s="82" t="s">
        <v>25</v>
      </c>
      <c r="M199" s="82" t="s">
        <v>25</v>
      </c>
      <c r="N199" s="83">
        <v>0</v>
      </c>
      <c r="O199" s="84">
        <f t="shared" si="28"/>
        <v>0</v>
      </c>
    </row>
    <row r="200" spans="1:15" ht="26.25" x14ac:dyDescent="0.25">
      <c r="A200" s="80"/>
      <c r="B200" s="87" t="s">
        <v>203</v>
      </c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3"/>
      <c r="O200" s="84"/>
    </row>
    <row r="201" spans="1:15" x14ac:dyDescent="0.25">
      <c r="A201" s="80" t="s">
        <v>181</v>
      </c>
      <c r="B201" s="63" t="s">
        <v>127</v>
      </c>
      <c r="C201" s="75"/>
      <c r="D201" s="66"/>
      <c r="E201" s="66" t="s">
        <v>20</v>
      </c>
      <c r="F201" s="66">
        <v>1</v>
      </c>
      <c r="G201" s="66"/>
      <c r="H201" s="66"/>
      <c r="I201" s="66"/>
      <c r="J201" s="66"/>
      <c r="K201" s="66"/>
      <c r="L201" s="66"/>
      <c r="M201" s="66"/>
      <c r="N201" s="67">
        <v>0</v>
      </c>
      <c r="O201" s="84">
        <f t="shared" si="28"/>
        <v>0</v>
      </c>
    </row>
    <row r="202" spans="1:15" ht="26.25" x14ac:dyDescent="0.25">
      <c r="A202" s="80"/>
      <c r="B202" s="100" t="s">
        <v>225</v>
      </c>
      <c r="C202" s="101"/>
      <c r="D202" s="83"/>
      <c r="E202" s="102"/>
      <c r="F202" s="102"/>
      <c r="G202" s="83"/>
      <c r="H202" s="102"/>
      <c r="I202" s="102"/>
      <c r="J202" s="102"/>
      <c r="K202" s="102"/>
      <c r="L202" s="102"/>
      <c r="M202" s="102"/>
      <c r="N202" s="103"/>
      <c r="O202" s="84"/>
    </row>
    <row r="203" spans="1:15" x14ac:dyDescent="0.25">
      <c r="A203" s="80">
        <v>711</v>
      </c>
      <c r="B203" s="81" t="s">
        <v>182</v>
      </c>
      <c r="C203" s="86"/>
      <c r="D203" s="82" t="s">
        <v>231</v>
      </c>
      <c r="E203" s="82" t="s">
        <v>20</v>
      </c>
      <c r="F203" s="82">
        <v>1</v>
      </c>
      <c r="G203" s="82"/>
      <c r="H203" s="82"/>
      <c r="I203" s="82"/>
      <c r="J203" s="82"/>
      <c r="K203" s="82" t="s">
        <v>25</v>
      </c>
      <c r="L203" s="82" t="s">
        <v>25</v>
      </c>
      <c r="M203" s="82" t="s">
        <v>25</v>
      </c>
      <c r="N203" s="83">
        <v>0</v>
      </c>
      <c r="O203" s="84">
        <f t="shared" si="28"/>
        <v>0</v>
      </c>
    </row>
    <row r="204" spans="1:15" ht="26.25" x14ac:dyDescent="0.25">
      <c r="A204" s="80"/>
      <c r="B204" s="87" t="s">
        <v>203</v>
      </c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3"/>
      <c r="O204" s="84"/>
    </row>
    <row r="205" spans="1:15" x14ac:dyDescent="0.25">
      <c r="A205" s="80">
        <v>712</v>
      </c>
      <c r="B205" s="81" t="s">
        <v>176</v>
      </c>
      <c r="C205" s="81"/>
      <c r="D205" s="82" t="s">
        <v>232</v>
      </c>
      <c r="E205" s="82" t="s">
        <v>20</v>
      </c>
      <c r="F205" s="82">
        <v>1</v>
      </c>
      <c r="G205" s="82">
        <v>400</v>
      </c>
      <c r="H205" s="82">
        <v>7</v>
      </c>
      <c r="I205" s="82"/>
      <c r="J205" s="82"/>
      <c r="K205" s="82"/>
      <c r="L205" s="82"/>
      <c r="M205" s="82"/>
      <c r="N205" s="83">
        <v>0</v>
      </c>
      <c r="O205" s="84">
        <f t="shared" si="28"/>
        <v>0</v>
      </c>
    </row>
    <row r="206" spans="1:15" x14ac:dyDescent="0.25">
      <c r="A206" s="80"/>
      <c r="B206" s="77" t="s">
        <v>202</v>
      </c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3"/>
      <c r="O206" s="84"/>
    </row>
    <row r="207" spans="1:15" x14ac:dyDescent="0.25">
      <c r="A207" s="80">
        <v>713</v>
      </c>
      <c r="B207" s="81" t="s">
        <v>182</v>
      </c>
      <c r="C207" s="86"/>
      <c r="D207" s="82" t="s">
        <v>231</v>
      </c>
      <c r="E207" s="82" t="s">
        <v>20</v>
      </c>
      <c r="F207" s="82">
        <v>1</v>
      </c>
      <c r="G207" s="82"/>
      <c r="H207" s="82"/>
      <c r="I207" s="82"/>
      <c r="J207" s="82"/>
      <c r="K207" s="82" t="s">
        <v>25</v>
      </c>
      <c r="L207" s="82" t="s">
        <v>25</v>
      </c>
      <c r="M207" s="82" t="s">
        <v>25</v>
      </c>
      <c r="N207" s="83">
        <v>0</v>
      </c>
      <c r="O207" s="84">
        <f t="shared" si="28"/>
        <v>0</v>
      </c>
    </row>
    <row r="208" spans="1:15" ht="26.25" x14ac:dyDescent="0.25">
      <c r="A208" s="80"/>
      <c r="B208" s="87" t="s">
        <v>203</v>
      </c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3"/>
      <c r="O208" s="84"/>
    </row>
    <row r="209" spans="1:15" x14ac:dyDescent="0.25">
      <c r="A209" s="80">
        <v>714</v>
      </c>
      <c r="B209" s="81" t="s">
        <v>176</v>
      </c>
      <c r="C209" s="81"/>
      <c r="D209" s="82" t="s">
        <v>232</v>
      </c>
      <c r="E209" s="82" t="s">
        <v>20</v>
      </c>
      <c r="F209" s="82">
        <v>1</v>
      </c>
      <c r="G209" s="82">
        <v>400</v>
      </c>
      <c r="H209" s="82">
        <v>7</v>
      </c>
      <c r="I209" s="82"/>
      <c r="J209" s="82"/>
      <c r="K209" s="82"/>
      <c r="L209" s="82"/>
      <c r="M209" s="82"/>
      <c r="N209" s="83">
        <v>0</v>
      </c>
      <c r="O209" s="84">
        <f t="shared" si="28"/>
        <v>0</v>
      </c>
    </row>
    <row r="210" spans="1:15" x14ac:dyDescent="0.25">
      <c r="A210" s="80"/>
      <c r="B210" s="77" t="s">
        <v>202</v>
      </c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3"/>
      <c r="O210" s="82"/>
    </row>
    <row r="211" spans="1:15" x14ac:dyDescent="0.25">
      <c r="A211" s="161" t="s">
        <v>170</v>
      </c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3"/>
    </row>
    <row r="212" spans="1:15" x14ac:dyDescent="0.2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3"/>
      <c r="O212" s="82"/>
    </row>
    <row r="213" spans="1:15" x14ac:dyDescent="0.25">
      <c r="A213" s="80">
        <v>801</v>
      </c>
      <c r="B213" s="81" t="s">
        <v>173</v>
      </c>
      <c r="C213" s="86"/>
      <c r="D213" s="82" t="s">
        <v>174</v>
      </c>
      <c r="E213" s="82" t="s">
        <v>20</v>
      </c>
      <c r="F213" s="82">
        <v>1</v>
      </c>
      <c r="G213" s="82">
        <v>230</v>
      </c>
      <c r="H213" s="82">
        <v>0.3</v>
      </c>
      <c r="I213" s="82"/>
      <c r="J213" s="82"/>
      <c r="K213" s="82"/>
      <c r="L213" s="82"/>
      <c r="M213" s="82"/>
      <c r="N213" s="83">
        <v>0</v>
      </c>
      <c r="O213" s="84">
        <f t="shared" ref="O213:O243" si="30">N213*F213</f>
        <v>0</v>
      </c>
    </row>
    <row r="214" spans="1:15" ht="39" x14ac:dyDescent="0.25">
      <c r="A214" s="80"/>
      <c r="B214" s="96" t="s">
        <v>236</v>
      </c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3"/>
      <c r="O214" s="84"/>
    </row>
    <row r="215" spans="1:15" x14ac:dyDescent="0.25">
      <c r="A215" s="80">
        <v>802</v>
      </c>
      <c r="B215" s="81" t="s">
        <v>171</v>
      </c>
      <c r="C215" s="86"/>
      <c r="D215" s="82" t="s">
        <v>172</v>
      </c>
      <c r="E215" s="82" t="s">
        <v>20</v>
      </c>
      <c r="F215" s="82">
        <v>1</v>
      </c>
      <c r="G215" s="82"/>
      <c r="H215" s="82"/>
      <c r="I215" s="82"/>
      <c r="J215" s="82"/>
      <c r="K215" s="82"/>
      <c r="L215" s="82"/>
      <c r="M215" s="82"/>
      <c r="N215" s="83">
        <v>0</v>
      </c>
      <c r="O215" s="84">
        <f t="shared" si="30"/>
        <v>0</v>
      </c>
    </row>
    <row r="216" spans="1:15" ht="26.25" x14ac:dyDescent="0.25">
      <c r="A216" s="80"/>
      <c r="B216" s="87" t="s">
        <v>203</v>
      </c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3"/>
      <c r="O216" s="84"/>
    </row>
    <row r="217" spans="1:15" x14ac:dyDescent="0.25">
      <c r="A217" s="80">
        <v>803</v>
      </c>
      <c r="B217" s="81" t="s">
        <v>183</v>
      </c>
      <c r="C217" s="86"/>
      <c r="D217" s="82" t="s">
        <v>174</v>
      </c>
      <c r="E217" s="82" t="s">
        <v>20</v>
      </c>
      <c r="F217" s="82">
        <v>1</v>
      </c>
      <c r="G217" s="82"/>
      <c r="H217" s="82"/>
      <c r="I217" s="82"/>
      <c r="J217" s="82"/>
      <c r="K217" s="82"/>
      <c r="L217" s="82"/>
      <c r="M217" s="82"/>
      <c r="N217" s="83">
        <v>0</v>
      </c>
      <c r="O217" s="84">
        <f t="shared" si="30"/>
        <v>0</v>
      </c>
    </row>
    <row r="218" spans="1:15" ht="26.25" x14ac:dyDescent="0.25">
      <c r="A218" s="80"/>
      <c r="B218" s="87" t="s">
        <v>203</v>
      </c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3"/>
      <c r="O218" s="84"/>
    </row>
    <row r="219" spans="1:15" s="59" customFormat="1" x14ac:dyDescent="0.25">
      <c r="A219" s="80">
        <v>804</v>
      </c>
      <c r="B219" s="81" t="s">
        <v>176</v>
      </c>
      <c r="C219" s="81"/>
      <c r="D219" s="82" t="s">
        <v>232</v>
      </c>
      <c r="E219" s="82" t="s">
        <v>20</v>
      </c>
      <c r="F219" s="82">
        <v>1</v>
      </c>
      <c r="G219" s="82">
        <v>400</v>
      </c>
      <c r="H219" s="82">
        <v>7</v>
      </c>
      <c r="I219" s="82"/>
      <c r="J219" s="82"/>
      <c r="K219" s="82"/>
      <c r="L219" s="82"/>
      <c r="M219" s="82"/>
      <c r="N219" s="83">
        <v>0</v>
      </c>
      <c r="O219" s="84">
        <f t="shared" si="30"/>
        <v>0</v>
      </c>
    </row>
    <row r="220" spans="1:15" s="59" customFormat="1" x14ac:dyDescent="0.25">
      <c r="A220" s="80"/>
      <c r="B220" s="77" t="s">
        <v>202</v>
      </c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3"/>
      <c r="O220" s="82"/>
    </row>
    <row r="221" spans="1:15" x14ac:dyDescent="0.25">
      <c r="A221" s="80">
        <v>805</v>
      </c>
      <c r="B221" s="81" t="s">
        <v>177</v>
      </c>
      <c r="C221" s="81"/>
      <c r="D221" s="82" t="s">
        <v>178</v>
      </c>
      <c r="E221" s="82" t="s">
        <v>20</v>
      </c>
      <c r="F221" s="82">
        <v>1</v>
      </c>
      <c r="G221" s="97">
        <v>400</v>
      </c>
      <c r="H221" s="97">
        <v>10.8</v>
      </c>
      <c r="I221" s="82"/>
      <c r="J221" s="82"/>
      <c r="K221" s="82" t="s">
        <v>25</v>
      </c>
      <c r="L221" s="82"/>
      <c r="M221" s="82" t="s">
        <v>25</v>
      </c>
      <c r="N221" s="83">
        <v>0</v>
      </c>
      <c r="O221" s="84">
        <f t="shared" ref="O221" si="31">N221*F221</f>
        <v>0</v>
      </c>
    </row>
    <row r="222" spans="1:15" s="59" customFormat="1" x14ac:dyDescent="0.25">
      <c r="A222" s="80"/>
      <c r="B222" s="77" t="s">
        <v>202</v>
      </c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3"/>
      <c r="O222" s="82"/>
    </row>
    <row r="223" spans="1:15" s="59" customFormat="1" x14ac:dyDescent="0.25">
      <c r="A223" s="80" t="s">
        <v>249</v>
      </c>
      <c r="B223" s="77" t="s">
        <v>244</v>
      </c>
      <c r="C223" s="86"/>
      <c r="D223" s="82"/>
      <c r="E223" s="82" t="s">
        <v>20</v>
      </c>
      <c r="F223" s="82">
        <v>1</v>
      </c>
      <c r="G223" s="82"/>
      <c r="H223" s="82"/>
      <c r="I223" s="82"/>
      <c r="J223" s="82"/>
      <c r="K223" s="82"/>
      <c r="L223" s="82"/>
      <c r="M223" s="82"/>
      <c r="N223" s="98">
        <v>0</v>
      </c>
      <c r="O223" s="84">
        <f>N223*F223</f>
        <v>0</v>
      </c>
    </row>
    <row r="224" spans="1:15" ht="26.25" x14ac:dyDescent="0.25">
      <c r="A224" s="80"/>
      <c r="B224" s="87" t="s">
        <v>203</v>
      </c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3"/>
      <c r="O224" s="82"/>
    </row>
    <row r="225" spans="1:15" x14ac:dyDescent="0.25">
      <c r="A225" s="64" t="s">
        <v>184</v>
      </c>
      <c r="B225" s="81" t="s">
        <v>177</v>
      </c>
      <c r="C225" s="81"/>
      <c r="D225" s="82" t="s">
        <v>178</v>
      </c>
      <c r="E225" s="82" t="s">
        <v>20</v>
      </c>
      <c r="F225" s="82">
        <v>1</v>
      </c>
      <c r="G225" s="97">
        <v>400</v>
      </c>
      <c r="H225" s="97">
        <v>10.8</v>
      </c>
      <c r="I225" s="82"/>
      <c r="J225" s="82"/>
      <c r="K225" s="82" t="s">
        <v>25</v>
      </c>
      <c r="L225" s="82"/>
      <c r="M225" s="82" t="s">
        <v>25</v>
      </c>
      <c r="N225" s="83">
        <v>0</v>
      </c>
      <c r="O225" s="84">
        <f t="shared" ref="O225" si="32">N225*F225</f>
        <v>0</v>
      </c>
    </row>
    <row r="226" spans="1:15" x14ac:dyDescent="0.25">
      <c r="A226" s="64"/>
      <c r="B226" s="77" t="s">
        <v>202</v>
      </c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3"/>
      <c r="O226" s="84"/>
    </row>
    <row r="227" spans="1:15" x14ac:dyDescent="0.25">
      <c r="A227" s="64" t="s">
        <v>250</v>
      </c>
      <c r="B227" s="77" t="s">
        <v>246</v>
      </c>
      <c r="C227" s="81"/>
      <c r="D227" s="82" t="s">
        <v>247</v>
      </c>
      <c r="E227" s="82" t="s">
        <v>20</v>
      </c>
      <c r="F227" s="82">
        <v>1</v>
      </c>
      <c r="G227" s="82">
        <v>230</v>
      </c>
      <c r="H227" s="82"/>
      <c r="I227" s="82"/>
      <c r="J227" s="82"/>
      <c r="K227" s="82"/>
      <c r="L227" s="82"/>
      <c r="M227" s="82"/>
      <c r="N227" s="83">
        <v>0</v>
      </c>
      <c r="O227" s="84">
        <f t="shared" ref="O227" si="33">N227*F227</f>
        <v>0</v>
      </c>
    </row>
    <row r="228" spans="1:15" ht="26.25" x14ac:dyDescent="0.25">
      <c r="A228" s="64"/>
      <c r="B228" s="77" t="s">
        <v>248</v>
      </c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3"/>
      <c r="O228" s="84"/>
    </row>
    <row r="229" spans="1:15" x14ac:dyDescent="0.25">
      <c r="A229" s="64" t="s">
        <v>185</v>
      </c>
      <c r="B229" s="63" t="s">
        <v>129</v>
      </c>
      <c r="C229" s="75"/>
      <c r="D229" s="66" t="s">
        <v>223</v>
      </c>
      <c r="E229" s="66" t="s">
        <v>20</v>
      </c>
      <c r="F229" s="66">
        <v>1</v>
      </c>
      <c r="G229" s="66">
        <v>400</v>
      </c>
      <c r="H229" s="66">
        <v>6.7</v>
      </c>
      <c r="I229" s="66"/>
      <c r="J229" s="66"/>
      <c r="K229" s="66" t="s">
        <v>25</v>
      </c>
      <c r="L229" s="66"/>
      <c r="M229" s="66" t="s">
        <v>25</v>
      </c>
      <c r="N229" s="67">
        <v>0</v>
      </c>
      <c r="O229" s="67">
        <f t="shared" ref="O229" si="34">N229*F229</f>
        <v>0</v>
      </c>
    </row>
    <row r="230" spans="1:15" x14ac:dyDescent="0.25">
      <c r="A230" s="64"/>
      <c r="B230" s="77" t="s">
        <v>202</v>
      </c>
      <c r="C230" s="75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7"/>
      <c r="O230" s="68"/>
    </row>
    <row r="231" spans="1:15" x14ac:dyDescent="0.25">
      <c r="A231" s="104" t="s">
        <v>186</v>
      </c>
      <c r="B231" s="105" t="s">
        <v>70</v>
      </c>
      <c r="C231" s="106"/>
      <c r="D231" s="97"/>
      <c r="E231" s="82" t="s">
        <v>20</v>
      </c>
      <c r="F231" s="97">
        <v>1</v>
      </c>
      <c r="G231" s="97">
        <v>230</v>
      </c>
      <c r="H231" s="97">
        <v>0.01</v>
      </c>
      <c r="I231" s="107"/>
      <c r="J231" s="107"/>
      <c r="K231" s="107"/>
      <c r="L231" s="107"/>
      <c r="M231" s="107"/>
      <c r="N231" s="108">
        <v>0</v>
      </c>
      <c r="O231" s="84">
        <f t="shared" si="30"/>
        <v>0</v>
      </c>
    </row>
    <row r="232" spans="1:15" ht="25.5" x14ac:dyDescent="0.25">
      <c r="A232" s="104"/>
      <c r="B232" s="99" t="s">
        <v>268</v>
      </c>
      <c r="C232" s="106"/>
      <c r="D232" s="97"/>
      <c r="E232" s="82"/>
      <c r="F232" s="97"/>
      <c r="G232" s="97"/>
      <c r="H232" s="107"/>
      <c r="I232" s="107"/>
      <c r="J232" s="107"/>
      <c r="K232" s="107"/>
      <c r="L232" s="107"/>
      <c r="M232" s="107"/>
      <c r="N232" s="109"/>
      <c r="O232" s="84"/>
    </row>
    <row r="233" spans="1:15" x14ac:dyDescent="0.25">
      <c r="A233" s="104" t="s">
        <v>187</v>
      </c>
      <c r="B233" s="105" t="s">
        <v>180</v>
      </c>
      <c r="C233" s="86"/>
      <c r="D233" s="97" t="s">
        <v>282</v>
      </c>
      <c r="E233" s="82" t="s">
        <v>20</v>
      </c>
      <c r="F233" s="97">
        <v>1</v>
      </c>
      <c r="G233" s="97"/>
      <c r="H233" s="107"/>
      <c r="I233" s="110"/>
      <c r="J233" s="107"/>
      <c r="K233" s="97" t="s">
        <v>25</v>
      </c>
      <c r="L233" s="97" t="s">
        <v>25</v>
      </c>
      <c r="M233" s="97" t="s">
        <v>25</v>
      </c>
      <c r="N233" s="108">
        <v>0</v>
      </c>
      <c r="O233" s="84">
        <f t="shared" si="30"/>
        <v>0</v>
      </c>
    </row>
    <row r="234" spans="1:15" ht="26.25" x14ac:dyDescent="0.25">
      <c r="A234" s="104"/>
      <c r="B234" s="87" t="s">
        <v>203</v>
      </c>
      <c r="C234" s="106"/>
      <c r="D234" s="97"/>
      <c r="E234" s="82"/>
      <c r="F234" s="97"/>
      <c r="G234" s="97"/>
      <c r="H234" s="107"/>
      <c r="I234" s="107"/>
      <c r="J234" s="107"/>
      <c r="K234" s="107"/>
      <c r="L234" s="107"/>
      <c r="M234" s="107"/>
      <c r="N234" s="109"/>
      <c r="O234" s="84"/>
    </row>
    <row r="235" spans="1:15" x14ac:dyDescent="0.25">
      <c r="A235" s="104" t="s">
        <v>188</v>
      </c>
      <c r="B235" s="63" t="s">
        <v>127</v>
      </c>
      <c r="C235" s="75"/>
      <c r="D235" s="66"/>
      <c r="E235" s="66" t="s">
        <v>20</v>
      </c>
      <c r="F235" s="66">
        <v>1</v>
      </c>
      <c r="G235" s="66"/>
      <c r="H235" s="66"/>
      <c r="I235" s="66"/>
      <c r="J235" s="66"/>
      <c r="K235" s="66"/>
      <c r="L235" s="66"/>
      <c r="M235" s="66"/>
      <c r="N235" s="67">
        <v>0</v>
      </c>
      <c r="O235" s="84">
        <f t="shared" si="30"/>
        <v>0</v>
      </c>
    </row>
    <row r="236" spans="1:15" ht="26.25" x14ac:dyDescent="0.25">
      <c r="A236" s="104"/>
      <c r="B236" s="100" t="s">
        <v>225</v>
      </c>
      <c r="C236" s="101"/>
      <c r="D236" s="83"/>
      <c r="E236" s="102"/>
      <c r="F236" s="102"/>
      <c r="G236" s="83"/>
      <c r="H236" s="102"/>
      <c r="I236" s="102"/>
      <c r="J236" s="102"/>
      <c r="K236" s="102"/>
      <c r="L236" s="102"/>
      <c r="M236" s="102"/>
      <c r="N236" s="67"/>
      <c r="O236" s="84"/>
    </row>
    <row r="237" spans="1:15" x14ac:dyDescent="0.25">
      <c r="A237" s="104" t="s">
        <v>189</v>
      </c>
      <c r="B237" s="81" t="s">
        <v>182</v>
      </c>
      <c r="C237" s="86"/>
      <c r="D237" s="82" t="s">
        <v>231</v>
      </c>
      <c r="E237" s="82" t="s">
        <v>20</v>
      </c>
      <c r="F237" s="97">
        <v>1</v>
      </c>
      <c r="G237" s="97"/>
      <c r="H237" s="107"/>
      <c r="I237" s="107"/>
      <c r="J237" s="107"/>
      <c r="K237" s="97" t="s">
        <v>25</v>
      </c>
      <c r="L237" s="97" t="s">
        <v>25</v>
      </c>
      <c r="M237" s="97" t="s">
        <v>25</v>
      </c>
      <c r="N237" s="67">
        <v>0</v>
      </c>
      <c r="O237" s="84">
        <f t="shared" si="30"/>
        <v>0</v>
      </c>
    </row>
    <row r="238" spans="1:15" ht="26.25" x14ac:dyDescent="0.25">
      <c r="A238" s="104"/>
      <c r="B238" s="87" t="s">
        <v>203</v>
      </c>
      <c r="C238" s="106"/>
      <c r="D238" s="97"/>
      <c r="E238" s="82"/>
      <c r="F238" s="97"/>
      <c r="G238" s="97"/>
      <c r="H238" s="107"/>
      <c r="I238" s="107"/>
      <c r="J238" s="107"/>
      <c r="K238" s="107"/>
      <c r="L238" s="107"/>
      <c r="M238" s="107"/>
      <c r="N238" s="67"/>
      <c r="O238" s="84"/>
    </row>
    <row r="239" spans="1:15" x14ac:dyDescent="0.25">
      <c r="A239" s="104" t="s">
        <v>190</v>
      </c>
      <c r="B239" s="81" t="s">
        <v>176</v>
      </c>
      <c r="C239" s="81"/>
      <c r="D239" s="82" t="s">
        <v>232</v>
      </c>
      <c r="E239" s="82" t="s">
        <v>20</v>
      </c>
      <c r="F239" s="82">
        <v>1</v>
      </c>
      <c r="G239" s="82">
        <v>400</v>
      </c>
      <c r="H239" s="82">
        <v>7</v>
      </c>
      <c r="I239" s="82"/>
      <c r="J239" s="82"/>
      <c r="K239" s="82"/>
      <c r="L239" s="82"/>
      <c r="M239" s="82"/>
      <c r="N239" s="67">
        <v>0</v>
      </c>
      <c r="O239" s="84">
        <f t="shared" si="30"/>
        <v>0</v>
      </c>
    </row>
    <row r="240" spans="1:15" x14ac:dyDescent="0.25">
      <c r="A240" s="104"/>
      <c r="B240" s="77" t="s">
        <v>202</v>
      </c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67"/>
      <c r="O240" s="84"/>
    </row>
    <row r="241" spans="1:18" x14ac:dyDescent="0.25">
      <c r="A241" s="104" t="s">
        <v>191</v>
      </c>
      <c r="B241" s="81" t="s">
        <v>182</v>
      </c>
      <c r="C241" s="86"/>
      <c r="D241" s="82" t="s">
        <v>231</v>
      </c>
      <c r="E241" s="82" t="s">
        <v>20</v>
      </c>
      <c r="F241" s="97">
        <v>1</v>
      </c>
      <c r="G241" s="111"/>
      <c r="H241" s="112"/>
      <c r="I241" s="107"/>
      <c r="J241" s="107"/>
      <c r="K241" s="97" t="s">
        <v>25</v>
      </c>
      <c r="L241" s="97" t="s">
        <v>25</v>
      </c>
      <c r="M241" s="97" t="s">
        <v>25</v>
      </c>
      <c r="N241" s="67">
        <v>0</v>
      </c>
      <c r="O241" s="84">
        <f t="shared" si="30"/>
        <v>0</v>
      </c>
    </row>
    <row r="242" spans="1:18" ht="26.25" x14ac:dyDescent="0.25">
      <c r="A242" s="104"/>
      <c r="B242" s="87" t="s">
        <v>203</v>
      </c>
      <c r="C242" s="106"/>
      <c r="D242" s="97"/>
      <c r="E242" s="82"/>
      <c r="F242" s="97"/>
      <c r="G242" s="97"/>
      <c r="H242" s="107"/>
      <c r="I242" s="107"/>
      <c r="J242" s="107"/>
      <c r="K242" s="107"/>
      <c r="L242" s="107"/>
      <c r="M242" s="107"/>
      <c r="N242" s="67"/>
      <c r="O242" s="84"/>
    </row>
    <row r="243" spans="1:18" x14ac:dyDescent="0.25">
      <c r="A243" s="104" t="s">
        <v>192</v>
      </c>
      <c r="B243" s="81" t="s">
        <v>176</v>
      </c>
      <c r="C243" s="81"/>
      <c r="D243" s="82" t="s">
        <v>232</v>
      </c>
      <c r="E243" s="82" t="s">
        <v>20</v>
      </c>
      <c r="F243" s="82">
        <v>1</v>
      </c>
      <c r="G243" s="82">
        <v>400</v>
      </c>
      <c r="H243" s="82">
        <v>7</v>
      </c>
      <c r="I243" s="82"/>
      <c r="J243" s="82"/>
      <c r="K243" s="82"/>
      <c r="L243" s="82"/>
      <c r="M243" s="82"/>
      <c r="N243" s="83">
        <v>0</v>
      </c>
      <c r="O243" s="84">
        <f t="shared" si="30"/>
        <v>0</v>
      </c>
      <c r="P243" s="20"/>
      <c r="Q243" s="18"/>
      <c r="R243" s="18"/>
    </row>
    <row r="244" spans="1:18" x14ac:dyDescent="0.25">
      <c r="A244" s="104"/>
      <c r="B244" s="77" t="s">
        <v>202</v>
      </c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3"/>
      <c r="O244" s="109"/>
      <c r="P244" s="18"/>
      <c r="Q244" s="18"/>
      <c r="R244" s="18"/>
    </row>
    <row r="245" spans="1:18" x14ac:dyDescent="0.25">
      <c r="A245" s="154" t="s">
        <v>193</v>
      </c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6"/>
      <c r="P245" s="20"/>
      <c r="Q245" s="18"/>
      <c r="R245" s="18"/>
    </row>
    <row r="246" spans="1:18" x14ac:dyDescent="0.25">
      <c r="A246" s="157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9"/>
    </row>
    <row r="247" spans="1:18" x14ac:dyDescent="0.25">
      <c r="A247" s="45" t="s">
        <v>194</v>
      </c>
      <c r="B247" s="50" t="s">
        <v>195</v>
      </c>
      <c r="C247" s="17"/>
      <c r="D247" s="3"/>
      <c r="E247" s="3" t="s">
        <v>20</v>
      </c>
      <c r="F247" s="3">
        <v>1</v>
      </c>
      <c r="G247" s="55"/>
      <c r="H247" s="19"/>
      <c r="I247" s="3"/>
      <c r="J247" s="3"/>
      <c r="K247" s="3"/>
      <c r="L247" s="3"/>
      <c r="M247" s="3"/>
      <c r="N247" s="16">
        <v>0</v>
      </c>
      <c r="O247" s="16">
        <f>N247</f>
        <v>0</v>
      </c>
    </row>
    <row r="248" spans="1:18" x14ac:dyDescent="0.25">
      <c r="A248" s="45" t="s">
        <v>194</v>
      </c>
      <c r="B248" s="50" t="s">
        <v>196</v>
      </c>
      <c r="C248" s="17"/>
      <c r="D248" s="3"/>
      <c r="E248" s="3" t="s">
        <v>20</v>
      </c>
      <c r="F248" s="3">
        <v>1</v>
      </c>
      <c r="G248" s="55"/>
      <c r="H248" s="21"/>
      <c r="I248" s="3"/>
      <c r="J248" s="3"/>
      <c r="K248" s="3"/>
      <c r="L248" s="3"/>
      <c r="M248" s="3"/>
      <c r="N248" s="16">
        <v>0</v>
      </c>
      <c r="O248" s="16">
        <f>N248</f>
        <v>0</v>
      </c>
      <c r="P248" s="30"/>
      <c r="Q248" s="149"/>
      <c r="R248" s="30"/>
    </row>
    <row r="249" spans="1:18" x14ac:dyDescent="0.25">
      <c r="A249" s="45" t="s">
        <v>194</v>
      </c>
      <c r="B249" s="50" t="s">
        <v>197</v>
      </c>
      <c r="C249" s="17"/>
      <c r="D249" s="3"/>
      <c r="E249" s="3" t="s">
        <v>20</v>
      </c>
      <c r="F249" s="3">
        <v>1</v>
      </c>
      <c r="G249" s="55"/>
      <c r="H249" s="21"/>
      <c r="I249" s="3"/>
      <c r="J249" s="3"/>
      <c r="K249" s="3"/>
      <c r="L249" s="3"/>
      <c r="M249" s="3"/>
      <c r="N249" s="16">
        <v>0</v>
      </c>
      <c r="O249" s="16">
        <f>N249</f>
        <v>0</v>
      </c>
      <c r="Q249" s="149"/>
    </row>
    <row r="250" spans="1:18" x14ac:dyDescent="0.25">
      <c r="A250" s="45" t="s">
        <v>194</v>
      </c>
      <c r="B250" s="50" t="s">
        <v>198</v>
      </c>
      <c r="C250" s="17"/>
      <c r="D250" s="3"/>
      <c r="E250" s="3" t="s">
        <v>20</v>
      </c>
      <c r="F250" s="3">
        <v>1</v>
      </c>
      <c r="G250" s="55"/>
      <c r="H250" s="21"/>
      <c r="I250" s="3"/>
      <c r="J250" s="3"/>
      <c r="K250" s="3"/>
      <c r="L250" s="3"/>
      <c r="M250" s="3"/>
      <c r="N250" s="16">
        <v>0</v>
      </c>
      <c r="O250" s="16">
        <f>N250</f>
        <v>0</v>
      </c>
    </row>
    <row r="251" spans="1:18" s="59" customFormat="1" x14ac:dyDescent="0.25">
      <c r="A251" s="154" t="s">
        <v>284</v>
      </c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6"/>
      <c r="P251" s="20"/>
      <c r="Q251" s="18"/>
      <c r="R251" s="18"/>
    </row>
    <row r="252" spans="1:18" s="59" customFormat="1" x14ac:dyDescent="0.25">
      <c r="A252" s="45" t="s">
        <v>194</v>
      </c>
      <c r="B252" s="50" t="s">
        <v>285</v>
      </c>
      <c r="C252" s="17"/>
      <c r="D252" s="55"/>
      <c r="E252" s="55" t="s">
        <v>20</v>
      </c>
      <c r="F252" s="55">
        <v>1</v>
      </c>
      <c r="G252" s="55"/>
      <c r="H252" s="19"/>
      <c r="I252" s="55"/>
      <c r="J252" s="55"/>
      <c r="K252" s="55"/>
      <c r="L252" s="55"/>
      <c r="M252" s="55"/>
      <c r="N252" s="16">
        <v>0</v>
      </c>
      <c r="O252" s="16">
        <f>N252</f>
        <v>0</v>
      </c>
    </row>
    <row r="253" spans="1:18" s="59" customFormat="1" x14ac:dyDescent="0.25">
      <c r="A253" s="45" t="s">
        <v>194</v>
      </c>
      <c r="B253" s="50" t="s">
        <v>286</v>
      </c>
      <c r="C253" s="17"/>
      <c r="D253" s="55"/>
      <c r="E253" s="55" t="s">
        <v>20</v>
      </c>
      <c r="F253" s="55">
        <v>1</v>
      </c>
      <c r="G253" s="55"/>
      <c r="H253" s="19"/>
      <c r="I253" s="55"/>
      <c r="J253" s="55"/>
      <c r="K253" s="55"/>
      <c r="L253" s="55"/>
      <c r="M253" s="55"/>
      <c r="N253" s="180">
        <v>0</v>
      </c>
      <c r="O253" s="180">
        <f>N253</f>
        <v>0</v>
      </c>
    </row>
    <row r="254" spans="1:18" s="59" customFormat="1" x14ac:dyDescent="0.25">
      <c r="A254" s="45" t="s">
        <v>194</v>
      </c>
      <c r="B254" s="50" t="s">
        <v>287</v>
      </c>
      <c r="C254" s="17"/>
      <c r="D254" s="55"/>
      <c r="E254" s="55" t="s">
        <v>20</v>
      </c>
      <c r="F254" s="55">
        <v>1</v>
      </c>
      <c r="G254" s="55"/>
      <c r="H254" s="19"/>
      <c r="I254" s="55"/>
      <c r="J254" s="55"/>
      <c r="K254" s="55"/>
      <c r="L254" s="55"/>
      <c r="M254" s="55"/>
      <c r="N254" s="180">
        <v>0</v>
      </c>
      <c r="O254" s="180">
        <f>N254</f>
        <v>0</v>
      </c>
    </row>
    <row r="255" spans="1:18" ht="15.75" thickBot="1" x14ac:dyDescent="0.3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</row>
    <row r="256" spans="1:18" x14ac:dyDescent="0.25">
      <c r="A256" s="46" t="s">
        <v>199</v>
      </c>
      <c r="B256" s="22"/>
      <c r="C256" s="23"/>
      <c r="D256" s="4"/>
      <c r="E256" s="4"/>
      <c r="F256" s="24"/>
      <c r="G256" s="6"/>
      <c r="H256" s="25"/>
      <c r="I256" s="25"/>
      <c r="J256" s="25"/>
      <c r="K256" s="25"/>
      <c r="L256" s="26"/>
      <c r="M256" s="27"/>
      <c r="N256" s="28"/>
      <c r="O256" s="29">
        <f>SUM(O4:O254)</f>
        <v>0</v>
      </c>
    </row>
    <row r="257" spans="1:15" ht="15.75" thickBot="1" x14ac:dyDescent="0.3">
      <c r="A257" s="47"/>
      <c r="B257" s="31"/>
      <c r="C257" s="32"/>
      <c r="D257" s="5"/>
      <c r="E257" s="5"/>
      <c r="F257" s="33"/>
      <c r="G257" s="56"/>
      <c r="H257" s="34"/>
      <c r="I257" s="34"/>
      <c r="J257" s="34"/>
      <c r="K257" s="34"/>
      <c r="L257" s="33"/>
      <c r="M257" s="35"/>
      <c r="N257" s="36"/>
      <c r="O257" s="37"/>
    </row>
    <row r="258" spans="1:15" x14ac:dyDescent="0.25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</row>
  </sheetData>
  <mergeCells count="26">
    <mergeCell ref="A258:O258"/>
    <mergeCell ref="E1:E2"/>
    <mergeCell ref="F1:F2"/>
    <mergeCell ref="G1:G2"/>
    <mergeCell ref="H1:H2"/>
    <mergeCell ref="A3:O3"/>
    <mergeCell ref="A1:A2"/>
    <mergeCell ref="B1:B2"/>
    <mergeCell ref="C1:C2"/>
    <mergeCell ref="D1:D2"/>
    <mergeCell ref="O1:O2"/>
    <mergeCell ref="A63:O63"/>
    <mergeCell ref="A25:O25"/>
    <mergeCell ref="A81:O81"/>
    <mergeCell ref="A9:O9"/>
    <mergeCell ref="A251:O251"/>
    <mergeCell ref="A255:O255"/>
    <mergeCell ref="A100:O100"/>
    <mergeCell ref="A163:O163"/>
    <mergeCell ref="A177:O177"/>
    <mergeCell ref="A211:O211"/>
    <mergeCell ref="Q248:Q249"/>
    <mergeCell ref="A126:O126"/>
    <mergeCell ref="P1:Q1"/>
    <mergeCell ref="A245:O245"/>
    <mergeCell ref="A246:O246"/>
  </mergeCells>
  <pageMargins left="0.7" right="0.7" top="0.75" bottom="0.75" header="0.3" footer="0.3"/>
  <pageSetup paperSize="9" scale="61" fitToHeight="0" orientation="landscape" r:id="rId1"/>
  <rowBreaks count="2" manualBreakCount="2">
    <brk id="80" max="14" man="1"/>
    <brk id="1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krumlov</vt:lpstr>
      <vt:lpstr>krumlov!Oblast_tisku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2024-08-28T13:43:13Z</dcterms:modified>
  <cp:category/>
  <cp:contentStatus/>
</cp:coreProperties>
</file>