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VZ_Administrace\JM_016_DpS_Jevišovice\Klimatizace\02_ZD\ZD_profil\"/>
    </mc:Choice>
  </mc:AlternateContent>
  <xr:revisionPtr revIDLastSave="0" documentId="13_ncr:1_{4FF679B5-3FAB-40FC-B98E-D82B3EC05053}" xr6:coauthVersionLast="47" xr6:coauthVersionMax="47" xr10:uidLastSave="{00000000-0000-0000-0000-000000000000}"/>
  <workbookProtection workbookAlgorithmName="SHA-512" workbookHashValue="O+VRfYXCbph+FnjztxzGlsqT6U/nDoScgmBFZ1v69Csbt6eO7RRpRNzSghCD1nbTZn+YsQUeJ/2h6Yp+l2aAcg==" workbookSaltValue="HYorig2hzAPsWqUZHmaTbQ==" workbookSpinCount="100000" lockStructure="1"/>
  <bookViews>
    <workbookView xWindow="2715" yWindow="-18930" windowWidth="16425" windowHeight="15285" xr2:uid="{458FF76A-92BE-411A-8365-FA50A8DEFE3E}"/>
  </bookViews>
  <sheets>
    <sheet name="Soupis prací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D091109">#REF!</definedName>
    <definedName name="__MAIN__">#REF!</definedName>
    <definedName name="__MAIN1__">#REF!</definedName>
    <definedName name="__MAIN2__">#REF!</definedName>
    <definedName name="__MAIN3__">#REF!</definedName>
    <definedName name="__MvymF__">#REF!</definedName>
    <definedName name="__OobjF__">#REF!</definedName>
    <definedName name="__OoddF__">#REF!</definedName>
    <definedName name="__OradF__">#REF!</definedName>
    <definedName name="__T1__">'[1]méně práce'!#REF!</definedName>
    <definedName name="__T2__">'[1]méně práce'!#REF!</definedName>
    <definedName name="__T3__">'[1]méně práce'!#REF!</definedName>
    <definedName name="__T4__">'[1]méně práce'!#REF!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1__">#REF!</definedName>
    <definedName name="__TR2__">#REF!</definedName>
    <definedName name="_2Q2000CZ_FV_bez_61_a_ž_52_a_53">#REF!</definedName>
    <definedName name="_a">#REF!</definedName>
    <definedName name="_abc_">#REF!</definedName>
    <definedName name="_BPK1">[2]Položky!#REF!</definedName>
    <definedName name="_BPK2">[2]Položky!#REF!</definedName>
    <definedName name="_BPK3">[2]Položky!#REF!</definedName>
    <definedName name="_D091109">#REF!</definedName>
    <definedName name="_odd1">#REF!</definedName>
    <definedName name="_odd11">#REF!</definedName>
    <definedName name="_odd12">#REF!</definedName>
    <definedName name="_odd13">#REF!</definedName>
    <definedName name="_odd14">#REF!</definedName>
    <definedName name="_odd15">#REF!</definedName>
    <definedName name="_odd16">#REF!</definedName>
    <definedName name="_odd2">#REF!</definedName>
    <definedName name="_odd21">#REF!</definedName>
    <definedName name="_odd22">#REF!</definedName>
    <definedName name="_odd23">#REF!</definedName>
    <definedName name="_odd24">#REF!</definedName>
    <definedName name="_odd25">#REF!</definedName>
    <definedName name="_odd26">#REF!</definedName>
    <definedName name="_odd3">#REF!</definedName>
    <definedName name="_odd31">#REF!</definedName>
    <definedName name="_odd32">#REF!</definedName>
    <definedName name="_odd33">#REF!</definedName>
    <definedName name="_odd34">#REF!</definedName>
    <definedName name="_odd35">#REF!</definedName>
    <definedName name="_odd36">#REF!</definedName>
    <definedName name="_odd37">#REF!</definedName>
    <definedName name="_odd38">#REF!</definedName>
    <definedName name="_odd4">#REF!</definedName>
    <definedName name="_odd41">#REF!</definedName>
    <definedName name="_odd42">#REF!</definedName>
    <definedName name="_odd43">#REF!</definedName>
    <definedName name="_odd44">#REF!</definedName>
    <definedName name="_odd45">#REF!</definedName>
    <definedName name="_odd46">#REF!</definedName>
    <definedName name="_odd5">#REF!</definedName>
    <definedName name="_odd51">#REF!</definedName>
    <definedName name="_odd52">#REF!</definedName>
    <definedName name="_odd53">#REF!</definedName>
    <definedName name="_odd54">#REF!</definedName>
    <definedName name="_odd55">#REF!</definedName>
    <definedName name="_odd56">#REF!</definedName>
    <definedName name="_odd57">#REF!</definedName>
    <definedName name="_odd58">#REF!</definedName>
    <definedName name="_odd59">#REF!</definedName>
    <definedName name="_odd6">#REF!</definedName>
    <definedName name="_odd61">#REF!</definedName>
    <definedName name="_odd62">#REF!</definedName>
    <definedName name="_odd63">#REF!</definedName>
    <definedName name="_odd64">#REF!</definedName>
    <definedName name="_odd7">#REF!</definedName>
    <definedName name="_odd71">#REF!</definedName>
    <definedName name="_odd711">#REF!</definedName>
    <definedName name="_odd712">#REF!</definedName>
    <definedName name="_odd713">#REF!</definedName>
    <definedName name="_odd714">#REF!</definedName>
    <definedName name="_odd715">#REF!</definedName>
    <definedName name="_odd716">#REF!</definedName>
    <definedName name="_odd717">#REF!</definedName>
    <definedName name="_odd718">#REF!</definedName>
    <definedName name="_odd719">#REF!</definedName>
    <definedName name="_odd72">#REF!</definedName>
    <definedName name="_odd721">#REF!</definedName>
    <definedName name="_odd7210">#REF!</definedName>
    <definedName name="_odd722">#REF!</definedName>
    <definedName name="_odd723">#REF!</definedName>
    <definedName name="_odd724">#REF!</definedName>
    <definedName name="_odd725">#REF!</definedName>
    <definedName name="_odd726">#REF!</definedName>
    <definedName name="_odd727">#REF!</definedName>
    <definedName name="_odd728">#REF!</definedName>
    <definedName name="_odd729">#REF!</definedName>
    <definedName name="_odd8">#REF!</definedName>
    <definedName name="_odd81">#REF!</definedName>
    <definedName name="_odd82">#REF!</definedName>
    <definedName name="_odd83">#REF!</definedName>
    <definedName name="_odd84">#REF!</definedName>
    <definedName name="_odd85">#REF!</definedName>
    <definedName name="_odd86">#REF!</definedName>
    <definedName name="_odd87">#REF!</definedName>
    <definedName name="_odd88">#REF!</definedName>
    <definedName name="_odd89">#REF!</definedName>
    <definedName name="_odd9">#REF!</definedName>
    <definedName name="_Order1" hidden="1">255</definedName>
    <definedName name="_Order2" hidden="1">255</definedName>
    <definedName name="_rek1">#REF!</definedName>
    <definedName name="_rek11">#REF!</definedName>
    <definedName name="_rek12">#REF!</definedName>
    <definedName name="_rek13">#REF!</definedName>
    <definedName name="_rek14">#REF!</definedName>
    <definedName name="_rek15">#REF!</definedName>
    <definedName name="_rek16">#REF!</definedName>
    <definedName name="_rek2">#REF!</definedName>
    <definedName name="_rek21">#REF!</definedName>
    <definedName name="_rek22">#REF!</definedName>
    <definedName name="_rek23">#REF!</definedName>
    <definedName name="_rek24">#REF!</definedName>
    <definedName name="_rek25">#REF!</definedName>
    <definedName name="_rek26">#REF!</definedName>
    <definedName name="_rek3">#REF!</definedName>
    <definedName name="_rek31">#REF!</definedName>
    <definedName name="_rek32">#REF!</definedName>
    <definedName name="_rek33">#REF!</definedName>
    <definedName name="_rek34">#REF!</definedName>
    <definedName name="_rek35">#REF!</definedName>
    <definedName name="_rek36">#REF!</definedName>
    <definedName name="_rek37">#REF!</definedName>
    <definedName name="_rek38">#REF!</definedName>
    <definedName name="_rek39">#REF!</definedName>
    <definedName name="_rek4">#REF!</definedName>
    <definedName name="_rek41">#REF!</definedName>
    <definedName name="_rek42">#REF!</definedName>
    <definedName name="_rek43">#REF!</definedName>
    <definedName name="_rek44">#REF!</definedName>
    <definedName name="_rek45">#REF!</definedName>
    <definedName name="_rek46">#REF!</definedName>
    <definedName name="_rek5">#REF!</definedName>
    <definedName name="_rek51">#REF!</definedName>
    <definedName name="_rek52">#REF!</definedName>
    <definedName name="_rek53">#REF!</definedName>
    <definedName name="_rek54">#REF!</definedName>
    <definedName name="_rek55">#REF!</definedName>
    <definedName name="_rek56">#REF!</definedName>
    <definedName name="_rek57">#REF!</definedName>
    <definedName name="_rek58">#REF!</definedName>
    <definedName name="_rek59">#REF!</definedName>
    <definedName name="_rek6">#REF!</definedName>
    <definedName name="_rek61">#REF!</definedName>
    <definedName name="_rek62">#REF!</definedName>
    <definedName name="_rek63">#REF!</definedName>
    <definedName name="_rek64">#REF!</definedName>
    <definedName name="_rek7">#REF!</definedName>
    <definedName name="_rek71">#REF!</definedName>
    <definedName name="_rek711">#REF!</definedName>
    <definedName name="_rek712">#REF!</definedName>
    <definedName name="_rek713">#REF!</definedName>
    <definedName name="_rek714">#REF!</definedName>
    <definedName name="_rek715">#REF!</definedName>
    <definedName name="_rek716">#REF!</definedName>
    <definedName name="_rek717">#REF!</definedName>
    <definedName name="_rek718">#REF!</definedName>
    <definedName name="_rek719">#REF!</definedName>
    <definedName name="_rek72">#REF!</definedName>
    <definedName name="_rek721">#REF!</definedName>
    <definedName name="_rek7210">#REF!</definedName>
    <definedName name="_rek722">#REF!</definedName>
    <definedName name="_rek723">#REF!</definedName>
    <definedName name="_rek724">#REF!</definedName>
    <definedName name="_rek725">#REF!</definedName>
    <definedName name="_rek726">#REF!</definedName>
    <definedName name="_rek727">#REF!</definedName>
    <definedName name="_rek728">#REF!</definedName>
    <definedName name="_rek729">#REF!</definedName>
    <definedName name="_rek8">#REF!</definedName>
    <definedName name="_rek81">#REF!</definedName>
    <definedName name="_rek9">#REF!</definedName>
    <definedName name="_t1">'[1]méně práce'!#REF!</definedName>
    <definedName name="_vr1000">#REF!</definedName>
    <definedName name="_vr1060">#REF!</definedName>
    <definedName name="_vr1180">#REF!</definedName>
    <definedName name="_vr1200">#REF!</definedName>
    <definedName name="_vr1400">#REF!</definedName>
    <definedName name="_vr630">#REF!</definedName>
    <definedName name="_vr880">#REF!</definedName>
    <definedName name="_vr900">#REF!</definedName>
    <definedName name="_vrt630">#REF!</definedName>
    <definedName name="_zr1180">#REF!</definedName>
    <definedName name="_zr1200">#REF!</definedName>
    <definedName name="_zr1400">#REF!</definedName>
    <definedName name="_zr880">#REF!</definedName>
    <definedName name="a">'[3]Krycí list'!$A$13</definedName>
    <definedName name="AAA">'[4]01 01 '!#REF!</definedName>
    <definedName name="AAA_1">'[5]01 01 '!#REF!</definedName>
    <definedName name="AAA_10">#REF!</definedName>
    <definedName name="AAA_11">#REF!</definedName>
    <definedName name="AAA_4">'[4]01 01 '!#REF!</definedName>
    <definedName name="AAA_9">#REF!</definedName>
    <definedName name="abc">#REF!</definedName>
    <definedName name="ACwvu.Skryté." hidden="1">#REF!</definedName>
    <definedName name="ADKM">#REF!</definedName>
    <definedName name="afterdetail_rkap">'[6]STK(1)'!#REF!</definedName>
    <definedName name="afterdetail_rozpocty">'[6]STK(1)'!#REF!</definedName>
    <definedName name="afterdetail_rozpocty_rkap">[7]ACS!#REF!</definedName>
    <definedName name="afterdetail_rozpocty_rozpocty">[7]ACS!#REF!</definedName>
    <definedName name="Analog">#REF!</definedName>
    <definedName name="AP_IFS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asadsad">#REF!</definedName>
    <definedName name="Autokont">'[6]STK(4)'!#REF!</definedName>
    <definedName name="AUTOMATICKÉ_HLÁSIČE_S_PŘÍSLUŠENSTVÍM">#REF!</definedName>
    <definedName name="avf" hidden="1">{#N/A,#N/A,TRUE,"Krycí list"}</definedName>
    <definedName name="b" hidden="1">#REF!</definedName>
    <definedName name="bb" hidden="1">#REF!</definedName>
    <definedName name="before_rkap">'[6]STK(1)'!#REF!</definedName>
    <definedName name="before_rozpocty">'[6]STK(1)'!#REF!</definedName>
    <definedName name="beforeafterdetail_rozpocty.Poznamka2.1">'[6]STK(1)'!#REF!</definedName>
    <definedName name="beforeafterdetail_rozpocty_rozpocty.Poznamka2.1">[7]ACS!#REF!</definedName>
    <definedName name="beforedetail_rozpocty">'[6]STK(1)'!#REF!</definedName>
    <definedName name="beforetop_rkap">'[6]STK(1)'!#REF!</definedName>
    <definedName name="betonp">#REF!</definedName>
    <definedName name="bghrerr">#REF!</definedName>
    <definedName name="bhvfdgvf">#REF!</definedName>
    <definedName name="blb">#REF!</definedName>
    <definedName name="BMZ__INTEGRAL">#REF!</definedName>
    <definedName name="body_hlavy">'[6]STK(1)'!#REF!</definedName>
    <definedName name="body_kapitoly">'[8]BMZ Integral(1)'!#REF!</definedName>
    <definedName name="body_list_rkap">'[8]BMZ Integral(1)'!#REF!</definedName>
    <definedName name="body_lua_kapitoly">'[9]TR+NN+VO'!#REF!</definedName>
    <definedName name="body_lua_list_kapitoly">'[9]TR+NN+VO'!#REF!</definedName>
    <definedName name="body_lua_master.0">'[9]TR+NN+VO'!#REF!</definedName>
    <definedName name="body_lua_master.2">'[9]TR+NN+VO'!#REF!</definedName>
    <definedName name="body_lua_typy.0">'[9]TR+NN+VO'!#REF!</definedName>
    <definedName name="body_lua_typy.2">'[9]TR+NN+VO'!#REF!</definedName>
    <definedName name="body_memrekapdph">[7]ACS!#REF!</definedName>
    <definedName name="body_phlavy">[7]ACS!#REF!</definedName>
    <definedName name="body_phlavy1">#REF!</definedName>
    <definedName name="body_prekap">[7]ACS!#REF!</definedName>
    <definedName name="body_rkap">'[6]STK(1)'!#REF!</definedName>
    <definedName name="body_rozpocty">'[6]STK(1)'!#REF!</definedName>
    <definedName name="body_rozpocty_rkap">[7]ACS!#REF!</definedName>
    <definedName name="body_rozpocty_rozpocty">[7]ACS!#REF!</definedName>
    <definedName name="body_rozpocty_rpolozky">[7]ACS!#REF!</definedName>
    <definedName name="body_rozpocty_rpolozky.Poznamka2">[7]ACS!#REF!</definedName>
    <definedName name="body_rozpočty">'[6]STK(1)'!#REF!</definedName>
    <definedName name="body_rpolozky">'[6]STK(1)'!#REF!</definedName>
    <definedName name="body_rpolozky.Poznamka2">'[6]STK(1)'!#REF!</definedName>
    <definedName name="body_sumpolozky.0">'[8]BMZ Integral(1)'!#REF!</definedName>
    <definedName name="body_sumpolozky.1">'[8]BMZ Integral(1)'!#REF!</definedName>
    <definedName name="body_sumpolozky.2">'[8]BMZ Integral(1)'!#REF!</definedName>
    <definedName name="body_typy.0">'[8]BMZ Integral(1)'!#REF!</definedName>
    <definedName name="body_typy.1">'[8]BMZ Integral(1)'!#REF!</definedName>
    <definedName name="body_typy.2">'[8]BMZ Integral(1)'!#REF!</definedName>
    <definedName name="bsystem">#REF!</definedName>
    <definedName name="cancel" hidden="1">#REF!</definedName>
    <definedName name="celkembezdph">[7]ACS!#REF!</definedName>
    <definedName name="celkemsdph">[7]ACS!#REF!</definedName>
    <definedName name="celkemsdph.Poznamka2">'[6]STK(1)'!#REF!</definedName>
    <definedName name="celklemsdph">[7]ACS!#REF!</definedName>
    <definedName name="celkrozp">#REF!</definedName>
    <definedName name="Cena">#REF!</definedName>
    <definedName name="CENA_CELKEM">#REF!</definedName>
    <definedName name="CENA_CELKEM_FIX">#REF!</definedName>
    <definedName name="CENA_FIX_WIEN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eník">[10]KATALOG!$A$3:$E$857</definedName>
    <definedName name="cisloobjektu">#REF!</definedName>
    <definedName name="cislostavby">#REF!</definedName>
    <definedName name="CisloStavby_1">#REF!</definedName>
    <definedName name="dadresa">#REF!</definedName>
    <definedName name="dadresa_1">#REF!</definedName>
    <definedName name="dadresa_4">#REF!</definedName>
    <definedName name="_xlnm.Database">#REF!</definedName>
    <definedName name="Datum">#REF!</definedName>
    <definedName name="debil">#REF!</definedName>
    <definedName name="detail_T4">#REF!</definedName>
    <definedName name="dfdaf">#REF!</definedName>
    <definedName name="DIČ">#REF!</definedName>
    <definedName name="DIČ_1">#REF!</definedName>
    <definedName name="DIČ_4">#REF!</definedName>
    <definedName name="Dil">#REF!</definedName>
    <definedName name="Dispečink">[11]MaR!#REF!</definedName>
    <definedName name="DKGJSDGS">#REF!</definedName>
    <definedName name="dmisto">#REF!</definedName>
    <definedName name="dmisto_1">#REF!</definedName>
    <definedName name="dmisto_4">#REF!</definedName>
    <definedName name="Dodavka">#REF!</definedName>
    <definedName name="Dodavka0">#REF!</definedName>
    <definedName name="Dodavka0_1">'[5]01 01 '!#REF!</definedName>
    <definedName name="Dodavka0_10">#REF!</definedName>
    <definedName name="Dodavka0_11">#REF!</definedName>
    <definedName name="Dodavka0_4">'[4]01 01 '!#REF!</definedName>
    <definedName name="Dodavka0_9">#REF!</definedName>
    <definedName name="dpsc">#REF!</definedName>
    <definedName name="dpsc_1">#REF!</definedName>
    <definedName name="dpsc_4">#REF!</definedName>
    <definedName name="dsfbhbg">#REF!</definedName>
    <definedName name="dveře_patra">#REF!</definedName>
    <definedName name="dveře_suterén">#REF!</definedName>
    <definedName name="eC_Rekapitulace">#REF!</definedName>
    <definedName name="end_rnakl">#REF!</definedName>
    <definedName name="end_rozpocty">'[6]STK(1)'!#REF!</definedName>
    <definedName name="end_rozpocty_rozpocty">[7]ACS!#REF!</definedName>
    <definedName name="er">#REF!</definedName>
    <definedName name="Est_copy_první">#REF!</definedName>
    <definedName name="Est_poslední">#REF!</definedName>
    <definedName name="Est_první">#REF!</definedName>
    <definedName name="euroCALC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8">#REF!</definedName>
    <definedName name="Excel_BuiltIn__FilterDatabase_9">#REF!</definedName>
    <definedName name="exter1">#REF!</definedName>
    <definedName name="ff">#REF!</definedName>
    <definedName name="firmy_rozpocty.0">[7]ACS!#REF!</definedName>
    <definedName name="firmy_rozpocty.1">[7]ACS!#REF!</definedName>
    <definedName name="firmy_rozpocty_pozn.Poznamka2">[7]ACS!#REF!</definedName>
    <definedName name="foot_Validity">#REF!</definedName>
    <definedName name="G___P__">#REF!</definedName>
    <definedName name="GKoef_Mat">[12]Param!$B$6</definedName>
    <definedName name="GKoef_Work">[12]Param!$B$5</definedName>
    <definedName name="header_Date">#REF!</definedName>
    <definedName name="header_Firm">#REF!</definedName>
    <definedName name="header_Hicom">#REF!</definedName>
    <definedName name="header_Person">#REF!</definedName>
    <definedName name="header_rozpocty_rozpocty">'[9]TR+NN+VO'!#REF!</definedName>
    <definedName name="hlavab">#REF!</definedName>
    <definedName name="hlavav">#REF!</definedName>
    <definedName name="Hlavička">[11]MaR!#REF!</definedName>
    <definedName name="HodLV_1">[12]Param!$B$7</definedName>
    <definedName name="HodLV_2">[12]Param!$B$8</definedName>
    <definedName name="HodLV_3">[12]Param!$B$9</definedName>
    <definedName name="hovado">#REF!</definedName>
    <definedName name="hovno">#REF!</definedName>
    <definedName name="hrubá_fasáda">#REF!</definedName>
    <definedName name="HSV">#REF!</definedName>
    <definedName name="HSV_">'[4]01 01 '!#REF!</definedName>
    <definedName name="HSV__1">'[5]01 01 '!#REF!</definedName>
    <definedName name="HSV__10">#REF!</definedName>
    <definedName name="HSV__11">#REF!</definedName>
    <definedName name="HSV__4">'[4]01 01 '!#REF!</definedName>
    <definedName name="HSV__9">#REF!</definedName>
    <definedName name="HSV0">#REF!</definedName>
    <definedName name="HSV0_1">'[5]01 01 '!#REF!</definedName>
    <definedName name="HSV0_10">#REF!</definedName>
    <definedName name="HSV0_11">#REF!</definedName>
    <definedName name="HSV0_4">'[4]01 01 '!#REF!</definedName>
    <definedName name="HSV0_9">#REF!</definedName>
    <definedName name="HZS">#REF!</definedName>
    <definedName name="HZS0">#REF!</definedName>
    <definedName name="HZS0_1">'[5]01 01 '!#REF!</definedName>
    <definedName name="HZS0_10">#REF!</definedName>
    <definedName name="HZS0_11">#REF!</definedName>
    <definedName name="HZS0_4">'[4]01 01 '!#REF!</definedName>
    <definedName name="HZS0_9">#REF!</definedName>
    <definedName name="IČO">#REF!</definedName>
    <definedName name="IČO_1">#REF!</definedName>
    <definedName name="IČO_4">#REF!</definedName>
    <definedName name="indexeps">[13]EPS!#REF!</definedName>
    <definedName name="indexer">[13]ER!#REF!</definedName>
    <definedName name="indexezs">[14]SintonySI411!#REF!</definedName>
    <definedName name="Integr_poslední">#REF!</definedName>
    <definedName name="IntegralC">#REF!</definedName>
    <definedName name="inter1">#REF!</definedName>
    <definedName name="izuiizu">#REF!</definedName>
    <definedName name="JKSO">#REF!</definedName>
    <definedName name="juřžřžý">#REF!</definedName>
    <definedName name="jzzuggt">#REF!</definedName>
    <definedName name="ka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kkk">#REF!</definedName>
    <definedName name="Kod">#REF!</definedName>
    <definedName name="Koef">[12]Param!$B$2</definedName>
    <definedName name="Koef_Mat">[12]Param!$B$4</definedName>
    <definedName name="Koef_Work">[12]Param!$B$3</definedName>
    <definedName name="koeficientpreceneni">'[6]STK(4)'!#REF!</definedName>
    <definedName name="koefpronabídky">[15]CELKEM!$I$12</definedName>
    <definedName name="kompl">#REF!</definedName>
    <definedName name="konec">#REF!</definedName>
    <definedName name="kurz">#REF!</definedName>
    <definedName name="l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lkjl">#REF!</definedName>
    <definedName name="lůkmlkm">#REF!</definedName>
    <definedName name="marže_aktivpr">#REF!</definedName>
    <definedName name="marže_silno">#REF!</definedName>
    <definedName name="marže_struktura">#REF!</definedName>
    <definedName name="marže_ups">#REF!</definedName>
    <definedName name="marže_ups_inst">#REF!</definedName>
    <definedName name="marže_žlaby">#REF!</definedName>
    <definedName name="MDKM">#REF!</definedName>
    <definedName name="MJ">#REF!</definedName>
    <definedName name="moje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Monolog">#REF!</definedName>
    <definedName name="Mont">#REF!</definedName>
    <definedName name="Mont_">'[4]01 01 '!#REF!</definedName>
    <definedName name="Mont__1">'[5]01 01 '!#REF!</definedName>
    <definedName name="Mont__10">#REF!</definedName>
    <definedName name="Mont__11">#REF!</definedName>
    <definedName name="Mont__4">'[4]01 01 '!#REF!</definedName>
    <definedName name="Mont__9">#REF!</definedName>
    <definedName name="Montaz0">#REF!</definedName>
    <definedName name="Montaz0_1">'[5]01 01 '!#REF!</definedName>
    <definedName name="Montaz0_10">#REF!</definedName>
    <definedName name="Montaz0_11">#REF!</definedName>
    <definedName name="Montaz0_4">'[4]01 01 '!#REF!</definedName>
    <definedName name="Montaz0_9">#REF!</definedName>
    <definedName name="mts">#REF!</definedName>
    <definedName name="n">#REF!</definedName>
    <definedName name="NADSTAVBOVÝ_SYSTÉM_MCT_4">#REF!</definedName>
    <definedName name="NÁHRADNÍ_DÍLY">#REF!</definedName>
    <definedName name="Nákup_Autocont">'[6]STK(4)'!#REF!</definedName>
    <definedName name="NazevDilu">#REF!</definedName>
    <definedName name="nazevobjektu">#REF!</definedName>
    <definedName name="NazevObjektu_1">#REF!</definedName>
    <definedName name="nazevstavby">#REF!</definedName>
    <definedName name="NazevStavby_1">#REF!</definedName>
    <definedName name="nový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NTB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obezdívky_van">#REF!</definedName>
    <definedName name="obch_sleva">#REF!</definedName>
    <definedName name="Objednatel">#REF!</definedName>
    <definedName name="Objednatel_1">#REF!</definedName>
    <definedName name="Objekt">#REF!</definedName>
    <definedName name="Objekt_1">#REF!</definedName>
    <definedName name="obvod_hliník">#REF!</definedName>
    <definedName name="obvod_oken_1.np">#REF!</definedName>
    <definedName name="obvod_oken_suterén">#REF!</definedName>
    <definedName name="obvod_oken_typické">#REF!</definedName>
    <definedName name="obvod_oken_ustupující">#REF!</definedName>
    <definedName name="obvod_suteren">#REF!</definedName>
    <definedName name="ocenění_S5">#REF!</definedName>
    <definedName name="odd81ELO">#REF!</definedName>
    <definedName name="odic">#REF!</definedName>
    <definedName name="odic_1">#REF!</definedName>
    <definedName name="odvodnění_S1">#REF!</definedName>
    <definedName name="odvoz">#REF!</definedName>
    <definedName name="oico">#REF!</definedName>
    <definedName name="oico_1">#REF!</definedName>
    <definedName name="omisto">#REF!</definedName>
    <definedName name="omisto_1">#REF!</definedName>
    <definedName name="omítka_keraštuk">#REF!</definedName>
    <definedName name="onazev">#REF!</definedName>
    <definedName name="onazev_1">#REF!</definedName>
    <definedName name="opsc">#REF!</definedName>
    <definedName name="opsc_1">#REF!</definedName>
    <definedName name="partneri.0">#REF!</definedName>
    <definedName name="partneri.1">#REF!</definedName>
    <definedName name="pilotav">#REF!</definedName>
    <definedName name="plocha_A1">#REF!</definedName>
    <definedName name="plocha_A2">#REF!</definedName>
    <definedName name="plocha_A3">#REF!</definedName>
    <definedName name="plocha_hliník">#REF!</definedName>
    <definedName name="plocha_oken_1.np">#REF!</definedName>
    <definedName name="plocha_oken_suterén">#REF!</definedName>
    <definedName name="plocha_oken_typické">#REF!</definedName>
    <definedName name="plocha_oken_ustupující">#REF!</definedName>
    <definedName name="Pocet_Integral">#REF!</definedName>
    <definedName name="PocetMJ">#REF!</definedName>
    <definedName name="podlaha1">#REF!</definedName>
    <definedName name="podlaha10">#REF!</definedName>
    <definedName name="podlaha11">#REF!</definedName>
    <definedName name="podlaha12">#REF!</definedName>
    <definedName name="podlaha13">#REF!</definedName>
    <definedName name="podlaha14">#REF!</definedName>
    <definedName name="podlaha2">#REF!</definedName>
    <definedName name="podlaha3">#REF!</definedName>
    <definedName name="podlaha4">#REF!</definedName>
    <definedName name="podlaha4a">#REF!</definedName>
    <definedName name="podlaha5">#REF!</definedName>
    <definedName name="podlaha6">#REF!</definedName>
    <definedName name="podlaha7">#REF!</definedName>
    <definedName name="podlaha8">#REF!</definedName>
    <definedName name="podlaha9">#REF!</definedName>
    <definedName name="podlahaS01a">#REF!</definedName>
    <definedName name="podlahaS01b">#REF!</definedName>
    <definedName name="podlahaS02">#REF!</definedName>
    <definedName name="podlahaS03a">#REF!</definedName>
    <definedName name="podlahaS03b">#REF!</definedName>
    <definedName name="pok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OŽÁRNÍ_KABELY">#REF!</definedName>
    <definedName name="prep_rekap">#REF!</definedName>
    <definedName name="prep_schem">#REF!</definedName>
    <definedName name="Print_Area">#REF!</definedName>
    <definedName name="Print_Titles">#REF!</definedName>
    <definedName name="Projekt">#REF!</definedName>
    <definedName name="Projektant">#REF!</definedName>
    <definedName name="provize">#REF!</definedName>
    <definedName name="provize2">#REF!</definedName>
    <definedName name="Přehled">#REF!</definedName>
    <definedName name="Příslušenství">#REF!</definedName>
    <definedName name="PSV">#REF!</definedName>
    <definedName name="PSV_">'[4]01 01 '!#REF!</definedName>
    <definedName name="PSV__1">'[5]01 01 '!#REF!</definedName>
    <definedName name="PSV__10">#REF!</definedName>
    <definedName name="PSV__11">#REF!</definedName>
    <definedName name="PSV__4">'[4]01 01 '!#REF!</definedName>
    <definedName name="PSV__9">#REF!</definedName>
    <definedName name="PSV0">#REF!</definedName>
    <definedName name="PSV0_1">'[5]01 01 '!#REF!</definedName>
    <definedName name="PSV0_10">#REF!</definedName>
    <definedName name="PSV0_11">#REF!</definedName>
    <definedName name="PSV0_4">'[4]01 01 '!#REF!</definedName>
    <definedName name="PSV0_9">#REF!</definedName>
    <definedName name="pulina">#REF!</definedName>
    <definedName name="qq">#REF!</definedName>
    <definedName name="qqq" hidden="1">{#N/A,#N/A,FALSE,"technologie";#N/A,#N/A,FALSE,"technologie"}</definedName>
    <definedName name="Rok_nabídky">#REF!</definedName>
    <definedName name="rozp" hidden="1">{#N/A,#N/A,TRUE,"Krycí list"}</definedName>
    <definedName name="rozvržení_rozp">#REF!</definedName>
    <definedName name="rt">#REF!</definedName>
    <definedName name="Rwvu.Skryté." hidden="1">#REF!</definedName>
    <definedName name="SazbaDPH1">#REF!</definedName>
    <definedName name="SazbaDPH1_1">#REF!</definedName>
    <definedName name="SazbaDPH1_10">[16]Stavba!$D$19</definedName>
    <definedName name="SazbaDPH1_11">[16]Stavba!$D$19</definedName>
    <definedName name="SazbaDPH1_9">[16]Stavba!$D$19</definedName>
    <definedName name="SazbaDPH2">#REF!</definedName>
    <definedName name="SazbaDPH2_1">#REF!</definedName>
    <definedName name="SazbaDPH2_10">[16]Stavba!$D$21</definedName>
    <definedName name="SazbaDPH2_11">[16]Stavba!$D$21</definedName>
    <definedName name="SazbaDPH2_9">[16]Stavba!$D$21</definedName>
    <definedName name="sdsdsd">#REF!</definedName>
    <definedName name="sdv" hidden="1">{#N/A,#N/A,FALSE,"technologie";#N/A,#N/A,FALSE,"technologie"}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ection_D_Netto">#REF!</definedName>
    <definedName name="SloupecCC">#REF!</definedName>
    <definedName name="SloupecCC_10">#REF!</definedName>
    <definedName name="SloupecCC_11">#REF!</definedName>
    <definedName name="SloupecCC_9">#REF!</definedName>
    <definedName name="SloupecCDH_10">#REF!</definedName>
    <definedName name="SloupecCDH_11">#REF!</definedName>
    <definedName name="SloupecCDH_9">#REF!</definedName>
    <definedName name="SloupecCisloPol">#REF!</definedName>
    <definedName name="SloupecCisloPol_10">#REF!</definedName>
    <definedName name="SloupecCisloPol_11">#REF!</definedName>
    <definedName name="SloupecCisloPol_9">#REF!</definedName>
    <definedName name="SloupecCH">#REF!</definedName>
    <definedName name="SloupecCH_10">#REF!</definedName>
    <definedName name="SloupecCH_11">#REF!</definedName>
    <definedName name="SloupecCH_9">#REF!</definedName>
    <definedName name="SloupecJC">#REF!</definedName>
    <definedName name="SloupecJC_10">#REF!</definedName>
    <definedName name="SloupecJC_11">#REF!</definedName>
    <definedName name="SloupecJC_9">#REF!</definedName>
    <definedName name="SloupecJDH_10">#REF!</definedName>
    <definedName name="SloupecJDH_11">#REF!</definedName>
    <definedName name="SloupecJDH_9">#REF!</definedName>
    <definedName name="SloupecJDM_10">#REF!</definedName>
    <definedName name="SloupecJDM_11">#REF!</definedName>
    <definedName name="SloupecJDM_9">#REF!</definedName>
    <definedName name="SloupecJH">#REF!</definedName>
    <definedName name="SloupecJH_10">#REF!</definedName>
    <definedName name="SloupecJH_11">#REF!</definedName>
    <definedName name="SloupecJH_9">#REF!</definedName>
    <definedName name="SloupecMJ">#REF!</definedName>
    <definedName name="SloupecMJ_10">#REF!</definedName>
    <definedName name="SloupecMJ_11">#REF!</definedName>
    <definedName name="SloupecMJ_9">#REF!</definedName>
    <definedName name="SloupecMnozstvi">#REF!</definedName>
    <definedName name="SloupecMnozstvi_10">#REF!</definedName>
    <definedName name="SloupecMnozstvi_11">#REF!</definedName>
    <definedName name="SloupecMnozstvi_9">#REF!</definedName>
    <definedName name="SloupecNazPol">#REF!</definedName>
    <definedName name="SloupecNazPol_10">#REF!</definedName>
    <definedName name="SloupecNazPol_11">#REF!</definedName>
    <definedName name="SloupecNazPol_9">#REF!</definedName>
    <definedName name="SloupecPC">#REF!</definedName>
    <definedName name="SloupecPC_10">#REF!</definedName>
    <definedName name="SloupecPC_11">#REF!</definedName>
    <definedName name="SloupecPC_9">#REF!</definedName>
    <definedName name="SOFTWARE">#REF!</definedName>
    <definedName name="SORT">#REF!</definedName>
    <definedName name="Specifikace">#REF!</definedName>
    <definedName name="Spodek">#REF!</definedName>
    <definedName name="ssss">#REF!</definedName>
    <definedName name="STA_M">[12]Param!$B$21</definedName>
    <definedName name="STA_W">[12]Param!$D$21</definedName>
    <definedName name="StavbaCelkem">#REF!</definedName>
    <definedName name="StavbaCelkem_1">#REF!</definedName>
    <definedName name="subslevy">#REF!</definedName>
    <definedName name="sum_kapitoly.0">'[8]BMZ Integral(1)'!#REF!</definedName>
    <definedName name="sum_kapitoly.1">'[8]BMZ Integral(1)'!#REF!</definedName>
    <definedName name="sum_kapitoly.2">'[8]BMZ Integral(1)'!#REF!</definedName>
    <definedName name="sum_list_rkap">'[8]BMZ Integral(1)'!#REF!</definedName>
    <definedName name="sum_lua_list_kapitoly">'[9]TR+NN+VO'!#REF!</definedName>
    <definedName name="sum_lua_master.0">'[9]TR+NN+VO'!#REF!</definedName>
    <definedName name="sum_lua_master.2">'[9]TR+NN+VO'!#REF!</definedName>
    <definedName name="sum_memrekapdph">[7]ACS!#REF!</definedName>
    <definedName name="sum_prekap">[7]ACS!#REF!</definedName>
    <definedName name="sum_rnakl.Poznamka2">#REF!</definedName>
    <definedName name="sum_rnakl.Poznamka2.1">#REF!</definedName>
    <definedName name="summary" hidden="1">{#N/A,#N/A,TRUE,"Krycí list"}</definedName>
    <definedName name="Summary22" hidden="1">#REF!</definedName>
    <definedName name="sumpok">#REF!</definedName>
    <definedName name="SWnákup">#REF!</definedName>
    <definedName name="SWprodej">#REF!</definedName>
    <definedName name="Swvu.Skryté." hidden="1">#REF!</definedName>
    <definedName name="špaleta_hliník">#REF!</definedName>
    <definedName name="špalety_oken_1.np">#REF!</definedName>
    <definedName name="špalety_oken_suterén">#REF!</definedName>
    <definedName name="špalety_oken_typické">#REF!</definedName>
    <definedName name="špalety_oken_ustupující">#REF!</definedName>
    <definedName name="štuková_omítka">#REF!</definedName>
    <definedName name="T4_ESO">#REF!</definedName>
    <definedName name="tab">#REF!</definedName>
    <definedName name="temp." hidden="1">#REF!</definedName>
    <definedName name="TITUL">#REF!</definedName>
    <definedName name="Tlacitka_EX">#REF!,#REF!</definedName>
    <definedName name="top_list_rkap">'[8]BMZ Integral(1)'!#REF!</definedName>
    <definedName name="top_lua_list_kapitoly">'[9]TR+NN+VO'!#REF!</definedName>
    <definedName name="top_memrekapdph">[7]ACS!#REF!</definedName>
    <definedName name="top_phlavy">[7]ACS!#REF!</definedName>
    <definedName name="top_rkap">'[6]STK(1)'!#REF!</definedName>
    <definedName name="top_rozpocty">'[6]STK(1)'!#REF!</definedName>
    <definedName name="top_rozpocty_rkap">[7]ACS!#REF!</definedName>
    <definedName name="top_rpolozky">'[6]STK(1)'!#REF!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tt" hidden="1">#REF!</definedName>
    <definedName name="Typ">#REF!</definedName>
    <definedName name="Typ_1">'[5]01 01 '!#REF!</definedName>
    <definedName name="Typ_10">#REF!</definedName>
    <definedName name="Typ_11">#REF!</definedName>
    <definedName name="Typ_4">'[4]01 01 '!#REF!</definedName>
    <definedName name="Typ_9">#REF!</definedName>
    <definedName name="uio">#REF!</definedName>
    <definedName name="Ústředny">#REF!</definedName>
    <definedName name="VRN">#REF!</definedName>
    <definedName name="VRN_10">#REF!</definedName>
    <definedName name="VRN_11">#REF!</definedName>
    <definedName name="VRN_9">#REF!</definedName>
    <definedName name="VRNKc">#REF!</definedName>
    <definedName name="VRNnazev">#REF!</definedName>
    <definedName name="VRNNazev_1">'[5]01 01 '!#REF!</definedName>
    <definedName name="VRNNazev_10">#REF!</definedName>
    <definedName name="VRNNazev_11">#REF!</definedName>
    <definedName name="VRNNazev_4">'[4]01 01 '!#REF!</definedName>
    <definedName name="VRNNazev_9">#REF!</definedName>
    <definedName name="VRNproc">#REF!</definedName>
    <definedName name="VRNzakl">#REF!</definedName>
    <definedName name="výpočty">#REF!</definedName>
    <definedName name="vystup">#REF!</definedName>
    <definedName name="VZT">#REF!</definedName>
    <definedName name="wfd" hidden="1">{#N/A,#N/A,TRUE,"Krycí list"}</definedName>
    <definedName name="wrn.cen.nabídka." hidden="1">{#N/A,#N/A,FALSE,"technologie";#N/A,#N/A,FALSE,"technologie"}</definedName>
    <definedName name="wrn.Kontrolní._.rozpočet." hidden="1">{#N/A,#N/A,TRUE,"Krycí list"}</definedName>
    <definedName name="wrn.Kontrolní._.rozpoeet." hidden="1">{#N/A,#N/A,TRUE,"Krycí list"}</definedName>
    <definedName name="wvu.Skryté." hidden="1">{FALSE,TRUE,-1.25,-15.5,604.5,367.5,FALSE,TRUE,TRUE,TRUE,0,2,#N/A,1,#N/A,11.84375,25.4117647058824,1,FALSE,FALSE,3,TRUE,1,FALSE,100,"Swvu.Skryté.","ACwvu.Skryté.",#N/A,FALSE,FALSE,0.787401575,0.787401575,0.984251969,0.984251969,1,"&amp;A","Strana &amp;P",FALSE,FALSE,FALSE,TRUE,1,100,#N/A,#N/A,FALSE,FALSE,"Rwvu.Skryté.",#N/A,FALSE,FALSE,FALSE,9,65532,65532,FALSE,FALSE,TRUE,TRUE,TRUE}</definedName>
    <definedName name="X">[17]RH!#REF!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hrnsazby">#REF!</definedName>
    <definedName name="zahrnslevy">#REF!</definedName>
    <definedName name="Zakazka">#REF!</definedName>
    <definedName name="Zaklad22">#REF!</definedName>
    <definedName name="Zaklad5">#REF!</definedName>
    <definedName name="Zhotovitel">#REF!</definedName>
    <definedName name="Zhotovitel_1">#REF!</definedName>
    <definedName name="ziiui">#REF!</definedName>
    <definedName name="ZKUŠEBNÍ_A_PROGRAMOVACÍ_PŔÍSTROJE">#REF!</definedName>
    <definedName name="zrk1200">#REF!</definedName>
    <definedName name="zrk1400">#REF!</definedName>
    <definedName name="zu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1" l="1"/>
  <c r="I79" i="1"/>
  <c r="H83" i="1"/>
  <c r="F83" i="1"/>
  <c r="F89" i="1"/>
  <c r="F14" i="1"/>
  <c r="I14" i="1" s="1"/>
  <c r="F15" i="1"/>
  <c r="I15" i="1" s="1"/>
  <c r="H16" i="1"/>
  <c r="I16" i="1" s="1"/>
  <c r="H19" i="1"/>
  <c r="I19" i="1"/>
  <c r="F20" i="1"/>
  <c r="I20" i="1"/>
  <c r="F22" i="1"/>
  <c r="H22" i="1"/>
  <c r="I22" i="1"/>
  <c r="F23" i="1"/>
  <c r="H23" i="1"/>
  <c r="I23" i="1"/>
  <c r="F24" i="1"/>
  <c r="H24" i="1"/>
  <c r="I24" i="1"/>
  <c r="F26" i="1"/>
  <c r="I26" i="1"/>
  <c r="H27" i="1"/>
  <c r="I27" i="1"/>
  <c r="H31" i="1"/>
  <c r="I31" i="1"/>
  <c r="H33" i="1"/>
  <c r="I33" i="1"/>
  <c r="H34" i="1"/>
  <c r="I34" i="1" s="1"/>
  <c r="H36" i="1"/>
  <c r="I36" i="1"/>
  <c r="H37" i="1"/>
  <c r="I37" i="1"/>
  <c r="H39" i="1"/>
  <c r="I39" i="1"/>
  <c r="H41" i="1"/>
  <c r="I41" i="1"/>
  <c r="H43" i="1"/>
  <c r="I43" i="1"/>
  <c r="F13" i="1"/>
  <c r="I13" i="1" s="1"/>
  <c r="H79" i="1"/>
  <c r="H80" i="1"/>
  <c r="I80" i="1" s="1"/>
  <c r="F81" i="1"/>
  <c r="I81" i="1"/>
  <c r="F82" i="1"/>
  <c r="I82" i="1" s="1"/>
  <c r="F78" i="1"/>
  <c r="I78" i="1" s="1"/>
  <c r="I83" i="1" s="1"/>
  <c r="H86" i="1"/>
  <c r="I86" i="1" s="1"/>
  <c r="H87" i="1"/>
  <c r="I87" i="1" s="1"/>
  <c r="H88" i="1"/>
  <c r="I88" i="1" s="1"/>
  <c r="H85" i="1"/>
  <c r="H89" i="1" s="1"/>
  <c r="F95" i="1"/>
  <c r="H95" i="1"/>
  <c r="I95" i="1" s="1"/>
  <c r="F96" i="1"/>
  <c r="H96" i="1"/>
  <c r="F97" i="1"/>
  <c r="I97" i="1" s="1"/>
  <c r="H97" i="1"/>
  <c r="F98" i="1"/>
  <c r="H98" i="1"/>
  <c r="I98" i="1" s="1"/>
  <c r="F99" i="1"/>
  <c r="H99" i="1"/>
  <c r="F100" i="1"/>
  <c r="H100" i="1"/>
  <c r="H94" i="1"/>
  <c r="H101" i="1" s="1"/>
  <c r="F94" i="1"/>
  <c r="F68" i="1"/>
  <c r="H68" i="1"/>
  <c r="F70" i="1"/>
  <c r="I70" i="1" s="1"/>
  <c r="H70" i="1"/>
  <c r="F71" i="1"/>
  <c r="H71" i="1"/>
  <c r="F73" i="1"/>
  <c r="H73" i="1"/>
  <c r="F74" i="1"/>
  <c r="H74" i="1"/>
  <c r="F75" i="1"/>
  <c r="H75" i="1"/>
  <c r="H67" i="1"/>
  <c r="H76" i="1" s="1"/>
  <c r="F67" i="1"/>
  <c r="I67" i="1" s="1"/>
  <c r="F55" i="1"/>
  <c r="H55" i="1"/>
  <c r="F60" i="1"/>
  <c r="H60" i="1"/>
  <c r="F61" i="1"/>
  <c r="H61" i="1"/>
  <c r="I61" i="1" s="1"/>
  <c r="F64" i="1"/>
  <c r="H64" i="1"/>
  <c r="H49" i="1"/>
  <c r="F49" i="1"/>
  <c r="I49" i="1" s="1"/>
  <c r="H90" i="1" l="1"/>
  <c r="I44" i="1"/>
  <c r="F76" i="1"/>
  <c r="I85" i="1"/>
  <c r="F44" i="1"/>
  <c r="F90" i="1"/>
  <c r="H44" i="1"/>
  <c r="H103" i="1" s="1"/>
  <c r="F101" i="1"/>
  <c r="I89" i="1"/>
  <c r="I99" i="1"/>
  <c r="I71" i="1"/>
  <c r="I75" i="1"/>
  <c r="I74" i="1"/>
  <c r="I96" i="1"/>
  <c r="I73" i="1"/>
  <c r="I100" i="1"/>
  <c r="I68" i="1"/>
  <c r="I64" i="1"/>
  <c r="I60" i="1"/>
  <c r="I55" i="1"/>
  <c r="I76" i="1" s="1"/>
  <c r="I90" i="1" s="1"/>
  <c r="F103" i="1" l="1"/>
  <c r="I101" i="1"/>
  <c r="I103" i="1" s="1"/>
  <c r="I104" i="1" s="1"/>
</calcChain>
</file>

<file path=xl/sharedStrings.xml><?xml version="1.0" encoding="utf-8"?>
<sst xmlns="http://schemas.openxmlformats.org/spreadsheetml/2006/main" count="206" uniqueCount="130">
  <si>
    <t>Poř. č.</t>
  </si>
  <si>
    <t>Název</t>
  </si>
  <si>
    <t>Mj</t>
  </si>
  <si>
    <t>Počet</t>
  </si>
  <si>
    <t>ELEKTROMONTÁŽNÍ PRÁCE</t>
  </si>
  <si>
    <t/>
  </si>
  <si>
    <t>Rozvaděč R doplnění</t>
  </si>
  <si>
    <t>25-3N-0,03 Proudový chránič  typ A -G</t>
  </si>
  <si>
    <t>Ks</t>
  </si>
  <si>
    <t>Jistič 16/3/B</t>
  </si>
  <si>
    <t>Materál pro zapojení (svorky ,vodiče,lišty…)</t>
  </si>
  <si>
    <t>kpl</t>
  </si>
  <si>
    <t>Montáž-úprava v rozvaděči</t>
  </si>
  <si>
    <t>hod</t>
  </si>
  <si>
    <t>Instalace</t>
  </si>
  <si>
    <t>Zapojení zařízení (venkovní jednotka)</t>
  </si>
  <si>
    <t>ks</t>
  </si>
  <si>
    <t>Podružný materiál (svorky ,vruty…)</t>
  </si>
  <si>
    <t>KABEL SILOVÝ,IZOLACE PVC</t>
  </si>
  <si>
    <t>m</t>
  </si>
  <si>
    <t>Ochranné pospojení</t>
  </si>
  <si>
    <t>Vodič CY6 zž</t>
  </si>
  <si>
    <t>Úprava svodu hromosvodu v případě nedodržení dostatečné vzd.</t>
  </si>
  <si>
    <t>Ostatní</t>
  </si>
  <si>
    <t>HODINOVE ZUCTOVACI SAZBY</t>
  </si>
  <si>
    <t>Závěrečná kontrola instalace</t>
  </si>
  <si>
    <t>KOORDINACE POSTUPU PRACI</t>
  </si>
  <si>
    <t xml:space="preserve"> S ostatnimi profesemi </t>
  </si>
  <si>
    <t>Technická činnost-konzultace</t>
  </si>
  <si>
    <t xml:space="preserve">POMOCNÉ PRÁCE   </t>
  </si>
  <si>
    <t>Pomocné práce (průraz,otvory do rozvaděče..) VĆ. ZEDNICKÉHO ZAPRAVENÍ</t>
  </si>
  <si>
    <t>Úklid</t>
  </si>
  <si>
    <t>PROVEDENI REVIZNICH ZKOUSEK</t>
  </si>
  <si>
    <t xml:space="preserve"> Revizni technik</t>
  </si>
  <si>
    <t>PROJEKTOVÁ DOKUMENTACE</t>
  </si>
  <si>
    <t>PD skutečné provedení</t>
  </si>
  <si>
    <t>DOPRAVA PRACOVNÍKŮ A MATERIÁLŮ</t>
  </si>
  <si>
    <t>dopravné</t>
  </si>
  <si>
    <t>km</t>
  </si>
  <si>
    <t>Elektromontáže celkem</t>
  </si>
  <si>
    <t>VZDUCHOTECHNIKA</t>
  </si>
  <si>
    <t>ZAŘÍZENÍ č. 1 – CHLAZENÍ KUCHYNĚ</t>
  </si>
  <si>
    <t>1.01</t>
  </si>
  <si>
    <t>Kondenzační jednotka Qch/Qt=20/23 kW; Ni(max)=9,8 kW;</t>
  </si>
  <si>
    <t>soub</t>
  </si>
  <si>
    <t>400 V/50 Hz; Energetická účinnost SEER 3,1; SCOP 3,45</t>
  </si>
  <si>
    <t>rozměry (ŠxVxH) do 940x1630x460;  m&lt;160 kg</t>
  </si>
  <si>
    <t>Lw(A) &lt;= 75 dB</t>
  </si>
  <si>
    <t>Příslušenství:</t>
  </si>
  <si>
    <t xml:space="preserve"> - konzola pro umístění na podlahu/stěnu</t>
  </si>
  <si>
    <t>1.02</t>
  </si>
  <si>
    <t>Vnitřní kanálová jednotka Qch/Qt=20/23 kW</t>
  </si>
  <si>
    <t xml:space="preserve">rozměry do rozměry (ŠxVxH) do 1350x450x910, m&lt;85 kg; </t>
  </si>
  <si>
    <t>Lw(A) &lt;= 70 dB</t>
  </si>
  <si>
    <t xml:space="preserve"> - kabelový ovládač</t>
  </si>
  <si>
    <t>1.03</t>
  </si>
  <si>
    <t>Cu potrubí 9,52x19 vč. komunik. kabelu, chladiva a lišty</t>
  </si>
  <si>
    <t>bm</t>
  </si>
  <si>
    <t>1.04</t>
  </si>
  <si>
    <t>Textilní vyústka - část varny</t>
  </si>
  <si>
    <t xml:space="preserve">VYÚSTKA: tvar kruhový, jednoduché zavěšení, háček. 
NOSNÝ PRVEK: lanko pozink, svislé závěsy: lanko pozink. </t>
  </si>
  <si>
    <t>Tvar Kruhový Rozměr (mm) 400
Celková délka (mm) 12585 První konec Začátek
Druhý konec Zaslepení Zip 400 (ks) 6
Průtok (m³/h) 3000 (540+626+1835) Použitelný přetlak (Pa) 100
Vyztužující obruče Nerez Uvnitř Oblouk 2 Oblouk 400 90°, Zip, Zip
RAL základní dle výběru investora</t>
  </si>
  <si>
    <t>1.05</t>
  </si>
  <si>
    <t>Textilní vyústka - část umývárny</t>
  </si>
  <si>
    <t>VYÚSTKA: tvar kruhový, jednoduché zavěšení, háček. 
NOSNÝ PRVEK: lanko pozink, svislé závěsy: lanko pozink.</t>
  </si>
  <si>
    <t>Tvar Kruhový Rozměr (mm) 280
Celková délka (mm) 11259 První konec Začátek
Druhý konec Zaslepení Zip 280 (ks) 6
Průtok (m³/h) 1300 (634+33+633) Použitelný přetlak (Pa) 100
Vyztužující obruče Nerez Uvnitř Oblouk 2 Oblouk 280 90°, Zip, Zip, RAL základní dle výběru investora</t>
  </si>
  <si>
    <t>1.06</t>
  </si>
  <si>
    <t>Klapka regulační d=400</t>
  </si>
  <si>
    <t>Klapka regulační d=280</t>
  </si>
  <si>
    <t>1.07</t>
  </si>
  <si>
    <t>Kruhové potrubí SPIRO</t>
  </si>
  <si>
    <t>do d=500 vč. 50% tvar.</t>
  </si>
  <si>
    <t>do d=280 vč. 40% tvar.</t>
  </si>
  <si>
    <t>1.08</t>
  </si>
  <si>
    <t>Potubí čtyřhranné pozinkované</t>
  </si>
  <si>
    <t xml:space="preserve"> - rovné</t>
  </si>
  <si>
    <r>
      <t>m</t>
    </r>
    <r>
      <rPr>
        <vertAlign val="superscript"/>
        <sz val="9"/>
        <rFont val="Calibri"/>
        <family val="2"/>
        <charset val="238"/>
      </rPr>
      <t>2</t>
    </r>
  </si>
  <si>
    <t xml:space="preserve"> - tvarovky</t>
  </si>
  <si>
    <t>1.21</t>
  </si>
  <si>
    <t xml:space="preserve">Tepelná izolace kaučuková tl.20 mm s Al polepem </t>
  </si>
  <si>
    <t>Zařízení  č. 1 - celkem</t>
  </si>
  <si>
    <t xml:space="preserve">Montážní, spojovací a těsnící materiál  </t>
  </si>
  <si>
    <t>Materiál pro zhotovení závěsů na montáži</t>
  </si>
  <si>
    <t>kg</t>
  </si>
  <si>
    <t>Zhotovení  závěsů</t>
  </si>
  <si>
    <t>Montáž  závěsů</t>
  </si>
  <si>
    <t>Spojovací materiál</t>
  </si>
  <si>
    <t>Těsnící materiál</t>
  </si>
  <si>
    <t>Montážní, spojovací a těsnící materiál celkem</t>
  </si>
  <si>
    <t>HZS</t>
  </si>
  <si>
    <t>Doprava</t>
  </si>
  <si>
    <t>Komplexní zkoušky</t>
  </si>
  <si>
    <t>Kompletační činnost</t>
  </si>
  <si>
    <t>HZS celkem</t>
  </si>
  <si>
    <t>Vzduchotechnika celkem</t>
  </si>
  <si>
    <t>STAVEBNÍ PRÁCE</t>
  </si>
  <si>
    <t>Vybourání otvorů zdi cihelné a betonové pl. 0,09 m2,do tl. 60 cm, včetně zapravení nízkoexpanzí pěnou a omítkou (cena za komplet)</t>
  </si>
  <si>
    <t>Vybourání otvorů zdi cihelné a betonové pl. 0,25 m2, tl. do 30cm,  včetně zapravení nízkoexpanzí pěnou a omítkou (cena za komplet)</t>
  </si>
  <si>
    <t>Vybourání otvorů zdi cihelné a betonové pl. do 1 m2,  včetně zapravení nízkoexpanzí pěnou a omítkou (cena za komplet)</t>
  </si>
  <si>
    <t>Potrubí HT připojovací, DN 32, včetně odboček, uhycení (cena za komplet)</t>
  </si>
  <si>
    <t>Celkem</t>
  </si>
  <si>
    <t>Investor:</t>
  </si>
  <si>
    <t>Firma:</t>
  </si>
  <si>
    <t>…....................</t>
  </si>
  <si>
    <t>Adresa:</t>
  </si>
  <si>
    <t>IČO:</t>
  </si>
  <si>
    <t>Tel.:</t>
  </si>
  <si>
    <t>E-mail:</t>
  </si>
  <si>
    <t>Domov pro seniory Jevišovice, příspěvková organizace</t>
  </si>
  <si>
    <t>671 53</t>
  </si>
  <si>
    <t>reditel@domovjevisovice.cz</t>
  </si>
  <si>
    <t>Jevišovice 104,  671 53 Jevišovice</t>
  </si>
  <si>
    <t>Náklady na úpravu a přizpůsobení vzducho - technického potrubí na stavbě</t>
  </si>
  <si>
    <t>Vybourání a osazení překladu RPZ 89/14/14 V, zapravení omítky (cena za komplet)</t>
  </si>
  <si>
    <t>Vybourání a osazení překladu RPZ 119/14/14 V, zapravení omítky (cena za komplet)</t>
  </si>
  <si>
    <t>CYKY-J 5x2,5 , pevně</t>
  </si>
  <si>
    <t>Lišta LV 30x25</t>
  </si>
  <si>
    <t xml:space="preserve">Trubka UV pr.20mm ohebná </t>
  </si>
  <si>
    <r>
      <t>m</t>
    </r>
    <r>
      <rPr>
        <vertAlign val="superscript"/>
        <sz val="9"/>
        <rFont val="Calibri"/>
        <family val="2"/>
        <charset val="238"/>
      </rPr>
      <t>3</t>
    </r>
  </si>
  <si>
    <t>Jednotková cena za materiál
(bez DPH)</t>
  </si>
  <si>
    <t>Materiál celkem
(bez DPH)</t>
  </si>
  <si>
    <t>Jednotková cena za montáž
(bez DPH)</t>
  </si>
  <si>
    <t>Montáž celkem
(bez DPH)</t>
  </si>
  <si>
    <t>Cena celkem
(bez DPH)</t>
  </si>
  <si>
    <t>Jednotková cena za práci
(bez DPH)</t>
  </si>
  <si>
    <t>Práce celkem
(bez DPH)</t>
  </si>
  <si>
    <t>CELKOVÝ ROZPOČET NA AKCI (bez DPH)</t>
  </si>
  <si>
    <t>CELKOVÝ ROZPOČET NA AKCI (vč. DPH)</t>
  </si>
  <si>
    <r>
      <t xml:space="preserve">Identifikační údaje účastníka:
</t>
    </r>
    <r>
      <rPr>
        <b/>
        <u/>
        <sz val="17"/>
        <rFont val="Calibri"/>
        <family val="2"/>
        <charset val="238"/>
      </rPr>
      <t>(POKYNY PRO ÚČASTNÍKA - účastník doplní jednotkové ceny BEZ DPH pouze do</t>
    </r>
    <r>
      <rPr>
        <b/>
        <u/>
        <sz val="17"/>
        <color theme="3" tint="0.249977111117893"/>
        <rFont val="Calibri"/>
        <family val="2"/>
        <charset val="238"/>
      </rPr>
      <t xml:space="preserve"> </t>
    </r>
    <r>
      <rPr>
        <b/>
        <u/>
        <sz val="17"/>
        <color theme="3" tint="0.499984740745262"/>
        <rFont val="Calibri"/>
        <family val="2"/>
        <charset val="238"/>
      </rPr>
      <t>MODŘE</t>
    </r>
    <r>
      <rPr>
        <b/>
        <u/>
        <sz val="17"/>
        <rFont val="Calibri"/>
        <family val="2"/>
        <charset val="238"/>
      </rPr>
      <t xml:space="preserve"> podbarvených buněk, následně zkontroluje, že se vše správně násobí a sčítá)</t>
    </r>
  </si>
  <si>
    <r>
      <rPr>
        <b/>
        <sz val="14"/>
        <color theme="1"/>
        <rFont val="Calibri"/>
        <family val="2"/>
        <charset val="238"/>
      </rPr>
      <t xml:space="preserve">Příloha č. 3 Výzvy k podání nabídek 
</t>
    </r>
    <r>
      <rPr>
        <sz val="14"/>
        <color theme="1"/>
        <rFont val="Calibri"/>
        <family val="2"/>
        <charset val="238"/>
      </rPr>
      <t>veřejná zakázka malého rozsahu "Klimatizace do centrální kuchyně"</t>
    </r>
    <r>
      <rPr>
        <b/>
        <sz val="14"/>
        <color theme="1"/>
        <rFont val="Calibri"/>
        <family val="2"/>
        <charset val="238"/>
      </rPr>
      <t xml:space="preserve">
</t>
    </r>
    <r>
      <rPr>
        <b/>
        <sz val="18"/>
        <color theme="1"/>
        <rFont val="Calibri"/>
        <family val="2"/>
        <charset val="238"/>
      </rPr>
      <t xml:space="preserve">
Soupis stavebních prací, dodávek a služeb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</si>
</sst>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4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vertAlign val="superscript"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i/>
      <sz val="10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7"/>
      <name val="Calibri"/>
      <family val="2"/>
      <charset val="238"/>
    </font>
    <font>
      <b/>
      <u/>
      <sz val="17"/>
      <color theme="3" tint="0.249977111117893"/>
      <name val="Calibri"/>
      <family val="2"/>
      <charset val="238"/>
    </font>
    <font>
      <b/>
      <u/>
      <sz val="17"/>
      <color theme="3" tint="0.499984740745262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27" fillId="0" borderId="0" applyNumberFormat="0" applyFill="0" applyBorder="0" applyAlignment="0" applyProtection="0"/>
  </cellStyleXfs>
  <cellXfs count="186">
    <xf numFmtId="0" fontId="0" fillId="0" borderId="0" xfId="0"/>
    <xf numFmtId="164" fontId="7" fillId="0" borderId="1" xfId="1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10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" fillId="2" borderId="3" xfId="1" applyFont="1" applyFill="1" applyBorder="1" applyAlignment="1" applyProtection="1">
      <alignment horizontal="center" vertical="center" wrapText="1"/>
      <protection hidden="1"/>
    </xf>
    <xf numFmtId="49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6" xfId="1" applyBorder="1" applyAlignment="1" applyProtection="1">
      <alignment horizontal="center" vertical="center"/>
      <protection hidden="1"/>
    </xf>
    <xf numFmtId="49" fontId="4" fillId="2" borderId="1" xfId="1" applyNumberFormat="1" applyFont="1" applyFill="1" applyBorder="1" applyAlignment="1" applyProtection="1">
      <alignment horizontal="left" vertical="center"/>
      <protection hidden="1"/>
    </xf>
    <xf numFmtId="49" fontId="5" fillId="0" borderId="1" xfId="1" applyNumberFormat="1" applyFont="1" applyBorder="1" applyAlignment="1" applyProtection="1">
      <alignment horizontal="center" vertical="center"/>
      <protection hidden="1"/>
    </xf>
    <xf numFmtId="4" fontId="5" fillId="0" borderId="1" xfId="1" applyNumberFormat="1" applyFont="1" applyBorder="1" applyAlignment="1" applyProtection="1">
      <alignment horizontal="center" vertical="center"/>
      <protection hidden="1"/>
    </xf>
    <xf numFmtId="4" fontId="5" fillId="0" borderId="1" xfId="1" applyNumberFormat="1" applyFont="1" applyBorder="1" applyAlignment="1" applyProtection="1">
      <alignment horizontal="right" vertical="center"/>
      <protection hidden="1"/>
    </xf>
    <xf numFmtId="4" fontId="31" fillId="3" borderId="7" xfId="1" applyNumberFormat="1" applyFont="1" applyFill="1" applyBorder="1" applyAlignment="1" applyProtection="1">
      <alignment horizontal="right" vertical="center"/>
      <protection hidden="1"/>
    </xf>
    <xf numFmtId="49" fontId="3" fillId="4" borderId="1" xfId="1" applyNumberFormat="1" applyFont="1" applyFill="1" applyBorder="1" applyAlignment="1" applyProtection="1">
      <alignment horizontal="left" vertical="center"/>
      <protection hidden="1"/>
    </xf>
    <xf numFmtId="49" fontId="3" fillId="4" borderId="1" xfId="1" applyNumberFormat="1" applyFont="1" applyFill="1" applyBorder="1" applyAlignment="1" applyProtection="1">
      <alignment horizontal="center" vertical="center"/>
      <protection hidden="1"/>
    </xf>
    <xf numFmtId="4" fontId="3" fillId="4" borderId="1" xfId="1" applyNumberFormat="1" applyFont="1" applyFill="1" applyBorder="1" applyAlignment="1" applyProtection="1">
      <alignment horizontal="center" vertical="center"/>
      <protection hidden="1"/>
    </xf>
    <xf numFmtId="4" fontId="3" fillId="4" borderId="1" xfId="1" applyNumberFormat="1" applyFont="1" applyFill="1" applyBorder="1" applyAlignment="1" applyProtection="1">
      <alignment horizontal="right" vertical="center"/>
      <protection hidden="1"/>
    </xf>
    <xf numFmtId="49" fontId="6" fillId="5" borderId="1" xfId="1" applyNumberFormat="1" applyFont="1" applyFill="1" applyBorder="1" applyAlignment="1" applyProtection="1">
      <alignment horizontal="left" vertical="center"/>
      <protection hidden="1"/>
    </xf>
    <xf numFmtId="49" fontId="6" fillId="5" borderId="1" xfId="1" applyNumberFormat="1" applyFont="1" applyFill="1" applyBorder="1" applyAlignment="1" applyProtection="1">
      <alignment horizontal="center" vertical="center"/>
      <protection hidden="1"/>
    </xf>
    <xf numFmtId="4" fontId="6" fillId="5" borderId="1" xfId="1" applyNumberFormat="1" applyFont="1" applyFill="1" applyBorder="1" applyAlignment="1" applyProtection="1">
      <alignment horizontal="center" vertical="center"/>
      <protection hidden="1"/>
    </xf>
    <xf numFmtId="4" fontId="6" fillId="5" borderId="1" xfId="1" applyNumberFormat="1" applyFont="1" applyFill="1" applyBorder="1" applyAlignment="1" applyProtection="1">
      <alignment horizontal="right" vertical="center"/>
      <protection hidden="1"/>
    </xf>
    <xf numFmtId="49" fontId="8" fillId="6" borderId="1" xfId="1" applyNumberFormat="1" applyFont="1" applyFill="1" applyBorder="1" applyAlignment="1" applyProtection="1">
      <alignment horizontal="left" vertical="center"/>
      <protection hidden="1"/>
    </xf>
    <xf numFmtId="49" fontId="8" fillId="6" borderId="1" xfId="1" applyNumberFormat="1" applyFont="1" applyFill="1" applyBorder="1" applyAlignment="1" applyProtection="1">
      <alignment horizontal="center" vertical="center"/>
      <protection hidden="1"/>
    </xf>
    <xf numFmtId="4" fontId="8" fillId="6" borderId="1" xfId="1" applyNumberFormat="1" applyFont="1" applyFill="1" applyBorder="1" applyAlignment="1" applyProtection="1">
      <alignment horizontal="center" vertical="center"/>
      <protection hidden="1"/>
    </xf>
    <xf numFmtId="4" fontId="8" fillId="6" borderId="1" xfId="1" applyNumberFormat="1" applyFont="1" applyFill="1" applyBorder="1" applyAlignment="1" applyProtection="1">
      <alignment horizontal="right" vertical="center"/>
      <protection hidden="1"/>
    </xf>
    <xf numFmtId="4" fontId="28" fillId="6" borderId="1" xfId="1" applyNumberFormat="1" applyFont="1" applyFill="1" applyBorder="1" applyAlignment="1" applyProtection="1">
      <alignment horizontal="right" vertical="center"/>
      <protection hidden="1"/>
    </xf>
    <xf numFmtId="4" fontId="8" fillId="6" borderId="1" xfId="1" applyNumberFormat="1" applyFont="1" applyFill="1" applyBorder="1" applyAlignment="1" applyProtection="1">
      <alignment horizontal="left" vertical="center"/>
      <protection hidden="1"/>
    </xf>
    <xf numFmtId="49" fontId="8" fillId="0" borderId="1" xfId="1" applyNumberFormat="1" applyFont="1" applyBorder="1" applyAlignment="1" applyProtection="1">
      <alignment horizontal="left" vertical="center" wrapText="1"/>
      <protection hidden="1"/>
    </xf>
    <xf numFmtId="49" fontId="8" fillId="0" borderId="1" xfId="1" applyNumberFormat="1" applyFont="1" applyBorder="1" applyAlignment="1" applyProtection="1">
      <alignment horizontal="left" vertical="center"/>
      <protection hidden="1"/>
    </xf>
    <xf numFmtId="0" fontId="9" fillId="0" borderId="21" xfId="1" applyFont="1" applyBorder="1" applyAlignment="1" applyProtection="1">
      <alignment horizontal="center" vertical="center"/>
      <protection hidden="1"/>
    </xf>
    <xf numFmtId="49" fontId="10" fillId="4" borderId="22" xfId="1" applyNumberFormat="1" applyFont="1" applyFill="1" applyBorder="1" applyAlignment="1" applyProtection="1">
      <alignment horizontal="left" vertical="center"/>
      <protection hidden="1"/>
    </xf>
    <xf numFmtId="49" fontId="10" fillId="4" borderId="22" xfId="1" applyNumberFormat="1" applyFont="1" applyFill="1" applyBorder="1" applyAlignment="1" applyProtection="1">
      <alignment horizontal="center" vertical="center"/>
      <protection hidden="1"/>
    </xf>
    <xf numFmtId="4" fontId="10" fillId="4" borderId="22" xfId="1" applyNumberFormat="1" applyFont="1" applyFill="1" applyBorder="1" applyAlignment="1" applyProtection="1">
      <alignment horizontal="center" vertical="center"/>
      <protection hidden="1"/>
    </xf>
    <xf numFmtId="4" fontId="10" fillId="4" borderId="24" xfId="1" applyNumberFormat="1" applyFont="1" applyFill="1" applyBorder="1" applyAlignment="1" applyProtection="1">
      <alignment horizontal="right" vertical="center"/>
      <protection hidden="1"/>
    </xf>
    <xf numFmtId="4" fontId="10" fillId="4" borderId="23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49" fontId="6" fillId="5" borderId="0" xfId="1" applyNumberFormat="1" applyFont="1" applyFill="1" applyAlignment="1" applyProtection="1">
      <alignment horizontal="left" vertical="center"/>
      <protection hidden="1"/>
    </xf>
    <xf numFmtId="49" fontId="6" fillId="5" borderId="0" xfId="1" applyNumberFormat="1" applyFont="1" applyFill="1" applyAlignment="1" applyProtection="1">
      <alignment horizontal="center" vertical="center"/>
      <protection hidden="1"/>
    </xf>
    <xf numFmtId="4" fontId="6" fillId="5" borderId="0" xfId="1" applyNumberFormat="1" applyFont="1" applyFill="1" applyAlignment="1" applyProtection="1">
      <alignment horizontal="center" vertical="center"/>
      <protection hidden="1"/>
    </xf>
    <xf numFmtId="4" fontId="6" fillId="5" borderId="0" xfId="1" applyNumberFormat="1" applyFont="1" applyFill="1" applyAlignment="1" applyProtection="1">
      <alignment horizontal="right" vertical="center"/>
      <protection hidden="1"/>
    </xf>
    <xf numFmtId="4" fontId="6" fillId="0" borderId="0" xfId="1" applyNumberFormat="1" applyFont="1" applyAlignment="1" applyProtection="1">
      <alignment horizontal="right" vertical="center"/>
      <protection hidden="1"/>
    </xf>
    <xf numFmtId="0" fontId="2" fillId="0" borderId="6" xfId="1" applyFont="1" applyBorder="1" applyAlignment="1" applyProtection="1">
      <alignment horizontal="center" vertical="center" wrapText="1"/>
      <protection hidden="1"/>
    </xf>
    <xf numFmtId="49" fontId="4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1" applyNumberFormat="1" applyFont="1" applyBorder="1" applyAlignment="1" applyProtection="1">
      <alignment horizontal="center" vertical="center" wrapText="1"/>
      <protection hidden="1"/>
    </xf>
    <xf numFmtId="4" fontId="3" fillId="0" borderId="1" xfId="1" applyNumberFormat="1" applyFont="1" applyBorder="1" applyAlignment="1" applyProtection="1">
      <alignment horizontal="center" vertical="center" wrapText="1"/>
      <protection hidden="1"/>
    </xf>
    <xf numFmtId="4" fontId="3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9" fontId="13" fillId="0" borderId="6" xfId="2" applyNumberFormat="1" applyFont="1" applyBorder="1" applyAlignment="1" applyProtection="1">
      <alignment horizontal="center" vertical="center"/>
      <protection hidden="1"/>
    </xf>
    <xf numFmtId="0" fontId="14" fillId="2" borderId="1" xfId="2" applyFont="1" applyFill="1" applyBorder="1" applyAlignment="1" applyProtection="1">
      <alignment vertical="center"/>
      <protection hidden="1"/>
    </xf>
    <xf numFmtId="0" fontId="14" fillId="0" borderId="1" xfId="2" applyFont="1" applyBorder="1" applyAlignment="1" applyProtection="1">
      <alignment horizontal="center" vertical="center"/>
      <protection hidden="1"/>
    </xf>
    <xf numFmtId="4" fontId="13" fillId="0" borderId="1" xfId="2" applyNumberFormat="1" applyFont="1" applyBorder="1" applyAlignment="1" applyProtection="1">
      <alignment vertical="center"/>
      <protection hidden="1"/>
    </xf>
    <xf numFmtId="49" fontId="7" fillId="7" borderId="6" xfId="2" applyNumberFormat="1" applyFont="1" applyFill="1" applyBorder="1" applyAlignment="1" applyProtection="1">
      <alignment horizontal="center" vertical="center"/>
      <protection hidden="1"/>
    </xf>
    <xf numFmtId="0" fontId="7" fillId="7" borderId="1" xfId="2" applyFont="1" applyFill="1" applyBorder="1" applyAlignment="1" applyProtection="1">
      <alignment vertical="center"/>
      <protection hidden="1"/>
    </xf>
    <xf numFmtId="0" fontId="7" fillId="7" borderId="1" xfId="2" applyFont="1" applyFill="1" applyBorder="1" applyAlignment="1" applyProtection="1">
      <alignment horizontal="center" vertical="center"/>
      <protection hidden="1"/>
    </xf>
    <xf numFmtId="165" fontId="7" fillId="7" borderId="1" xfId="2" applyNumberFormat="1" applyFont="1" applyFill="1" applyBorder="1" applyAlignment="1" applyProtection="1">
      <alignment horizontal="center" vertical="center"/>
      <protection hidden="1"/>
    </xf>
    <xf numFmtId="4" fontId="6" fillId="7" borderId="1" xfId="1" applyNumberFormat="1" applyFont="1" applyFill="1" applyBorder="1" applyAlignment="1" applyProtection="1">
      <alignment horizontal="right" vertical="center"/>
      <protection hidden="1"/>
    </xf>
    <xf numFmtId="49" fontId="7" fillId="0" borderId="6" xfId="2" applyNumberFormat="1" applyFont="1" applyBorder="1" applyAlignment="1" applyProtection="1">
      <alignment horizontal="center" vertical="center"/>
      <protection hidden="1"/>
    </xf>
    <xf numFmtId="0" fontId="7" fillId="0" borderId="1" xfId="2" applyFont="1" applyBorder="1" applyAlignment="1" applyProtection="1">
      <alignment vertical="center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165" fontId="7" fillId="0" borderId="1" xfId="2" applyNumberFormat="1" applyFont="1" applyBorder="1" applyAlignment="1" applyProtection="1">
      <alignment horizontal="center" vertical="center"/>
      <protection hidden="1"/>
    </xf>
    <xf numFmtId="4" fontId="7" fillId="0" borderId="1" xfId="2" applyNumberFormat="1" applyFont="1" applyBorder="1" applyAlignment="1" applyProtection="1">
      <alignment vertical="center"/>
      <protection hidden="1"/>
    </xf>
    <xf numFmtId="0" fontId="7" fillId="0" borderId="1" xfId="2" applyFont="1" applyBorder="1" applyAlignment="1" applyProtection="1">
      <alignment vertical="center" wrapText="1"/>
      <protection hidden="1"/>
    </xf>
    <xf numFmtId="49" fontId="7" fillId="7" borderId="18" xfId="2" applyNumberFormat="1" applyFont="1" applyFill="1" applyBorder="1" applyAlignment="1" applyProtection="1">
      <alignment horizontal="center" vertical="center"/>
      <protection hidden="1"/>
    </xf>
    <xf numFmtId="0" fontId="7" fillId="7" borderId="19" xfId="2" applyFont="1" applyFill="1" applyBorder="1" applyAlignment="1" applyProtection="1">
      <alignment vertical="center"/>
      <protection hidden="1"/>
    </xf>
    <xf numFmtId="0" fontId="7" fillId="7" borderId="19" xfId="2" applyFont="1" applyFill="1" applyBorder="1" applyAlignment="1" applyProtection="1">
      <alignment horizontal="center" vertical="center"/>
      <protection hidden="1"/>
    </xf>
    <xf numFmtId="165" fontId="7" fillId="7" borderId="19" xfId="2" applyNumberFormat="1" applyFont="1" applyFill="1" applyBorder="1" applyAlignment="1" applyProtection="1">
      <alignment horizontal="center" vertical="center"/>
      <protection hidden="1"/>
    </xf>
    <xf numFmtId="4" fontId="6" fillId="7" borderId="19" xfId="1" applyNumberFormat="1" applyFont="1" applyFill="1" applyBorder="1" applyAlignment="1" applyProtection="1">
      <alignment horizontal="right" vertical="center"/>
      <protection hidden="1"/>
    </xf>
    <xf numFmtId="49" fontId="16" fillId="8" borderId="12" xfId="2" applyNumberFormat="1" applyFont="1" applyFill="1" applyBorder="1" applyAlignment="1" applyProtection="1">
      <alignment horizontal="center" vertical="center"/>
      <protection hidden="1"/>
    </xf>
    <xf numFmtId="0" fontId="16" fillId="8" borderId="13" xfId="2" applyFont="1" applyFill="1" applyBorder="1" applyAlignment="1" applyProtection="1">
      <alignment vertical="center"/>
      <protection hidden="1"/>
    </xf>
    <xf numFmtId="0" fontId="16" fillId="8" borderId="13" xfId="2" applyFont="1" applyFill="1" applyBorder="1" applyAlignment="1" applyProtection="1">
      <alignment horizontal="center" vertical="center"/>
      <protection hidden="1"/>
    </xf>
    <xf numFmtId="165" fontId="16" fillId="8" borderId="13" xfId="2" applyNumberFormat="1" applyFont="1" applyFill="1" applyBorder="1" applyAlignment="1" applyProtection="1">
      <alignment horizontal="center" vertical="center"/>
      <protection hidden="1"/>
    </xf>
    <xf numFmtId="4" fontId="16" fillId="8" borderId="13" xfId="2" applyNumberFormat="1" applyFont="1" applyFill="1" applyBorder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49" fontId="7" fillId="7" borderId="10" xfId="2" applyNumberFormat="1" applyFont="1" applyFill="1" applyBorder="1" applyAlignment="1" applyProtection="1">
      <alignment horizontal="center" vertical="center"/>
      <protection hidden="1"/>
    </xf>
    <xf numFmtId="0" fontId="17" fillId="7" borderId="2" xfId="2" applyFont="1" applyFill="1" applyBorder="1" applyAlignment="1" applyProtection="1">
      <alignment vertical="center"/>
      <protection hidden="1"/>
    </xf>
    <xf numFmtId="0" fontId="7" fillId="7" borderId="2" xfId="2" applyFont="1" applyFill="1" applyBorder="1" applyAlignment="1" applyProtection="1">
      <alignment horizontal="center" vertical="center"/>
      <protection hidden="1"/>
    </xf>
    <xf numFmtId="165" fontId="7" fillId="7" borderId="2" xfId="2" applyNumberFormat="1" applyFont="1" applyFill="1" applyBorder="1" applyAlignment="1" applyProtection="1">
      <alignment horizontal="center" vertical="center"/>
      <protection hidden="1"/>
    </xf>
    <xf numFmtId="4" fontId="7" fillId="7" borderId="2" xfId="2" applyNumberFormat="1" applyFont="1" applyFill="1" applyBorder="1" applyAlignment="1" applyProtection="1">
      <alignment vertical="center"/>
      <protection hidden="1"/>
    </xf>
    <xf numFmtId="4" fontId="6" fillId="0" borderId="1" xfId="1" applyNumberFormat="1" applyFont="1" applyBorder="1" applyAlignment="1" applyProtection="1">
      <alignment horizontal="right" vertical="center"/>
      <protection hidden="1"/>
    </xf>
    <xf numFmtId="49" fontId="7" fillId="0" borderId="18" xfId="2" applyNumberFormat="1" applyFont="1" applyBorder="1" applyAlignment="1" applyProtection="1">
      <alignment horizontal="center" vertical="center"/>
      <protection hidden="1"/>
    </xf>
    <xf numFmtId="0" fontId="7" fillId="0" borderId="19" xfId="2" applyFont="1" applyBorder="1" applyAlignment="1" applyProtection="1">
      <alignment vertical="center"/>
      <protection hidden="1"/>
    </xf>
    <xf numFmtId="0" fontId="7" fillId="0" borderId="19" xfId="2" applyFont="1" applyBorder="1" applyAlignment="1" applyProtection="1">
      <alignment horizontal="center" vertical="center"/>
      <protection hidden="1"/>
    </xf>
    <xf numFmtId="165" fontId="7" fillId="0" borderId="19" xfId="2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4" fontId="17" fillId="0" borderId="1" xfId="2" applyNumberFormat="1" applyFont="1" applyBorder="1" applyAlignment="1" applyProtection="1">
      <alignment vertical="center"/>
      <protection hidden="1"/>
    </xf>
    <xf numFmtId="4" fontId="17" fillId="0" borderId="19" xfId="2" applyNumberFormat="1" applyFont="1" applyBorder="1" applyAlignment="1" applyProtection="1">
      <alignment vertical="center"/>
      <protection hidden="1"/>
    </xf>
    <xf numFmtId="4" fontId="7" fillId="0" borderId="19" xfId="2" applyNumberFormat="1" applyFont="1" applyBorder="1" applyAlignment="1" applyProtection="1">
      <alignment vertical="center"/>
      <protection hidden="1"/>
    </xf>
    <xf numFmtId="49" fontId="19" fillId="8" borderId="21" xfId="2" applyNumberFormat="1" applyFont="1" applyFill="1" applyBorder="1" applyAlignment="1" applyProtection="1">
      <alignment horizontal="center" vertical="center"/>
      <protection hidden="1"/>
    </xf>
    <xf numFmtId="0" fontId="19" fillId="8" borderId="22" xfId="2" applyFont="1" applyFill="1" applyBorder="1" applyAlignment="1" applyProtection="1">
      <alignment vertical="center"/>
      <protection hidden="1"/>
    </xf>
    <xf numFmtId="0" fontId="19" fillId="8" borderId="22" xfId="2" applyFont="1" applyFill="1" applyBorder="1" applyAlignment="1" applyProtection="1">
      <alignment horizontal="center" vertical="center"/>
      <protection hidden="1"/>
    </xf>
    <xf numFmtId="4" fontId="19" fillId="8" borderId="22" xfId="2" applyNumberFormat="1" applyFont="1" applyFill="1" applyBorder="1" applyAlignment="1" applyProtection="1">
      <alignment vertical="center"/>
      <protection hidden="1"/>
    </xf>
    <xf numFmtId="4" fontId="19" fillId="8" borderId="23" xfId="2" applyNumberFormat="1" applyFont="1" applyFill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9" fontId="7" fillId="0" borderId="0" xfId="2" applyNumberFormat="1" applyFont="1" applyAlignment="1" applyProtection="1">
      <alignment horizontal="center"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3" fontId="17" fillId="0" borderId="0" xfId="2" applyNumberFormat="1" applyFont="1" applyAlignment="1" applyProtection="1">
      <alignment vertical="center"/>
      <protection hidden="1"/>
    </xf>
    <xf numFmtId="0" fontId="21" fillId="0" borderId="6" xfId="1" applyFont="1" applyBorder="1" applyAlignment="1" applyProtection="1">
      <alignment horizontal="center" vertical="center" wrapText="1"/>
      <protection hidden="1"/>
    </xf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4" fontId="10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0" fillId="8" borderId="12" xfId="0" applyFont="1" applyFill="1" applyBorder="1" applyAlignment="1" applyProtection="1">
      <alignment horizontal="center" vertical="center"/>
      <protection hidden="1"/>
    </xf>
    <xf numFmtId="0" fontId="19" fillId="8" borderId="13" xfId="0" applyFont="1" applyFill="1" applyBorder="1" applyAlignment="1" applyProtection="1">
      <alignment vertical="center" wrapText="1"/>
      <protection hidden="1"/>
    </xf>
    <xf numFmtId="0" fontId="19" fillId="8" borderId="13" xfId="0" applyFont="1" applyFill="1" applyBorder="1" applyAlignment="1" applyProtection="1">
      <alignment horizontal="center" vertical="center"/>
      <protection hidden="1"/>
    </xf>
    <xf numFmtId="166" fontId="19" fillId="8" borderId="13" xfId="0" applyNumberFormat="1" applyFont="1" applyFill="1" applyBorder="1" applyAlignment="1" applyProtection="1">
      <alignment horizontal="right" vertical="center"/>
      <protection hidden="1"/>
    </xf>
    <xf numFmtId="4" fontId="19" fillId="8" borderId="13" xfId="0" applyNumberFormat="1" applyFont="1" applyFill="1" applyBorder="1" applyAlignment="1" applyProtection="1">
      <alignment horizontal="right" vertical="center"/>
      <protection hidden="1"/>
    </xf>
    <xf numFmtId="4" fontId="19" fillId="3" borderId="1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" fontId="6" fillId="9" borderId="1" xfId="1" applyNumberFormat="1" applyFont="1" applyFill="1" applyBorder="1" applyAlignment="1" applyProtection="1">
      <alignment horizontal="right" vertical="center"/>
      <protection locked="0"/>
    </xf>
    <xf numFmtId="4" fontId="7" fillId="9" borderId="1" xfId="2" applyNumberFormat="1" applyFont="1" applyFill="1" applyBorder="1" applyAlignment="1" applyProtection="1">
      <alignment vertical="center"/>
      <protection locked="0"/>
    </xf>
    <xf numFmtId="4" fontId="7" fillId="9" borderId="19" xfId="2" applyNumberFormat="1" applyFont="1" applyFill="1" applyBorder="1" applyAlignment="1" applyProtection="1">
      <alignment vertical="center"/>
      <protection locked="0"/>
    </xf>
    <xf numFmtId="0" fontId="33" fillId="3" borderId="7" xfId="0" applyFont="1" applyFill="1" applyBorder="1" applyAlignment="1" applyProtection="1">
      <alignment vertical="center"/>
      <protection hidden="1"/>
    </xf>
    <xf numFmtId="4" fontId="31" fillId="3" borderId="20" xfId="1" applyNumberFormat="1" applyFont="1" applyFill="1" applyBorder="1" applyAlignment="1" applyProtection="1">
      <alignment horizontal="right" vertical="center"/>
      <protection hidden="1"/>
    </xf>
    <xf numFmtId="4" fontId="34" fillId="8" borderId="14" xfId="2" applyNumberFormat="1" applyFont="1" applyFill="1" applyBorder="1" applyAlignment="1" applyProtection="1">
      <alignment vertical="center"/>
      <protection hidden="1"/>
    </xf>
    <xf numFmtId="0" fontId="33" fillId="3" borderId="11" xfId="0" applyFont="1" applyFill="1" applyBorder="1" applyAlignment="1" applyProtection="1">
      <alignment vertical="center"/>
      <protection hidden="1"/>
    </xf>
    <xf numFmtId="4" fontId="33" fillId="3" borderId="7" xfId="0" applyNumberFormat="1" applyFont="1" applyFill="1" applyBorder="1" applyAlignment="1" applyProtection="1">
      <alignment vertical="center"/>
      <protection hidden="1"/>
    </xf>
    <xf numFmtId="4" fontId="33" fillId="3" borderId="20" xfId="0" applyNumberFormat="1" applyFont="1" applyFill="1" applyBorder="1" applyAlignment="1" applyProtection="1">
      <alignment vertical="center"/>
      <protection hidden="1"/>
    </xf>
    <xf numFmtId="0" fontId="32" fillId="0" borderId="6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66" fontId="7" fillId="0" borderId="1" xfId="0" applyNumberFormat="1" applyFont="1" applyBorder="1" applyAlignment="1" applyProtection="1">
      <alignment horizontal="right" vertical="center"/>
      <protection hidden="1"/>
    </xf>
    <xf numFmtId="166" fontId="7" fillId="9" borderId="1" xfId="0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hidden="1"/>
    </xf>
    <xf numFmtId="4" fontId="7" fillId="9" borderId="1" xfId="0" applyNumberFormat="1" applyFont="1" applyFill="1" applyBorder="1" applyAlignment="1" applyProtection="1">
      <alignment horizontal="right" vertical="center"/>
      <protection locked="0"/>
    </xf>
    <xf numFmtId="0" fontId="32" fillId="0" borderId="18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166" fontId="7" fillId="0" borderId="19" xfId="0" applyNumberFormat="1" applyFont="1" applyBorder="1" applyAlignment="1" applyProtection="1">
      <alignment horizontal="right" vertical="center"/>
      <protection hidden="1"/>
    </xf>
    <xf numFmtId="166" fontId="7" fillId="9" borderId="19" xfId="0" applyNumberFormat="1" applyFont="1" applyFill="1" applyBorder="1" applyAlignment="1" applyProtection="1">
      <alignment horizontal="right" vertical="center"/>
      <protection locked="0"/>
    </xf>
    <xf numFmtId="4" fontId="7" fillId="0" borderId="19" xfId="0" applyNumberFormat="1" applyFont="1" applyBorder="1" applyAlignment="1" applyProtection="1">
      <alignment horizontal="right" vertical="center"/>
      <protection hidden="1"/>
    </xf>
    <xf numFmtId="4" fontId="7" fillId="9" borderId="19" xfId="0" applyNumberFormat="1" applyFont="1" applyFill="1" applyBorder="1" applyAlignment="1" applyProtection="1">
      <alignment horizontal="right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hidden="1"/>
    </xf>
    <xf numFmtId="4" fontId="19" fillId="7" borderId="4" xfId="0" applyNumberFormat="1" applyFont="1" applyFill="1" applyBorder="1" applyAlignment="1" applyProtection="1">
      <alignment horizontal="right" vertical="center"/>
      <protection hidden="1"/>
    </xf>
    <xf numFmtId="4" fontId="19" fillId="3" borderId="5" xfId="0" applyNumberFormat="1" applyFont="1" applyFill="1" applyBorder="1" applyAlignment="1" applyProtection="1">
      <alignment horizontal="right" vertical="center"/>
      <protection hidden="1"/>
    </xf>
    <xf numFmtId="0" fontId="20" fillId="7" borderId="28" xfId="0" applyFont="1" applyFill="1" applyBorder="1" applyAlignment="1" applyProtection="1">
      <alignment horizontal="center" vertical="center"/>
      <protection hidden="1"/>
    </xf>
    <xf numFmtId="4" fontId="19" fillId="3" borderId="32" xfId="0" applyNumberFormat="1" applyFont="1" applyFill="1" applyBorder="1" applyAlignment="1" applyProtection="1">
      <alignment horizontal="right" vertical="center"/>
      <protection hidden="1"/>
    </xf>
    <xf numFmtId="0" fontId="25" fillId="0" borderId="8" xfId="0" applyFont="1" applyBorder="1" applyAlignment="1" applyProtection="1">
      <alignment horizontal="left" wrapText="1"/>
      <protection hidden="1"/>
    </xf>
    <xf numFmtId="0" fontId="25" fillId="0" borderId="15" xfId="0" applyFont="1" applyBorder="1" applyAlignment="1" applyProtection="1">
      <alignment horizontal="left" wrapText="1"/>
      <protection hidden="1"/>
    </xf>
    <xf numFmtId="0" fontId="25" fillId="0" borderId="16" xfId="0" applyFont="1" applyBorder="1" applyAlignment="1" applyProtection="1">
      <alignment horizontal="left" wrapText="1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1" fillId="0" borderId="15" xfId="0" applyFont="1" applyBorder="1" applyAlignment="1" applyProtection="1">
      <alignment horizontal="left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24" fillId="8" borderId="9" xfId="0" applyFont="1" applyFill="1" applyBorder="1" applyAlignment="1" applyProtection="1">
      <alignment vertical="center" wrapText="1"/>
      <protection hidden="1"/>
    </xf>
    <xf numFmtId="0" fontId="26" fillId="0" borderId="12" xfId="0" applyFont="1" applyBorder="1" applyAlignment="1" applyProtection="1">
      <alignment horizontal="left" wrapText="1"/>
      <protection hidden="1"/>
    </xf>
    <xf numFmtId="0" fontId="26" fillId="0" borderId="13" xfId="0" applyFont="1" applyBorder="1" applyAlignment="1" applyProtection="1">
      <alignment horizontal="left" wrapText="1"/>
      <protection hidden="1"/>
    </xf>
    <xf numFmtId="0" fontId="26" fillId="0" borderId="14" xfId="0" applyFont="1" applyBorder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29" fillId="9" borderId="2" xfId="0" applyFont="1" applyFill="1" applyBorder="1" applyAlignment="1" applyProtection="1">
      <alignment horizontal="left" wrapText="1"/>
      <protection locked="0"/>
    </xf>
    <xf numFmtId="0" fontId="29" fillId="9" borderId="11" xfId="0" applyFont="1" applyFill="1" applyBorder="1" applyAlignment="1" applyProtection="1">
      <alignment horizontal="left" wrapText="1"/>
      <protection locked="0"/>
    </xf>
    <xf numFmtId="0" fontId="30" fillId="9" borderId="1" xfId="0" applyFont="1" applyFill="1" applyBorder="1" applyAlignment="1" applyProtection="1">
      <alignment horizontal="left"/>
      <protection locked="0"/>
    </xf>
    <xf numFmtId="0" fontId="30" fillId="9" borderId="7" xfId="0" applyFont="1" applyFill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9" fillId="7" borderId="25" xfId="0" applyFont="1" applyFill="1" applyBorder="1" applyAlignment="1" applyProtection="1">
      <alignment horizontal="left" vertical="center" wrapText="1"/>
      <protection hidden="1"/>
    </xf>
    <xf numFmtId="0" fontId="19" fillId="7" borderId="26" xfId="0" applyFont="1" applyFill="1" applyBorder="1" applyAlignment="1" applyProtection="1">
      <alignment horizontal="left" vertical="center" wrapText="1"/>
      <protection hidden="1"/>
    </xf>
    <xf numFmtId="0" fontId="19" fillId="7" borderId="27" xfId="0" applyFont="1" applyFill="1" applyBorder="1" applyAlignment="1" applyProtection="1">
      <alignment horizontal="left" vertical="center" wrapText="1"/>
      <protection hidden="1"/>
    </xf>
    <xf numFmtId="0" fontId="19" fillId="7" borderId="29" xfId="0" applyFont="1" applyFill="1" applyBorder="1" applyAlignment="1" applyProtection="1">
      <alignment horizontal="left" vertical="center" wrapText="1"/>
      <protection hidden="1"/>
    </xf>
    <xf numFmtId="0" fontId="19" fillId="7" borderId="30" xfId="0" applyFont="1" applyFill="1" applyBorder="1" applyAlignment="1" applyProtection="1">
      <alignment horizontal="left" vertical="center" wrapText="1"/>
      <protection hidden="1"/>
    </xf>
    <xf numFmtId="0" fontId="19" fillId="7" borderId="31" xfId="0" applyFont="1" applyFill="1" applyBorder="1" applyAlignment="1" applyProtection="1">
      <alignment horizontal="left" vertical="center" wrapText="1"/>
      <protection hidden="1"/>
    </xf>
    <xf numFmtId="3" fontId="1" fillId="0" borderId="8" xfId="0" applyNumberFormat="1" applyFont="1" applyBorder="1" applyAlignment="1" applyProtection="1">
      <alignment horizontal="left"/>
      <protection hidden="1"/>
    </xf>
    <xf numFmtId="3" fontId="1" fillId="0" borderId="15" xfId="0" applyNumberFormat="1" applyFont="1" applyBorder="1" applyAlignment="1" applyProtection="1">
      <alignment horizontal="left"/>
      <protection hidden="1"/>
    </xf>
    <xf numFmtId="3" fontId="1" fillId="0" borderId="16" xfId="0" applyNumberFormat="1" applyFont="1" applyBorder="1" applyAlignment="1" applyProtection="1">
      <alignment horizontal="left"/>
      <protection hidden="1"/>
    </xf>
    <xf numFmtId="0" fontId="27" fillId="0" borderId="8" xfId="3" applyBorder="1" applyAlignment="1" applyProtection="1">
      <alignment horizontal="left"/>
      <protection hidden="1"/>
    </xf>
    <xf numFmtId="1" fontId="1" fillId="0" borderId="17" xfId="0" applyNumberFormat="1" applyFont="1" applyBorder="1" applyAlignment="1" applyProtection="1">
      <alignment horizontal="left"/>
      <protection hidden="1"/>
    </xf>
    <xf numFmtId="0" fontId="1" fillId="9" borderId="1" xfId="0" applyFont="1" applyFill="1" applyBorder="1" applyAlignment="1" applyProtection="1">
      <alignment horizontal="left"/>
      <protection locked="0"/>
    </xf>
    <xf numFmtId="0" fontId="1" fillId="9" borderId="7" xfId="0" applyFont="1" applyFill="1" applyBorder="1" applyAlignment="1" applyProtection="1">
      <alignment horizontal="left"/>
      <protection locked="0"/>
    </xf>
    <xf numFmtId="0" fontId="23" fillId="0" borderId="33" xfId="0" applyFont="1" applyBorder="1" applyAlignment="1" applyProtection="1">
      <alignment horizontal="left"/>
      <protection hidden="1"/>
    </xf>
    <xf numFmtId="0" fontId="23" fillId="0" borderId="28" xfId="0" applyFont="1" applyBorder="1" applyAlignment="1" applyProtection="1">
      <alignment horizontal="left"/>
      <protection hidden="1"/>
    </xf>
    <xf numFmtId="0" fontId="1" fillId="9" borderId="34" xfId="0" applyFont="1" applyFill="1" applyBorder="1" applyAlignment="1" applyProtection="1">
      <alignment horizontal="left"/>
      <protection locked="0"/>
    </xf>
    <xf numFmtId="0" fontId="1" fillId="9" borderId="32" xfId="0" applyFont="1" applyFill="1" applyBorder="1" applyAlignment="1" applyProtection="1">
      <alignment horizontal="left"/>
      <protection locked="0"/>
    </xf>
    <xf numFmtId="1" fontId="1" fillId="0" borderId="33" xfId="0" applyNumberFormat="1" applyFont="1" applyBorder="1" applyAlignment="1" applyProtection="1">
      <alignment horizontal="left"/>
      <protection hidden="1"/>
    </xf>
    <xf numFmtId="1" fontId="1" fillId="0" borderId="30" xfId="0" applyNumberFormat="1" applyFont="1" applyBorder="1" applyAlignment="1" applyProtection="1">
      <alignment horizontal="left"/>
      <protection hidden="1"/>
    </xf>
    <xf numFmtId="0" fontId="22" fillId="8" borderId="35" xfId="0" applyFont="1" applyFill="1" applyBorder="1" applyAlignment="1" applyProtection="1">
      <alignment horizontal="center" vertical="center" wrapText="1"/>
      <protection hidden="1"/>
    </xf>
    <xf numFmtId="0" fontId="24" fillId="8" borderId="36" xfId="0" applyFont="1" applyFill="1" applyBorder="1" applyAlignment="1" applyProtection="1">
      <alignment vertical="center" wrapText="1"/>
      <protection hidden="1"/>
    </xf>
    <xf numFmtId="0" fontId="23" fillId="0" borderId="37" xfId="0" applyFont="1" applyBorder="1" applyAlignment="1" applyProtection="1">
      <alignment horizontal="left"/>
      <protection hidden="1"/>
    </xf>
    <xf numFmtId="0" fontId="26" fillId="0" borderId="37" xfId="0" applyFont="1" applyBorder="1" applyAlignment="1" applyProtection="1">
      <alignment horizontal="left" vertical="top"/>
      <protection hidden="1"/>
    </xf>
    <xf numFmtId="0" fontId="26" fillId="0" borderId="26" xfId="0" applyFont="1" applyBorder="1" applyAlignment="1" applyProtection="1">
      <alignment horizontal="left" vertical="top"/>
      <protection hidden="1"/>
    </xf>
    <xf numFmtId="0" fontId="26" fillId="0" borderId="38" xfId="0" applyFont="1" applyBorder="1" applyAlignment="1" applyProtection="1">
      <alignment horizontal="left" vertical="top"/>
      <protection hidden="1"/>
    </xf>
  </cellXfs>
  <cellStyles count="4">
    <cellStyle name="Hypertextový odkaz" xfId="3" builtinId="8"/>
    <cellStyle name="Normální" xfId="0" builtinId="0"/>
    <cellStyle name="Normální 2" xfId="2" xr:uid="{9C722CAD-79EB-4539-A1D1-7230D04E6526}"/>
    <cellStyle name="Normální 3" xfId="1" xr:uid="{2BC85CC5-5582-42ED-8BD2-06170711227E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\Zak&#225;zky%20SS\2011\S11004%20Kahuda%20S&#352;%20Hrad&#269;ansk&#225;%20slabo\fakturace\110331%20Slaboproud%20fakturace%20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no\Public\Stavba\&#352;kola%20Vesla&#345;sk&#225;\P&#345;&#237;prava\Nab&#237;dkov&#225;%20cena\SO%20110;2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SERVIT\Jednor&#225;zovky\Documents%20and%20Settings\Va&#353;ek\Plocha\07N101%20Rekonstrukce%20a%20dostavba%20hotelu,%20Klimentsk&#225;%2028\pro%20tisk%2007N1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MRAMOVSKY\CENTR&#193;LN&#205;%20N&#193;KUP%20SUBDOD&#193;VEK\Realizace\JINO&#268;ANY\Nab&#237;dka%20PKS\&#353;voma%201830%20&#353;kolka%20v&#253;kaz%20v&#253;m&#283;r%20081106%20134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MRAMOVSKY\CENTR&#193;LN&#205;%20N&#193;KUP%20SUBDOD&#193;VEK\Realizace\JINO&#268;ANY\Nab&#237;dka%20PKS\&#353;voma%201830%20&#353;kolka%20081107%200751%20jard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atri\Nab&#237;dky\Struktur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atri\Nab&#237;dky\Admin_centr_Skanska_Poruba\Nase_nabidka_SLP\SLP_adm_centrum_Skanska_Poru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atri\Nab&#237;dky\E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SERVIT\Jednor&#225;zovky\SS\Nab&#237;dky\CTP\120827_hala%20F2+F4\F2\120828_F2%20silno+slabo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SERVIT\Jednor&#225;zovky\_Akce_2007\7045_Benice\Podklady_od_zakaznika\profese\ATREA\M3_new\ATREA_07.06.28_M3\070626_vypis_materialu_BENICE_M3_fina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atri\Cen&#237;ky\Sulek_Praha_SLP\Aktual_nabidka_vz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atri\Nab&#237;dky\VUT_Brno_koleje_XA21.04.0016\ASEC_ceny\ASEC_Koleje_PPVVUTSLP_zmena_22_3_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atri\Nab&#237;dky\EZ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latri\Nab&#237;dky\VUT_Brno_koleje_XA21.04.0016\ASEC_ceny\Cenov&#225;%20nab&#237;dkaSK\Bavlnka\Bavlnka_A06_vzor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RTSWin\BUILDpower\MSOffice\RK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803\Marcela\Klein\LIDICKA\roz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ACE"/>
      <sheetName val="Přehled"/>
      <sheetName val="cena podepsané smlouvy"/>
      <sheetName val="méně práce"/>
      <sheetName val="více práce"/>
      <sheetName val="Reference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ZTI 110"/>
      <sheetName val="Rekapitulace (2)"/>
      <sheetName val="Položky (2)"/>
      <sheetName val="ZTI 220"/>
      <sheetName val="Rekapitulace (3)"/>
      <sheetName val="Položky (3)"/>
      <sheetName val="ÚT A"/>
      <sheetName val="VZT A"/>
      <sheetName val="VZT pol. A"/>
      <sheetName val="EL.A"/>
      <sheetName val="spec"/>
      <sheetName val="Ra"/>
      <sheetName val="MaR A"/>
      <sheetName val="technologie"/>
      <sheetName val="D Brouzdaliště"/>
      <sheetName val="ODISEA"/>
      <sheetName val="AT stanice"/>
      <sheetName val="110;220"/>
      <sheetName val="List1"/>
      <sheetName val="List2"/>
      <sheetName val="List3"/>
    </sheetNames>
    <sheetDataSet>
      <sheetData sheetId="0"/>
      <sheetData sheetId="1">
        <row r="6">
          <cell r="B6" t="str">
            <v>Stavební díl</v>
          </cell>
        </row>
      </sheetData>
      <sheetData sheetId="2">
        <row r="6">
          <cell r="A6" t="str">
            <v>P.č.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4" t="str">
            <v>110;220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Good1"/>
    </sheetNames>
    <sheetDataSet>
      <sheetData sheetId="0" refreshError="1">
        <row r="13">
          <cell r="A13" t="str">
            <v>07N101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1 01 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 01 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K(3)"/>
      <sheetName val="STK+TÚ"/>
      <sheetName val="STK"/>
      <sheetName val="STK(1)"/>
      <sheetName val="rozp SK"/>
      <sheetName val="rozp TR"/>
      <sheetName val="SK"/>
      <sheetName val="SK+TÚ"/>
      <sheetName val="SK(1)"/>
      <sheetName val="SK(2)"/>
      <sheetName val="Položky"/>
      <sheetName val="Položkový"/>
      <sheetName val="telefony"/>
      <sheetName val="betterman"/>
      <sheetName val="merkur"/>
      <sheetName val="TÚ Ateus"/>
      <sheetName val="Rittal+Catalyst"/>
      <sheetName val="TÚ Ericsson"/>
      <sheetName val="TÚ_Ericsson"/>
      <sheetName val="STR+akt.prvky"/>
      <sheetName val="Optické vedení"/>
      <sheetName val="Rozpočty"/>
      <sheetName val="Bezdrát"/>
      <sheetName val="STK(4)"/>
      <sheetName val="STK(+optik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SLP"/>
      <sheetName val="ACS"/>
      <sheetName val="CCTV"/>
      <sheetName val="EPS"/>
      <sheetName val="EZS+vizualizace"/>
      <sheetName val="STA"/>
      <sheetName val="STK+TÚ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sch UEZ2000LSN"/>
      <sheetName val="Siemens"/>
      <sheetName val="Esser8008+Fireray"/>
      <sheetName val="Esser8000M"/>
      <sheetName val="rozp EPS"/>
      <sheetName val="Esser+FIRERAY"/>
      <sheetName val="EPS-LOOP500"/>
      <sheetName val="Esser+Fireray(m+m)"/>
      <sheetName val="Esser8008"/>
      <sheetName val="Nasávací sys"/>
      <sheetName val="BMZ Integral(1)"/>
      <sheetName val="Esser8000M(1)"/>
      <sheetName val="SiemensCC+CT1142"/>
      <sheetName val="BMZ Integral"/>
      <sheetName val="BMZ Integral(2)"/>
      <sheetName val="FibroLaser II"/>
      <sheetName val="ZettlerLOOP500"/>
      <sheetName val="Esser8008+nasávání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ČET"/>
      <sheetName val="Silnoproud"/>
      <sheetName val="TR+NN+VO"/>
      <sheetName val="datové_rozvody"/>
      <sheetName val="EP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TALOG"/>
      <sheetName val="PODRUZNY"/>
      <sheetName val="SOUHRNY"/>
      <sheetName val="data"/>
    </sheetNames>
    <sheetDataSet>
      <sheetData sheetId="0" refreshError="1">
        <row r="3">
          <cell r="A3" t="str">
            <v>A 141 301</v>
          </cell>
          <cell r="B3" t="str">
            <v>QPA 84 - prostorové čidlo kvality vzduchu</v>
          </cell>
          <cell r="C3" t="str">
            <v>kus</v>
          </cell>
          <cell r="D3" t="str">
            <v>A160-duplex EC</v>
          </cell>
          <cell r="E3">
            <v>3300</v>
          </cell>
        </row>
        <row r="4">
          <cell r="A4" t="str">
            <v>A 141 303</v>
          </cell>
          <cell r="B4" t="str">
            <v>Hygrostat HYG 6001 - prostorové čidlo relativní vlhkosti</v>
          </cell>
          <cell r="C4" t="str">
            <v>kus</v>
          </cell>
          <cell r="D4" t="str">
            <v>A170-duplex RD, RC, RB, RDH</v>
          </cell>
          <cell r="E4">
            <v>1690</v>
          </cell>
        </row>
        <row r="5">
          <cell r="A5" t="str">
            <v>A 142 308</v>
          </cell>
          <cell r="B5" t="str">
            <v>AS CO2 - čidlo hodnoty CO2</v>
          </cell>
          <cell r="C5" t="str">
            <v>kus</v>
          </cell>
          <cell r="D5" t="str">
            <v>A160-duplex EC</v>
          </cell>
          <cell r="E5">
            <v>5400</v>
          </cell>
        </row>
        <row r="6">
          <cell r="A6" t="str">
            <v>A 160 002</v>
          </cell>
          <cell r="B6" t="str">
            <v>CP 01 - digitální regulátor</v>
          </cell>
          <cell r="C6" t="str">
            <v>kus</v>
          </cell>
          <cell r="D6" t="str">
            <v>A160-duplex EC</v>
          </cell>
          <cell r="E6">
            <v>6700</v>
          </cell>
        </row>
        <row r="7">
          <cell r="A7" t="str">
            <v>A 160 200</v>
          </cell>
          <cell r="B7" t="str">
            <v>DUPLEX 230 EC</v>
          </cell>
          <cell r="C7" t="str">
            <v>kus</v>
          </cell>
          <cell r="D7" t="str">
            <v>A160-duplex EC</v>
          </cell>
          <cell r="E7">
            <v>38100</v>
          </cell>
        </row>
        <row r="8">
          <cell r="A8" t="str">
            <v>A 160 201</v>
          </cell>
          <cell r="B8" t="str">
            <v>DUPLEX 330 EC</v>
          </cell>
          <cell r="C8" t="str">
            <v>kus</v>
          </cell>
          <cell r="D8" t="str">
            <v>A160-duplex EC</v>
          </cell>
          <cell r="E8">
            <v>40400</v>
          </cell>
        </row>
        <row r="9">
          <cell r="A9" t="str">
            <v>A 160 202</v>
          </cell>
          <cell r="B9" t="str">
            <v>EPO 160 / 2,1EC</v>
          </cell>
          <cell r="C9" t="str">
            <v>kus</v>
          </cell>
          <cell r="D9" t="str">
            <v>A160-duplex EC</v>
          </cell>
          <cell r="E9">
            <v>6800</v>
          </cell>
        </row>
        <row r="10">
          <cell r="A10" t="str">
            <v>A 160 203</v>
          </cell>
          <cell r="B10" t="str">
            <v>TPO 160 EC 2,8kW</v>
          </cell>
          <cell r="C10" t="str">
            <v>kus</v>
          </cell>
          <cell r="D10" t="str">
            <v>A160-duplex EC</v>
          </cell>
          <cell r="E10">
            <v>7900</v>
          </cell>
        </row>
        <row r="11">
          <cell r="A11" t="str">
            <v>A 160 204</v>
          </cell>
          <cell r="B11" t="str">
            <v>TPO 125 EC 2,2kW</v>
          </cell>
          <cell r="C11" t="str">
            <v>kus</v>
          </cell>
          <cell r="D11" t="str">
            <v>A160-duplex EC</v>
          </cell>
          <cell r="E11">
            <v>7800</v>
          </cell>
        </row>
        <row r="12">
          <cell r="A12" t="str">
            <v>A 160 205</v>
          </cell>
          <cell r="B12" t="str">
            <v>EPO 125/0.8 EC</v>
          </cell>
          <cell r="C12" t="str">
            <v>kus</v>
          </cell>
          <cell r="D12" t="str">
            <v>A160-duplex EC</v>
          </cell>
          <cell r="E12">
            <v>5700</v>
          </cell>
        </row>
        <row r="13">
          <cell r="A13" t="str">
            <v>A 160 206</v>
          </cell>
          <cell r="B13" t="str">
            <v>EPO 160/1.4 EC</v>
          </cell>
          <cell r="C13" t="str">
            <v>kus</v>
          </cell>
          <cell r="D13" t="str">
            <v>A160-duplex EC</v>
          </cell>
          <cell r="E13">
            <v>6300</v>
          </cell>
        </row>
        <row r="14">
          <cell r="A14" t="str">
            <v>A 160 207</v>
          </cell>
          <cell r="B14" t="str">
            <v>DUPLEX 500 EC</v>
          </cell>
          <cell r="C14" t="str">
            <v>kus</v>
          </cell>
          <cell r="D14" t="str">
            <v>A160-duplex EC</v>
          </cell>
          <cell r="E14">
            <v>50800</v>
          </cell>
        </row>
        <row r="15">
          <cell r="A15" t="str">
            <v>A 160 208</v>
          </cell>
          <cell r="B15" t="str">
            <v>EPO 200/2,1 EC</v>
          </cell>
          <cell r="C15" t="str">
            <v>kus</v>
          </cell>
          <cell r="D15" t="str">
            <v>A160-duplex EC</v>
          </cell>
          <cell r="E15">
            <v>6800</v>
          </cell>
        </row>
        <row r="16">
          <cell r="A16" t="str">
            <v>A 160 209</v>
          </cell>
          <cell r="B16" t="str">
            <v>TPO 200 EC</v>
          </cell>
          <cell r="C16" t="str">
            <v>kus</v>
          </cell>
          <cell r="D16" t="str">
            <v>A160-duplex EC</v>
          </cell>
          <cell r="E16">
            <v>8100</v>
          </cell>
        </row>
        <row r="17">
          <cell r="A17" t="str">
            <v>A 160 210</v>
          </cell>
          <cell r="B17" t="str">
            <v>Řízení klapky ZVT</v>
          </cell>
          <cell r="C17" t="str">
            <v>kus</v>
          </cell>
          <cell r="D17" t="str">
            <v>A160-duplex EC</v>
          </cell>
          <cell r="E17">
            <v>3300</v>
          </cell>
        </row>
        <row r="18">
          <cell r="A18" t="str">
            <v>A 160 300</v>
          </cell>
          <cell r="B18" t="str">
            <v>DUPLEX 220</v>
          </cell>
          <cell r="C18" t="str">
            <v>kus</v>
          </cell>
          <cell r="D18" t="str">
            <v>A160-duplex EC</v>
          </cell>
          <cell r="E18">
            <v>23300</v>
          </cell>
        </row>
        <row r="19">
          <cell r="A19" t="str">
            <v>A 160 301</v>
          </cell>
          <cell r="B19" t="str">
            <v>DUPLEX 360</v>
          </cell>
          <cell r="C19" t="str">
            <v>kus</v>
          </cell>
          <cell r="D19" t="str">
            <v>A160-duplex EC</v>
          </cell>
          <cell r="E19">
            <v>25600</v>
          </cell>
        </row>
        <row r="20">
          <cell r="A20" t="str">
            <v>A 160 350</v>
          </cell>
          <cell r="B20" t="str">
            <v>DUPLEX 220 BP</v>
          </cell>
          <cell r="C20" t="str">
            <v>kus</v>
          </cell>
          <cell r="D20" t="str">
            <v>A160-duplex EC</v>
          </cell>
          <cell r="E20">
            <v>27900</v>
          </cell>
        </row>
        <row r="21">
          <cell r="A21" t="str">
            <v>A 160 351</v>
          </cell>
          <cell r="B21" t="str">
            <v>DUPLEX 360 BP</v>
          </cell>
          <cell r="C21" t="str">
            <v>kus</v>
          </cell>
          <cell r="D21" t="str">
            <v>A160-duplex EC</v>
          </cell>
          <cell r="E21">
            <v>30200</v>
          </cell>
        </row>
        <row r="22">
          <cell r="A22" t="str">
            <v>A 160 352</v>
          </cell>
          <cell r="B22" t="str">
            <v>DUPLEX 550 BP</v>
          </cell>
          <cell r="C22" t="str">
            <v>kus</v>
          </cell>
          <cell r="D22" t="str">
            <v>A160-duplex EC</v>
          </cell>
          <cell r="E22">
            <v>39600</v>
          </cell>
        </row>
        <row r="23">
          <cell r="A23" t="str">
            <v>A 160 390</v>
          </cell>
          <cell r="B23" t="str">
            <v>časové relé</v>
          </cell>
          <cell r="C23" t="str">
            <v>kus</v>
          </cell>
          <cell r="D23" t="str">
            <v>A160-duplex EC</v>
          </cell>
          <cell r="E23">
            <v>990</v>
          </cell>
        </row>
        <row r="24">
          <cell r="A24" t="str">
            <v>A 160 391</v>
          </cell>
          <cell r="B24" t="str">
            <v>ZD 220 - zkratový díl</v>
          </cell>
          <cell r="C24" t="str">
            <v>kus</v>
          </cell>
          <cell r="D24" t="str">
            <v>A160-duplex EC</v>
          </cell>
          <cell r="E24">
            <v>1410</v>
          </cell>
        </row>
        <row r="25">
          <cell r="A25" t="str">
            <v>A 160 392</v>
          </cell>
          <cell r="B25" t="str">
            <v>ZD 360 - zkratový díl</v>
          </cell>
          <cell r="C25" t="str">
            <v>kus</v>
          </cell>
          <cell r="D25" t="str">
            <v>A160-duplex EC</v>
          </cell>
          <cell r="E25">
            <v>1580</v>
          </cell>
        </row>
        <row r="26">
          <cell r="A26" t="str">
            <v>A 160 904</v>
          </cell>
          <cell r="B26" t="str">
            <v>FT 330 EC - G4</v>
          </cell>
          <cell r="C26" t="str">
            <v>kus</v>
          </cell>
          <cell r="D26" t="str">
            <v>A170-filtry</v>
          </cell>
          <cell r="E26">
            <v>190</v>
          </cell>
        </row>
        <row r="27">
          <cell r="A27" t="str">
            <v>A 160 905</v>
          </cell>
          <cell r="B27" t="str">
            <v>FT 330 EC - F7</v>
          </cell>
          <cell r="C27" t="str">
            <v>kus</v>
          </cell>
          <cell r="D27" t="str">
            <v>A170-filtry</v>
          </cell>
          <cell r="E27">
            <v>250</v>
          </cell>
        </row>
        <row r="28">
          <cell r="A28" t="str">
            <v>A 160 906</v>
          </cell>
          <cell r="B28" t="str">
            <v>FT 220 - G4</v>
          </cell>
          <cell r="C28" t="str">
            <v>kus</v>
          </cell>
          <cell r="D28" t="str">
            <v>A170-filtry</v>
          </cell>
          <cell r="E28">
            <v>170</v>
          </cell>
        </row>
        <row r="29">
          <cell r="A29" t="str">
            <v>A 160 907</v>
          </cell>
          <cell r="B29" t="str">
            <v>FT 220 - F7</v>
          </cell>
          <cell r="C29" t="str">
            <v>kus</v>
          </cell>
          <cell r="D29" t="str">
            <v>A170-filtry</v>
          </cell>
          <cell r="E29">
            <v>220</v>
          </cell>
        </row>
        <row r="30">
          <cell r="A30" t="str">
            <v>A 160 908</v>
          </cell>
          <cell r="B30" t="str">
            <v>FT 360 - G4</v>
          </cell>
          <cell r="C30" t="str">
            <v>kus</v>
          </cell>
          <cell r="D30" t="str">
            <v>A170-filtry</v>
          </cell>
          <cell r="E30">
            <v>185</v>
          </cell>
        </row>
        <row r="31">
          <cell r="A31" t="str">
            <v>A 160 909</v>
          </cell>
          <cell r="B31" t="str">
            <v>FT 360 - F7</v>
          </cell>
          <cell r="C31" t="str">
            <v>kus</v>
          </cell>
          <cell r="D31" t="str">
            <v>A170-filtry</v>
          </cell>
          <cell r="E31">
            <v>245</v>
          </cell>
        </row>
        <row r="32">
          <cell r="A32" t="str">
            <v>A 160 910</v>
          </cell>
          <cell r="B32" t="str">
            <v>FT 500 EC - G4</v>
          </cell>
          <cell r="C32" t="str">
            <v>kus</v>
          </cell>
          <cell r="D32" t="str">
            <v>A170-filtry</v>
          </cell>
          <cell r="E32">
            <v>230</v>
          </cell>
        </row>
        <row r="33">
          <cell r="A33" t="str">
            <v>A 160 911</v>
          </cell>
          <cell r="B33" t="str">
            <v>FT 500 EC - F7</v>
          </cell>
          <cell r="C33" t="str">
            <v>kus</v>
          </cell>
          <cell r="D33" t="str">
            <v>A170-filtry</v>
          </cell>
          <cell r="E33">
            <v>280</v>
          </cell>
        </row>
        <row r="34">
          <cell r="A34" t="str">
            <v>A 170 003</v>
          </cell>
          <cell r="B34" t="str">
            <v>Manostat filtru volitelné příslušenství pro RB, RC</v>
          </cell>
          <cell r="C34" t="str">
            <v>kus</v>
          </cell>
          <cell r="D34" t="str">
            <v>A170-duplex RD, RC, RB, RDH</v>
          </cell>
          <cell r="E34">
            <v>1250</v>
          </cell>
        </row>
        <row r="35">
          <cell r="A35" t="str">
            <v>A 170 019</v>
          </cell>
          <cell r="B35" t="str">
            <v>Termostat programovatelný Honeywell CM 907</v>
          </cell>
          <cell r="C35" t="str">
            <v>kus</v>
          </cell>
          <cell r="D35" t="str">
            <v>A170-duplex RD, RC, RB, RDH</v>
          </cell>
          <cell r="E35">
            <v>2560</v>
          </cell>
        </row>
        <row r="36">
          <cell r="A36" t="str">
            <v>A 170 020</v>
          </cell>
          <cell r="B36" t="str">
            <v>RAA20 - termostat (bazény, koupelny)</v>
          </cell>
          <cell r="C36" t="str">
            <v>kus</v>
          </cell>
          <cell r="D36" t="str">
            <v>A170-duplex RD, RC, RB, RDH</v>
          </cell>
          <cell r="E36">
            <v>475</v>
          </cell>
        </row>
        <row r="37">
          <cell r="A37" t="str">
            <v>A 170 021</v>
          </cell>
          <cell r="B37" t="str">
            <v>RDE10.1 - programovatelný termostat (bazény, koupelny)</v>
          </cell>
          <cell r="C37" t="str">
            <v>kus</v>
          </cell>
          <cell r="D37" t="str">
            <v>A170-duplex RD, RC, RB, RDH</v>
          </cell>
          <cell r="E37">
            <v>1480</v>
          </cell>
        </row>
        <row r="38">
          <cell r="A38" t="str">
            <v>A 170 101</v>
          </cell>
          <cell r="B38" t="str">
            <v>Podstavec</v>
          </cell>
          <cell r="C38" t="str">
            <v>kus</v>
          </cell>
          <cell r="D38" t="str">
            <v>A170-duplex RD, RC, RB, RDH</v>
          </cell>
          <cell r="E38">
            <v>960</v>
          </cell>
        </row>
        <row r="39">
          <cell r="A39" t="str">
            <v>A 170 113</v>
          </cell>
          <cell r="B39" t="str">
            <v>Tlumící komora RC</v>
          </cell>
          <cell r="C39" t="str">
            <v>kus</v>
          </cell>
          <cell r="D39" t="str">
            <v>A170-duplex RD, RC, RB, RDH</v>
          </cell>
          <cell r="E39">
            <v>6500</v>
          </cell>
        </row>
        <row r="40">
          <cell r="A40" t="str">
            <v>A 170 114</v>
          </cell>
          <cell r="B40" t="str">
            <v>Tlumící komora RC - atyp (boční vývod)</v>
          </cell>
          <cell r="C40" t="str">
            <v>kus</v>
          </cell>
          <cell r="D40" t="str">
            <v>A170-duplex RD, RC, RB, RDH</v>
          </cell>
          <cell r="E40">
            <v>6900</v>
          </cell>
        </row>
        <row r="41">
          <cell r="A41" t="str">
            <v>A 170 211</v>
          </cell>
          <cell r="B41" t="str">
            <v>DUPLEX RB 610/370</v>
          </cell>
          <cell r="C41" t="str">
            <v xml:space="preserve"> kus </v>
          </cell>
          <cell r="D41" t="str">
            <v>A170-duplex RD, RC, RB, RDH</v>
          </cell>
          <cell r="E41">
            <v>52300</v>
          </cell>
        </row>
        <row r="42">
          <cell r="A42" t="str">
            <v>A 170 212</v>
          </cell>
          <cell r="B42" t="str">
            <v>DUPLEX RB 610/440</v>
          </cell>
          <cell r="C42" t="str">
            <v xml:space="preserve"> kus </v>
          </cell>
          <cell r="D42" t="str">
            <v>A170-duplex RD, RC, RB, RDH</v>
          </cell>
          <cell r="E42">
            <v>53800</v>
          </cell>
        </row>
        <row r="43">
          <cell r="A43" t="str">
            <v>A 170 213</v>
          </cell>
          <cell r="B43" t="str">
            <v>DUPLEX RB 730/370</v>
          </cell>
          <cell r="C43" t="str">
            <v xml:space="preserve"> kus </v>
          </cell>
          <cell r="D43" t="str">
            <v>A170-duplex RD, RC, RB, RDH</v>
          </cell>
          <cell r="E43">
            <v>53800</v>
          </cell>
        </row>
        <row r="44">
          <cell r="A44" t="str">
            <v>A 170 214</v>
          </cell>
          <cell r="B44" t="str">
            <v>DUPLEX RB 730/440</v>
          </cell>
          <cell r="C44" t="str">
            <v xml:space="preserve"> kus </v>
          </cell>
          <cell r="D44" t="str">
            <v>A170-duplex RD, RC, RB, RDH</v>
          </cell>
          <cell r="E44">
            <v>54800</v>
          </cell>
        </row>
        <row r="45">
          <cell r="A45" t="str">
            <v>A 170 221</v>
          </cell>
          <cell r="B45" t="str">
            <v>DUPLEX RC 1400/370</v>
          </cell>
          <cell r="C45" t="str">
            <v xml:space="preserve"> kus </v>
          </cell>
          <cell r="D45" t="str">
            <v>A170-duplex RD, RC, RB, RDH</v>
          </cell>
          <cell r="E45">
            <v>58600</v>
          </cell>
        </row>
        <row r="46">
          <cell r="A46" t="str">
            <v>A 170 222</v>
          </cell>
          <cell r="B46" t="str">
            <v>DUPLEX RC 1400/440</v>
          </cell>
          <cell r="C46" t="str">
            <v xml:space="preserve"> kus </v>
          </cell>
          <cell r="D46" t="str">
            <v>A170-duplex RD, RC, RB, RDH</v>
          </cell>
          <cell r="E46">
            <v>60700</v>
          </cell>
        </row>
        <row r="47">
          <cell r="A47" t="str">
            <v>A 170 223</v>
          </cell>
          <cell r="B47" t="str">
            <v>DUPLEX RC 2000/370</v>
          </cell>
          <cell r="C47" t="str">
            <v xml:space="preserve"> kus </v>
          </cell>
          <cell r="D47" t="str">
            <v>A170-duplex RD, RC, RB, RDH</v>
          </cell>
          <cell r="E47">
            <v>59900</v>
          </cell>
        </row>
        <row r="48">
          <cell r="A48" t="str">
            <v>A 170 224</v>
          </cell>
          <cell r="B48" t="str">
            <v>DUPLEX RC 2000/440</v>
          </cell>
          <cell r="C48" t="str">
            <v xml:space="preserve"> kus </v>
          </cell>
          <cell r="D48" t="str">
            <v>A170-duplex RD, RC, RB, RDH</v>
          </cell>
          <cell r="E48">
            <v>61700</v>
          </cell>
        </row>
        <row r="49">
          <cell r="A49" t="str">
            <v>A 170 231</v>
          </cell>
          <cell r="B49" t="str">
            <v>DUPLEX RK 1300/360</v>
          </cell>
          <cell r="C49" t="str">
            <v xml:space="preserve"> kus </v>
          </cell>
          <cell r="D49" t="str">
            <v>A170-duplex RD, RC, RB, RDH</v>
          </cell>
          <cell r="E49">
            <v>71700</v>
          </cell>
        </row>
        <row r="50">
          <cell r="A50" t="str">
            <v>A 170 232</v>
          </cell>
          <cell r="B50" t="str">
            <v>DUPLEX RK 1300/420</v>
          </cell>
          <cell r="C50" t="str">
            <v xml:space="preserve"> kus </v>
          </cell>
          <cell r="D50" t="str">
            <v>A170-duplex RD, RC, RB, RDH</v>
          </cell>
          <cell r="E50">
            <v>73900</v>
          </cell>
        </row>
        <row r="51">
          <cell r="A51" t="str">
            <v>A 170 233</v>
          </cell>
          <cell r="B51" t="str">
            <v>DUPLEX RK 1800/360</v>
          </cell>
          <cell r="C51" t="str">
            <v xml:space="preserve"> kus </v>
          </cell>
          <cell r="D51" t="str">
            <v>A170-duplex RD, RC, RB, RDH</v>
          </cell>
          <cell r="E51">
            <v>73200</v>
          </cell>
        </row>
        <row r="52">
          <cell r="A52" t="str">
            <v>A 170 234</v>
          </cell>
          <cell r="B52" t="str">
            <v>DUPLEX RK 1800/420</v>
          </cell>
          <cell r="C52" t="str">
            <v xml:space="preserve"> kus </v>
          </cell>
          <cell r="D52" t="str">
            <v>A170-duplex RD, RC, RB, RDH</v>
          </cell>
          <cell r="E52">
            <v>74800</v>
          </cell>
        </row>
        <row r="53">
          <cell r="A53" t="str">
            <v>A 170 250</v>
          </cell>
          <cell r="B53" t="str">
            <v>vestavěný digitální regulační modul RB, RC, RDH</v>
          </cell>
          <cell r="C53" t="str">
            <v xml:space="preserve"> kus </v>
          </cell>
          <cell r="D53" t="str">
            <v>A170-duplex RD, RC, RB, RDH</v>
          </cell>
          <cell r="E53">
            <v>11900</v>
          </cell>
        </row>
        <row r="54">
          <cell r="A54" t="str">
            <v>A 170 252</v>
          </cell>
          <cell r="B54" t="str">
            <v>regulátor CP 05 RD</v>
          </cell>
          <cell r="C54" t="str">
            <v xml:space="preserve"> kus </v>
          </cell>
          <cell r="D54" t="str">
            <v>A170-duplex RD, RC, RB, RDH</v>
          </cell>
          <cell r="E54">
            <v>4450</v>
          </cell>
        </row>
        <row r="55">
          <cell r="A55" t="str">
            <v>A 170 256</v>
          </cell>
          <cell r="B55" t="str">
            <v>čidlo venkovní teploty ADS 11</v>
          </cell>
          <cell r="C55" t="str">
            <v>kus</v>
          </cell>
          <cell r="D55" t="str">
            <v>A170-duplex RD, RC, RB, RDH</v>
          </cell>
          <cell r="E55">
            <v>1300</v>
          </cell>
        </row>
        <row r="56">
          <cell r="A56" t="str">
            <v>A 170 268</v>
          </cell>
          <cell r="B56" t="str">
            <v>Doplňkový řídící modul pro RDH</v>
          </cell>
          <cell r="C56" t="str">
            <v>kus</v>
          </cell>
          <cell r="D56" t="str">
            <v>A170-duplex RD, RC, RB, RDH</v>
          </cell>
          <cell r="E56">
            <v>16500</v>
          </cell>
        </row>
        <row r="57">
          <cell r="A57" t="str">
            <v>A 170 301</v>
          </cell>
          <cell r="B57" t="str">
            <v>DUPLEX RDH 1500/500 - nerez</v>
          </cell>
          <cell r="C57" t="str">
            <v xml:space="preserve"> kus </v>
          </cell>
          <cell r="D57" t="str">
            <v>A170-duplex RD, RC, RB, RDH</v>
          </cell>
          <cell r="E57">
            <v>78800</v>
          </cell>
        </row>
        <row r="58">
          <cell r="A58" t="str">
            <v>A 170 302</v>
          </cell>
          <cell r="B58" t="str">
            <v>DUPLEX RDH 1500/700 - nerez</v>
          </cell>
          <cell r="C58" t="str">
            <v xml:space="preserve"> kus </v>
          </cell>
          <cell r="D58" t="str">
            <v>A170-duplex RD, RC, RB, RDH</v>
          </cell>
          <cell r="E58">
            <v>81000</v>
          </cell>
        </row>
        <row r="59">
          <cell r="A59" t="str">
            <v>A 170 303</v>
          </cell>
          <cell r="B59" t="str">
            <v>DUPLEX RDH 2200/500 - nerez</v>
          </cell>
          <cell r="C59" t="str">
            <v xml:space="preserve"> kus </v>
          </cell>
          <cell r="D59" t="str">
            <v>A170-duplex RD, RC, RB, RDH</v>
          </cell>
          <cell r="E59">
            <v>80300</v>
          </cell>
        </row>
        <row r="60">
          <cell r="A60" t="str">
            <v>A 170 304</v>
          </cell>
          <cell r="B60" t="str">
            <v>DUPLEX RDH 2200/700 - nerez</v>
          </cell>
          <cell r="C60" t="str">
            <v xml:space="preserve"> kus </v>
          </cell>
          <cell r="D60" t="str">
            <v>A170-duplex RD, RC, RB, RDH</v>
          </cell>
          <cell r="E60">
            <v>82400</v>
          </cell>
        </row>
        <row r="61">
          <cell r="A61" t="str">
            <v>A 170 410</v>
          </cell>
          <cell r="B61" t="str">
            <v>R-TPO4.LM24A-SR</v>
          </cell>
          <cell r="C61" t="str">
            <v>kpl</v>
          </cell>
          <cell r="D61" t="str">
            <v>A170-duplex RD, RC, RB, RDH</v>
          </cell>
          <cell r="E61">
            <v>12357</v>
          </cell>
        </row>
        <row r="62">
          <cell r="A62" t="str">
            <v>A 170 901</v>
          </cell>
          <cell r="B62" t="str">
            <v>FT G4 RD - náhradní filtrační textilie 5 ks</v>
          </cell>
          <cell r="C62" t="str">
            <v>kpl</v>
          </cell>
          <cell r="D62" t="str">
            <v>A170-filtry</v>
          </cell>
          <cell r="E62">
            <v>390</v>
          </cell>
        </row>
        <row r="63">
          <cell r="A63" t="str">
            <v>A 170 902</v>
          </cell>
          <cell r="B63" t="str">
            <v>FT F7 RD - náhradní filtrační textilie 5 ks</v>
          </cell>
          <cell r="C63" t="str">
            <v>kpl</v>
          </cell>
          <cell r="D63" t="str">
            <v>A170-filtry</v>
          </cell>
          <cell r="E63">
            <v>550</v>
          </cell>
        </row>
        <row r="64">
          <cell r="A64" t="str">
            <v>A 170 906</v>
          </cell>
          <cell r="B64" t="str">
            <v>FT G4 RB - náhradní filtrační textilie 5 ks</v>
          </cell>
          <cell r="C64" t="str">
            <v>kpl</v>
          </cell>
          <cell r="D64" t="str">
            <v>A170-filtry</v>
          </cell>
          <cell r="E64">
            <v>330</v>
          </cell>
        </row>
        <row r="65">
          <cell r="A65" t="str">
            <v>A 170 907</v>
          </cell>
          <cell r="B65" t="str">
            <v>FT F7 RB - náhradní filtrační textilie 5 ks</v>
          </cell>
          <cell r="C65" t="str">
            <v>kpl</v>
          </cell>
          <cell r="D65" t="str">
            <v>A170-filtry</v>
          </cell>
          <cell r="E65">
            <v>480</v>
          </cell>
        </row>
        <row r="66">
          <cell r="A66" t="str">
            <v>A 170 908</v>
          </cell>
          <cell r="B66" t="str">
            <v>FT G4 RC - náhradní filtrační textilie 5 ks</v>
          </cell>
          <cell r="C66" t="str">
            <v>kpl</v>
          </cell>
          <cell r="D66" t="str">
            <v>A170-filtry</v>
          </cell>
          <cell r="E66">
            <v>690</v>
          </cell>
        </row>
        <row r="67">
          <cell r="A67" t="str">
            <v>A 170 909</v>
          </cell>
          <cell r="B67" t="str">
            <v>FT F7 RC - náhradní filtrační textilie 5 ks</v>
          </cell>
          <cell r="C67" t="str">
            <v>kpl</v>
          </cell>
          <cell r="D67" t="str">
            <v>A170-filtry</v>
          </cell>
          <cell r="E67">
            <v>950</v>
          </cell>
        </row>
        <row r="68">
          <cell r="A68" t="str">
            <v>M 135 000 01</v>
          </cell>
          <cell r="B68" t="str">
            <v>WILO 20/4, 230V - oběhové čerpadlo</v>
          </cell>
          <cell r="C68" t="str">
            <v>kus</v>
          </cell>
          <cell r="D68" t="str">
            <v>M135-topenářské příslušenství</v>
          </cell>
          <cell r="E68">
            <v>1820</v>
          </cell>
        </row>
        <row r="69">
          <cell r="A69" t="str">
            <v>M 135 000 03</v>
          </cell>
          <cell r="B69" t="str">
            <v>ESBE 30 MR (35-60°C) 1008106 - termost. směšovací ventil</v>
          </cell>
          <cell r="C69" t="str">
            <v>kus</v>
          </cell>
          <cell r="D69" t="str">
            <v>M135-topenářské příslušenství</v>
          </cell>
          <cell r="E69">
            <v>1086</v>
          </cell>
        </row>
        <row r="70">
          <cell r="A70" t="str">
            <v>M 135 000 04</v>
          </cell>
          <cell r="B70" t="str">
            <v>ESBE 30 MR (20-45°C) 1008105 - termost.směšovací ventil</v>
          </cell>
          <cell r="C70" t="str">
            <v>kus</v>
          </cell>
          <cell r="D70" t="str">
            <v>M135-topenářské příslušenství</v>
          </cell>
          <cell r="E70">
            <v>1193</v>
          </cell>
        </row>
        <row r="71">
          <cell r="A71" t="str">
            <v>M 135 000 05</v>
          </cell>
          <cell r="B71" t="str">
            <v>Pojistný ventil DN 20 ÚT 3 bar - pojistný ventil</v>
          </cell>
          <cell r="C71" t="str">
            <v>kus</v>
          </cell>
          <cell r="D71" t="str">
            <v>M135-topenářské příslušenství</v>
          </cell>
          <cell r="E71">
            <v>394</v>
          </cell>
        </row>
        <row r="72">
          <cell r="A72" t="str">
            <v>M 135 000 06</v>
          </cell>
          <cell r="B72" t="str">
            <v>Flamco DN 15 TUV 6 bar - pojistný ventil</v>
          </cell>
          <cell r="C72" t="str">
            <v>kus</v>
          </cell>
          <cell r="D72" t="str">
            <v>M135-topenářské příslušenství</v>
          </cell>
          <cell r="E72">
            <v>163</v>
          </cell>
        </row>
        <row r="73">
          <cell r="A73" t="str">
            <v>M 135 000 07</v>
          </cell>
          <cell r="B73" t="str">
            <v>Teploměr T63/50 + jímky</v>
          </cell>
          <cell r="C73" t="str">
            <v>kus</v>
          </cell>
          <cell r="D73" t="str">
            <v>M135-topenářské příslušenství</v>
          </cell>
          <cell r="E73">
            <v>105</v>
          </cell>
        </row>
        <row r="74">
          <cell r="A74" t="str">
            <v>M 135 000 08</v>
          </cell>
          <cell r="B74" t="str">
            <v xml:space="preserve">zátka 6/4" </v>
          </cell>
          <cell r="C74" t="str">
            <v>kus</v>
          </cell>
          <cell r="D74" t="str">
            <v>M135-topenářské příslušenství</v>
          </cell>
          <cell r="E74">
            <v>15</v>
          </cell>
        </row>
        <row r="75">
          <cell r="A75" t="str">
            <v>M 135 000 09</v>
          </cell>
          <cell r="B75" t="str">
            <v xml:space="preserve">zátka 1" </v>
          </cell>
          <cell r="C75" t="str">
            <v>kus</v>
          </cell>
          <cell r="D75" t="str">
            <v>M135-topenářské příslušenství</v>
          </cell>
          <cell r="E75">
            <v>10</v>
          </cell>
        </row>
        <row r="76">
          <cell r="A76" t="str">
            <v>M 135 000 10</v>
          </cell>
          <cell r="B76" t="str">
            <v>Honeywell M 100 BG - elktro.hlavice</v>
          </cell>
          <cell r="C76" t="str">
            <v>kus</v>
          </cell>
          <cell r="D76" t="str">
            <v>M135-topenářské příslušenství</v>
          </cell>
          <cell r="E76">
            <v>660</v>
          </cell>
        </row>
        <row r="77">
          <cell r="A77" t="str">
            <v>M 135 000 11</v>
          </cell>
          <cell r="B77" t="str">
            <v>Heimeir termost. ventil DN20 obj.č. 2242-03</v>
          </cell>
          <cell r="C77" t="str">
            <v>kus</v>
          </cell>
          <cell r="D77" t="str">
            <v>M135-topenářské příslušenství</v>
          </cell>
          <cell r="E77">
            <v>520</v>
          </cell>
        </row>
        <row r="78">
          <cell r="A78" t="str">
            <v>M 135 000 12</v>
          </cell>
          <cell r="B78" t="str">
            <v>přepouštěcí ventil pro plynové kotle Hydrolux 5503-03.000</v>
          </cell>
          <cell r="C78" t="str">
            <v>kus</v>
          </cell>
          <cell r="D78" t="str">
            <v>M135-topenářské příslušenství</v>
          </cell>
          <cell r="E78">
            <v>690</v>
          </cell>
        </row>
        <row r="79">
          <cell r="A79" t="str">
            <v>M 135 000 13</v>
          </cell>
          <cell r="B79" t="str">
            <v>Giacomini R 250 D 3/4"kulový kohout vnitřní/vnitřní</v>
          </cell>
          <cell r="C79" t="str">
            <v>kus</v>
          </cell>
          <cell r="D79" t="str">
            <v>M135-topenářské příslušenství</v>
          </cell>
          <cell r="E79">
            <v>129</v>
          </cell>
        </row>
        <row r="80">
          <cell r="A80" t="str">
            <v>M 135 000 14</v>
          </cell>
          <cell r="B80" t="str">
            <v>zpětná klapka EURA 3/4"závitová</v>
          </cell>
          <cell r="C80" t="str">
            <v>kus</v>
          </cell>
          <cell r="D80" t="str">
            <v>M135-topenářské příslušenství</v>
          </cell>
          <cell r="E80">
            <v>37</v>
          </cell>
        </row>
        <row r="81">
          <cell r="A81" t="str">
            <v>M 135 000 15</v>
          </cell>
          <cell r="B81" t="str">
            <v>filtr závitový mosaz 3/4"</v>
          </cell>
          <cell r="C81" t="str">
            <v>kus</v>
          </cell>
          <cell r="D81" t="str">
            <v>M135-topenářské příslušenství</v>
          </cell>
          <cell r="E81">
            <v>49</v>
          </cell>
        </row>
        <row r="82">
          <cell r="A82" t="str">
            <v>M 135 000 16</v>
          </cell>
          <cell r="B82" t="str">
            <v>Giacomini R 254 D 3/4" kulový kohout vnitřní/vnější</v>
          </cell>
          <cell r="C82" t="str">
            <v>kus</v>
          </cell>
          <cell r="D82" t="str">
            <v>M135-topenářské příslušenství</v>
          </cell>
          <cell r="E82">
            <v>175</v>
          </cell>
        </row>
        <row r="83">
          <cell r="A83" t="str">
            <v>M 135 000 17</v>
          </cell>
          <cell r="B83" t="str">
            <v>Giacomini R 250 DS 3/4" kulový kohout s vypouštěním</v>
          </cell>
          <cell r="C83" t="str">
            <v>kus</v>
          </cell>
          <cell r="D83" t="str">
            <v>M135-topenářské příslušenství</v>
          </cell>
          <cell r="E83">
            <v>196</v>
          </cell>
        </row>
        <row r="84">
          <cell r="A84" t="str">
            <v>M 135 000 18</v>
          </cell>
          <cell r="B84" t="str">
            <v>vypouštěcí kohout  G 1/2"</v>
          </cell>
          <cell r="C84" t="str">
            <v>kus</v>
          </cell>
          <cell r="D84" t="str">
            <v>M135-topenářské příslušenství</v>
          </cell>
          <cell r="E84">
            <v>87</v>
          </cell>
        </row>
        <row r="85">
          <cell r="A85" t="str">
            <v>M 135 000 19</v>
          </cell>
          <cell r="B85" t="str">
            <v>Heimeier termohlavice "K" 6000-00.500</v>
          </cell>
          <cell r="C85" t="str">
            <v>kus</v>
          </cell>
          <cell r="D85" t="str">
            <v>M135-topenářské příslušenství</v>
          </cell>
          <cell r="E85">
            <v>410</v>
          </cell>
        </row>
        <row r="86">
          <cell r="A86" t="str">
            <v>M 135 000 20</v>
          </cell>
          <cell r="B86" t="str">
            <v>Termostatický ventil Heimeier 2002-01 DN10</v>
          </cell>
          <cell r="C86" t="str">
            <v>kus</v>
          </cell>
          <cell r="D86" t="str">
            <v>M135-topenářské příslušenství</v>
          </cell>
          <cell r="E86">
            <v>296</v>
          </cell>
        </row>
        <row r="87">
          <cell r="A87" t="str">
            <v>M 135 000 21</v>
          </cell>
          <cell r="B87" t="str">
            <v>Regulační šroubení Regulux DARE 1/2“ 0302-01</v>
          </cell>
          <cell r="C87" t="str">
            <v>kus</v>
          </cell>
          <cell r="D87" t="str">
            <v>M135-topenářské příslušenství</v>
          </cell>
          <cell r="E87">
            <v>255</v>
          </cell>
        </row>
        <row r="88">
          <cell r="A88" t="str">
            <v>M 135 000 22</v>
          </cell>
          <cell r="B88" t="str">
            <v>Šroubení k čerpadlu č. 330 DN 20</v>
          </cell>
          <cell r="C88" t="str">
            <v>kus</v>
          </cell>
          <cell r="D88" t="str">
            <v>M135-topenářské příslušenství</v>
          </cell>
          <cell r="E88">
            <v>25</v>
          </cell>
        </row>
        <row r="89">
          <cell r="A89" t="str">
            <v>M 135 000 23</v>
          </cell>
          <cell r="B89" t="str">
            <v>Manometr 0-600 kPa</v>
          </cell>
          <cell r="C89" t="str">
            <v xml:space="preserve"> kus </v>
          </cell>
          <cell r="D89" t="str">
            <v>M135-topenářské příslušenství</v>
          </cell>
          <cell r="E89">
            <v>341</v>
          </cell>
        </row>
        <row r="90">
          <cell r="A90" t="str">
            <v>M 135 000 24</v>
          </cell>
          <cell r="B90" t="str">
            <v>Jímka pro čidla 75mm</v>
          </cell>
          <cell r="C90" t="str">
            <v>kus</v>
          </cell>
          <cell r="D90" t="str">
            <v>M135-topenářské příslušenství</v>
          </cell>
          <cell r="E90">
            <v>10</v>
          </cell>
        </row>
        <row r="91">
          <cell r="A91" t="str">
            <v>M 135 000 25</v>
          </cell>
          <cell r="B91" t="str">
            <v>Tubus k teploměru IZT l=200mm</v>
          </cell>
          <cell r="C91" t="str">
            <v>kus</v>
          </cell>
          <cell r="D91" t="str">
            <v>M135-topenářské příslušenství</v>
          </cell>
          <cell r="E91">
            <v>10</v>
          </cell>
        </row>
        <row r="92">
          <cell r="A92" t="str">
            <v>M 135 000 26</v>
          </cell>
          <cell r="B92" t="str">
            <v>Manometr 0-10  bar</v>
          </cell>
          <cell r="C92" t="str">
            <v xml:space="preserve"> kus </v>
          </cell>
          <cell r="D92" t="str">
            <v>M135-topenářské příslušenství</v>
          </cell>
          <cell r="E92">
            <v>250</v>
          </cell>
        </row>
        <row r="93">
          <cell r="A93" t="str">
            <v>M 135 000 27</v>
          </cell>
          <cell r="B93" t="str">
            <v>Šroubení mosaz G 1/2"</v>
          </cell>
          <cell r="C93" t="str">
            <v>kus</v>
          </cell>
          <cell r="D93" t="str">
            <v>M135-topenářské příslušenství</v>
          </cell>
          <cell r="E93">
            <v>41</v>
          </cell>
        </row>
        <row r="94">
          <cell r="A94" t="str">
            <v>M 135 000 28</v>
          </cell>
          <cell r="B94" t="str">
            <v>Šroubení mosaz G 3/4"</v>
          </cell>
          <cell r="C94" t="str">
            <v>kus</v>
          </cell>
          <cell r="D94" t="str">
            <v>M135-topenářské příslušenství</v>
          </cell>
          <cell r="E94">
            <v>61</v>
          </cell>
        </row>
        <row r="95">
          <cell r="A95" t="str">
            <v>M 135 000 29</v>
          </cell>
          <cell r="B95" t="str">
            <v xml:space="preserve">zátka 1/2" </v>
          </cell>
          <cell r="C95" t="str">
            <v>kus</v>
          </cell>
          <cell r="D95" t="str">
            <v>M135-topenářské příslušenství</v>
          </cell>
          <cell r="E95">
            <v>7</v>
          </cell>
        </row>
        <row r="96">
          <cell r="A96" t="str">
            <v>M 135 000 30</v>
          </cell>
          <cell r="B96" t="str">
            <v>Automatický odvzdušňovací ventil 1/2" - Flexvent</v>
          </cell>
          <cell r="C96" t="str">
            <v>kus</v>
          </cell>
          <cell r="D96" t="str">
            <v>M135-topenářské příslušenství</v>
          </cell>
          <cell r="E96">
            <v>218</v>
          </cell>
        </row>
        <row r="97">
          <cell r="A97" t="str">
            <v>M 135 000 32</v>
          </cell>
          <cell r="B97" t="str">
            <v>Šroubení mosaz 1"</v>
          </cell>
          <cell r="C97" t="str">
            <v>kus</v>
          </cell>
          <cell r="D97" t="str">
            <v>M135-topenářské příslušenství</v>
          </cell>
          <cell r="E97">
            <v>110</v>
          </cell>
        </row>
        <row r="98">
          <cell r="A98" t="str">
            <v>M 135 000 34</v>
          </cell>
          <cell r="B98" t="str">
            <v>Vsuvka 280 mosaz 1/2"</v>
          </cell>
          <cell r="C98" t="str">
            <v>kus</v>
          </cell>
          <cell r="D98" t="str">
            <v>M135-topenářské příslušenství</v>
          </cell>
          <cell r="E98">
            <v>21</v>
          </cell>
        </row>
        <row r="99">
          <cell r="A99" t="str">
            <v>M 135 000 35</v>
          </cell>
          <cell r="B99" t="str">
            <v>Vsuvka 280 mosaz 3/4"</v>
          </cell>
          <cell r="C99" t="str">
            <v>kus</v>
          </cell>
          <cell r="D99" t="str">
            <v>M135-topenářské příslušenství</v>
          </cell>
          <cell r="E99">
            <v>22</v>
          </cell>
        </row>
        <row r="100">
          <cell r="A100" t="str">
            <v>M 135 000 36</v>
          </cell>
          <cell r="B100" t="str">
            <v>Tkus měď 22/22</v>
          </cell>
          <cell r="C100" t="str">
            <v>kus</v>
          </cell>
          <cell r="D100" t="str">
            <v>M135-topenářské příslušenství</v>
          </cell>
          <cell r="E100">
            <v>23</v>
          </cell>
        </row>
        <row r="101">
          <cell r="A101" t="str">
            <v>M 135 000 37</v>
          </cell>
          <cell r="B101" t="str">
            <v>Tkus měď 4130G 22/1/2"</v>
          </cell>
          <cell r="C101" t="str">
            <v>kus</v>
          </cell>
          <cell r="D101" t="str">
            <v>M135-topenářské příslušenství</v>
          </cell>
          <cell r="E101">
            <v>42</v>
          </cell>
        </row>
        <row r="102">
          <cell r="A102" t="str">
            <v>M 135 000 38</v>
          </cell>
          <cell r="B102" t="str">
            <v xml:space="preserve">Nátrubek redukce 1"-3/4" </v>
          </cell>
          <cell r="C102" t="str">
            <v>kus</v>
          </cell>
          <cell r="D102" t="str">
            <v>M135-topenářské příslušenství</v>
          </cell>
          <cell r="E102">
            <v>55</v>
          </cell>
        </row>
        <row r="103">
          <cell r="A103" t="str">
            <v>M 135 000 39</v>
          </cell>
          <cell r="B103" t="str">
            <v>Nátrubek redukce 3/4" - 1/2"</v>
          </cell>
          <cell r="C103" t="str">
            <v>kus</v>
          </cell>
          <cell r="D103" t="str">
            <v>M135-topenářské příslušenství</v>
          </cell>
          <cell r="E103">
            <v>53</v>
          </cell>
        </row>
        <row r="104">
          <cell r="A104" t="str">
            <v>M 135 000 40</v>
          </cell>
          <cell r="B104" t="str">
            <v>Přechod 4243G vnější 22-1/2"</v>
          </cell>
          <cell r="C104" t="str">
            <v>kus</v>
          </cell>
          <cell r="D104" t="str">
            <v>M135-topenářské příslušenství</v>
          </cell>
          <cell r="E104">
            <v>20</v>
          </cell>
        </row>
        <row r="105">
          <cell r="A105" t="str">
            <v>M 135 000 41</v>
          </cell>
          <cell r="B105" t="str">
            <v>Přechod 4243G vnější 22-3/4"</v>
          </cell>
          <cell r="C105" t="str">
            <v>kus</v>
          </cell>
          <cell r="D105" t="str">
            <v>M135-topenářské příslušenství</v>
          </cell>
          <cell r="E105">
            <v>17</v>
          </cell>
        </row>
        <row r="106">
          <cell r="A106" t="str">
            <v>M 135 000 42</v>
          </cell>
          <cell r="B106" t="str">
            <v>Přechod 4243G vnější 22-1"</v>
          </cell>
          <cell r="C106" t="str">
            <v>kus</v>
          </cell>
          <cell r="D106" t="str">
            <v>M135-topenářské příslušenství</v>
          </cell>
          <cell r="E106">
            <v>28</v>
          </cell>
        </row>
        <row r="107">
          <cell r="A107" t="str">
            <v>M 135 000 44</v>
          </cell>
          <cell r="B107" t="str">
            <v>Přechod 4270G vnitřní 22-1/2"</v>
          </cell>
          <cell r="C107" t="str">
            <v>kus</v>
          </cell>
          <cell r="D107" t="str">
            <v>M135-topenářské příslušenství</v>
          </cell>
          <cell r="E107">
            <v>38</v>
          </cell>
        </row>
        <row r="108">
          <cell r="A108" t="str">
            <v>M 135 000 45</v>
          </cell>
          <cell r="B108" t="str">
            <v>Přechod 4270G vnitřní 22-3/4"</v>
          </cell>
          <cell r="C108" t="str">
            <v>kus</v>
          </cell>
          <cell r="D108" t="str">
            <v>M135-topenářské příslušenství</v>
          </cell>
          <cell r="E108">
            <v>26</v>
          </cell>
        </row>
        <row r="109">
          <cell r="A109" t="str">
            <v>M 135 000 46</v>
          </cell>
          <cell r="B109" t="str">
            <v>Přechod 4270G vnitřní 22-1"</v>
          </cell>
          <cell r="C109" t="str">
            <v>kus</v>
          </cell>
          <cell r="D109" t="str">
            <v>M135-topenářské příslušenství</v>
          </cell>
          <cell r="E109">
            <v>42</v>
          </cell>
        </row>
        <row r="110">
          <cell r="A110" t="str">
            <v>M 135 000 49</v>
          </cell>
          <cell r="B110" t="str">
            <v>Přípojka přechodová 1/2"xM20x1,5</v>
          </cell>
          <cell r="C110" t="str">
            <v>kus</v>
          </cell>
          <cell r="D110" t="str">
            <v>M135-topenářské příslušenství</v>
          </cell>
          <cell r="E110">
            <v>51</v>
          </cell>
        </row>
        <row r="111">
          <cell r="A111" t="str">
            <v>M 135 000 51</v>
          </cell>
          <cell r="B111" t="str">
            <v>Termostatický ventil Danfoss RA-N DN 15 roh.</v>
          </cell>
          <cell r="C111" t="str">
            <v>kus</v>
          </cell>
          <cell r="D111" t="str">
            <v>M135-topenářské příslušenství</v>
          </cell>
          <cell r="E111">
            <v>470</v>
          </cell>
        </row>
        <row r="112">
          <cell r="A112" t="str">
            <v>M 135 000 52</v>
          </cell>
          <cell r="B112" t="str">
            <v>Termostatická hlavice RAE 5054</v>
          </cell>
          <cell r="C112" t="str">
            <v>kus</v>
          </cell>
          <cell r="D112" t="str">
            <v>M135-topenářské příslušenství</v>
          </cell>
          <cell r="E112">
            <v>580</v>
          </cell>
        </row>
        <row r="113">
          <cell r="A113" t="str">
            <v>M 135 000 62</v>
          </cell>
          <cell r="B113" t="str">
            <v>Sada k propojení IZT na DUPLEX RC, RD, RDH,RK,RB (Manometry, teploměry, KK, Filtry, ZK, šroubení, přechodky měď)</v>
          </cell>
          <cell r="C113" t="str">
            <v>kpl</v>
          </cell>
          <cell r="D113" t="str">
            <v>M135-topenářské příslušenství</v>
          </cell>
          <cell r="E113">
            <v>12030</v>
          </cell>
        </row>
        <row r="114">
          <cell r="A114" t="str">
            <v>M 135 000 64</v>
          </cell>
          <cell r="B114" t="str">
            <v>Sada TUV (2xESBE, KK, ZK, šroubení, přechodky měď)</v>
          </cell>
          <cell r="C114" t="str">
            <v>kpl</v>
          </cell>
          <cell r="D114" t="str">
            <v>M135-topenářské příslušenství</v>
          </cell>
          <cell r="E114">
            <v>5800</v>
          </cell>
        </row>
        <row r="115">
          <cell r="A115" t="str">
            <v>M 135 000 65</v>
          </cell>
          <cell r="B115" t="str">
            <v>Sada TUV (ESBE, KK, ZK, šroubení, přechodky měď)</v>
          </cell>
          <cell r="C115" t="str">
            <v>kpl</v>
          </cell>
          <cell r="D115" t="str">
            <v>M135-topenářské příslušenství</v>
          </cell>
          <cell r="E115">
            <v>3550</v>
          </cell>
        </row>
        <row r="116">
          <cell r="A116" t="str">
            <v>M 135 000 66</v>
          </cell>
          <cell r="B116" t="str">
            <v>Sada EUV (ventil Heimeir č.2242-03 + Honywell MT 4 - 230 + přechodky měď)</v>
          </cell>
          <cell r="C116" t="str">
            <v>kpl</v>
          </cell>
          <cell r="D116" t="str">
            <v>M135-topenářské příslušenství</v>
          </cell>
          <cell r="E116">
            <v>2250</v>
          </cell>
        </row>
        <row r="117">
          <cell r="A117" t="str">
            <v>M 135 000 67</v>
          </cell>
          <cell r="B117" t="str">
            <v>Sada EUV Speed (ventil Heimeier č.2242-03 + Honeywell SPEED + přechodky měď)</v>
          </cell>
          <cell r="C117" t="str">
            <v>kpl</v>
          </cell>
          <cell r="D117" t="str">
            <v>M135-topenářské příslušenství</v>
          </cell>
          <cell r="E117">
            <v>2640</v>
          </cell>
        </row>
        <row r="118">
          <cell r="A118" t="str">
            <v>M 135 000 68</v>
          </cell>
          <cell r="B118" t="str">
            <v>Sada APV (ventil Hydrolux 5503-03.00 s šroubením a přechodkami měď)</v>
          </cell>
          <cell r="C118" t="str">
            <v>kpl</v>
          </cell>
          <cell r="D118" t="str">
            <v>M135-topenářské příslušenství</v>
          </cell>
          <cell r="E118">
            <v>1850</v>
          </cell>
        </row>
        <row r="119">
          <cell r="A119" t="str">
            <v>M 135 001 01</v>
          </cell>
          <cell r="B119" t="str">
            <v>Expanzní nádoba 80 l , 6 bar</v>
          </cell>
          <cell r="C119" t="str">
            <v>kus</v>
          </cell>
          <cell r="D119" t="str">
            <v>M135-topenářské příslušenství</v>
          </cell>
          <cell r="E119">
            <v>2350</v>
          </cell>
        </row>
        <row r="120">
          <cell r="A120" t="str">
            <v>M 135 001 02</v>
          </cell>
          <cell r="B120" t="str">
            <v>Expanzní nádoba 140 l , 6 bar</v>
          </cell>
          <cell r="C120" t="str">
            <v>kus</v>
          </cell>
          <cell r="D120" t="str">
            <v>M135-topenářské příslušenství</v>
          </cell>
          <cell r="E120">
            <v>4800</v>
          </cell>
        </row>
        <row r="121">
          <cell r="A121" t="str">
            <v>M 135 001 51</v>
          </cell>
          <cell r="B121" t="str">
            <v>průměrná cena otopného tělesa Korado</v>
          </cell>
          <cell r="C121" t="str">
            <v>kus</v>
          </cell>
          <cell r="D121" t="str">
            <v>M135-topenářské příslušenství</v>
          </cell>
          <cell r="E121">
            <v>3300</v>
          </cell>
        </row>
        <row r="122">
          <cell r="A122" t="str">
            <v>M 135 001 52</v>
          </cell>
          <cell r="B122" t="str">
            <v>průměrná cena sady kombinovaného vytápění Korado</v>
          </cell>
          <cell r="C122" t="str">
            <v>kus</v>
          </cell>
          <cell r="D122" t="str">
            <v>M135-topenářské příslušenství</v>
          </cell>
          <cell r="E122">
            <v>3300</v>
          </cell>
        </row>
        <row r="123">
          <cell r="A123" t="str">
            <v>M 135 001 54</v>
          </cell>
          <cell r="B123" t="str">
            <v>otopné těleso (žebřík) Korado LINEAR CLASSIC 450 x 1675</v>
          </cell>
          <cell r="C123" t="str">
            <v>kus</v>
          </cell>
          <cell r="D123" t="str">
            <v>M135-topenářské příslušenství</v>
          </cell>
          <cell r="E123">
            <v>1951</v>
          </cell>
        </row>
        <row r="124">
          <cell r="A124" t="str">
            <v>M 135 001 55</v>
          </cell>
          <cell r="B124" t="str">
            <v>průměrná cena měděného potrubí za bm do DN 22 ( vč.tvarovek,izol.,cínu a pájecí pasty)</v>
          </cell>
          <cell r="C124" t="str">
            <v>kus</v>
          </cell>
          <cell r="D124" t="str">
            <v>M135-topenářské příslušenství</v>
          </cell>
          <cell r="E124">
            <v>284</v>
          </cell>
        </row>
        <row r="125">
          <cell r="A125" t="str">
            <v>M 135 001 56</v>
          </cell>
          <cell r="B125" t="str">
            <v>otopné těleso (žebřík) Korado LINEAR CLASSIC 600 x 1675</v>
          </cell>
          <cell r="C125" t="str">
            <v>kus</v>
          </cell>
          <cell r="D125" t="str">
            <v>M135-topenářské příslušenství</v>
          </cell>
          <cell r="E125">
            <v>2006</v>
          </cell>
        </row>
        <row r="126">
          <cell r="A126" t="str">
            <v>M 135 001 57</v>
          </cell>
          <cell r="B126" t="str">
            <v>otopné těleso (žebřík) Korado LINEAR CLASSIC 750x 1675</v>
          </cell>
          <cell r="C126" t="str">
            <v>kus</v>
          </cell>
          <cell r="D126" t="str">
            <v>M135-topenářské příslušenství</v>
          </cell>
          <cell r="E126">
            <v>2099</v>
          </cell>
        </row>
        <row r="127">
          <cell r="A127" t="str">
            <v>R 111 011</v>
          </cell>
          <cell r="B127" t="str">
            <v>RKJ 628X476- Rozdělovací komora pod jednotku nebo PKJ  628X476</v>
          </cell>
          <cell r="C127" t="str">
            <v>kus</v>
          </cell>
          <cell r="D127" t="str">
            <v>R 1-katalog tvarovek</v>
          </cell>
          <cell r="E127">
            <v>2100</v>
          </cell>
        </row>
        <row r="128">
          <cell r="A128" t="str">
            <v>R 111 041</v>
          </cell>
          <cell r="B128" t="str">
            <v>RKJ 500x400 - rozdělovací komora k PKJ 500x400</v>
          </cell>
          <cell r="C128" t="str">
            <v>kus</v>
          </cell>
          <cell r="D128" t="str">
            <v>R 1-katalog tvarovek</v>
          </cell>
          <cell r="E128">
            <v>2040</v>
          </cell>
        </row>
        <row r="129">
          <cell r="A129" t="str">
            <v>R 111 511</v>
          </cell>
          <cell r="B129" t="str">
            <v>RKJ 420x476- Rozdělovací komora pod jednotku nebo PKJ 420X476</v>
          </cell>
          <cell r="C129" t="str">
            <v>kus</v>
          </cell>
          <cell r="D129" t="str">
            <v>R 1-katalog tvarovek</v>
          </cell>
          <cell r="E129">
            <v>2040</v>
          </cell>
        </row>
        <row r="130">
          <cell r="A130" t="str">
            <v>R 111 541</v>
          </cell>
          <cell r="B130" t="str">
            <v>RKJ 340x400 - rozdělovací komora k PKJ 340x400</v>
          </cell>
          <cell r="C130" t="str">
            <v>kus</v>
          </cell>
          <cell r="D130" t="str">
            <v>R 1-katalog tvarovek</v>
          </cell>
          <cell r="E130">
            <v>2030</v>
          </cell>
        </row>
        <row r="131">
          <cell r="A131" t="str">
            <v>R 111 610</v>
          </cell>
          <cell r="B131" t="str">
            <v>RKJ 832x476- Rozdělovací komora pod jednotku 832X476</v>
          </cell>
          <cell r="C131" t="str">
            <v>kus</v>
          </cell>
          <cell r="D131" t="str">
            <v>R 1-katalog tvarovek</v>
          </cell>
          <cell r="E131">
            <v>2300</v>
          </cell>
        </row>
        <row r="132">
          <cell r="A132" t="str">
            <v>R 112 011</v>
          </cell>
          <cell r="B132" t="str">
            <v>RKD 375 - 610x460- Rozdělovací komora dolní přívod 610x460 s CPK 375</v>
          </cell>
          <cell r="C132" t="str">
            <v>kus</v>
          </cell>
          <cell r="D132" t="str">
            <v>R 1-katalog tvarovek</v>
          </cell>
          <cell r="E132">
            <v>1150</v>
          </cell>
        </row>
        <row r="133">
          <cell r="A133" t="str">
            <v>R 112 012</v>
          </cell>
          <cell r="B133" t="str">
            <v>RKD 260 - 610x460- Rozdělovací komora dolní přívod 610x460 s CPK 260</v>
          </cell>
          <cell r="C133" t="str">
            <v>kus</v>
          </cell>
          <cell r="D133" t="str">
            <v>R 1-katalog tvarovek</v>
          </cell>
          <cell r="E133">
            <v>1150</v>
          </cell>
        </row>
        <row r="134">
          <cell r="A134" t="str">
            <v>R 112 041</v>
          </cell>
          <cell r="B134" t="str">
            <v>RKD 285 - 490x380 - Rozdělovací komora dolní přívod s CPK 285x285</v>
          </cell>
          <cell r="C134" t="str">
            <v>kus</v>
          </cell>
          <cell r="D134" t="str">
            <v>R 1-katalog tvarovek</v>
          </cell>
          <cell r="E134">
            <v>1150</v>
          </cell>
        </row>
        <row r="135">
          <cell r="A135" t="str">
            <v>R 112 511</v>
          </cell>
          <cell r="B135" t="str">
            <v>RKD 375 - 460x460- Rozdělovací komora dolní přívod 460x460 s CPK 375</v>
          </cell>
          <cell r="C135" t="str">
            <v>kus</v>
          </cell>
          <cell r="D135" t="str">
            <v>R 1-katalog tvarovek</v>
          </cell>
          <cell r="E135">
            <v>1150</v>
          </cell>
        </row>
        <row r="136">
          <cell r="A136" t="str">
            <v>R 112 512</v>
          </cell>
          <cell r="B136" t="str">
            <v>RKD 260 - 460x460- Rozdělovací komora dolní přívod 460x460 s CPK 260</v>
          </cell>
          <cell r="C136" t="str">
            <v>kus</v>
          </cell>
          <cell r="D136" t="str">
            <v>R 1-katalog tvarovek</v>
          </cell>
          <cell r="E136">
            <v>1150</v>
          </cell>
        </row>
        <row r="137">
          <cell r="A137" t="str">
            <v>R 112 541</v>
          </cell>
          <cell r="B137" t="str">
            <v>RKD 285 - 380x300 - Rozdělovací komora dolní přívod s CPK 285x285</v>
          </cell>
          <cell r="C137" t="str">
            <v>kus</v>
          </cell>
          <cell r="D137" t="str">
            <v>R 1-katalog tvarovek</v>
          </cell>
          <cell r="E137">
            <v>1150</v>
          </cell>
        </row>
        <row r="138">
          <cell r="A138" t="str">
            <v>R 120 011</v>
          </cell>
          <cell r="B138" t="str">
            <v>PKP 200x50 - Podlahový kanál pozink typ A - tl. 0,6 mm</v>
          </cell>
          <cell r="C138" t="str">
            <v>metr</v>
          </cell>
          <cell r="D138" t="str">
            <v>R 1-katalog tvarovek</v>
          </cell>
          <cell r="E138">
            <v>140</v>
          </cell>
        </row>
        <row r="139">
          <cell r="A139" t="str">
            <v>R 120 012</v>
          </cell>
          <cell r="B139" t="str">
            <v>PKP 200x50 - Podlahový kanál pozink typ B - tl. 1 mm</v>
          </cell>
          <cell r="C139" t="str">
            <v>metr</v>
          </cell>
          <cell r="D139" t="str">
            <v>R 1-katalog tvarovek</v>
          </cell>
          <cell r="E139">
            <v>180</v>
          </cell>
        </row>
        <row r="140">
          <cell r="A140" t="str">
            <v>R 120 042</v>
          </cell>
          <cell r="B140" t="str">
            <v>PKP 160x40 - Podlahový kanál pozink typ B - tl. 1mm</v>
          </cell>
          <cell r="C140" t="str">
            <v>metr</v>
          </cell>
          <cell r="D140" t="str">
            <v>R 1-katalog tvarovek</v>
          </cell>
          <cell r="E140">
            <v>170</v>
          </cell>
        </row>
        <row r="141">
          <cell r="A141" t="str">
            <v>R 120 403</v>
          </cell>
          <cell r="B141" t="str">
            <v>PKR 200x50-2x45° - podlahový kanál rozbočka symterická</v>
          </cell>
          <cell r="C141" t="str">
            <v>kus</v>
          </cell>
          <cell r="D141" t="str">
            <v>R 1-katalog tvarovek</v>
          </cell>
          <cell r="E141">
            <v>580</v>
          </cell>
        </row>
        <row r="142">
          <cell r="A142" t="str">
            <v>R 120 443</v>
          </cell>
          <cell r="B142" t="str">
            <v>PKR 160x40-2x45° - podlahový kanál rozbočka symetrická</v>
          </cell>
          <cell r="C142" t="str">
            <v>kus</v>
          </cell>
          <cell r="D142" t="str">
            <v>R 1-katalog tvarovek</v>
          </cell>
          <cell r="E142">
            <v>580</v>
          </cell>
        </row>
        <row r="143">
          <cell r="A143" t="str">
            <v>R 120 500</v>
          </cell>
          <cell r="B143" t="str">
            <v>RVP XX - tl.20x52x197 - regulační vložka potrubí</v>
          </cell>
          <cell r="C143" t="str">
            <v>kus</v>
          </cell>
          <cell r="D143" t="str">
            <v>R 1-katalog tvarovek</v>
          </cell>
          <cell r="E143">
            <v>26</v>
          </cell>
        </row>
        <row r="144">
          <cell r="A144" t="str">
            <v>R 120 520</v>
          </cell>
          <cell r="B144" t="str">
            <v>RVK XX - tl.20 - regulační vložka potrubí</v>
          </cell>
          <cell r="C144" t="str">
            <v>kus</v>
          </cell>
          <cell r="D144" t="str">
            <v>R 1-katalog tvarovek</v>
          </cell>
          <cell r="E144">
            <v>36</v>
          </cell>
        </row>
        <row r="145">
          <cell r="A145" t="str">
            <v>R 120 901</v>
          </cell>
          <cell r="B145" t="str">
            <v>PPP Plech podlahový podložný pod podlahové kanály 50x195 pozink 0,6 mm</v>
          </cell>
          <cell r="C145" t="str">
            <v>kus</v>
          </cell>
          <cell r="D145" t="str">
            <v>R 1-katalog tvarovek</v>
          </cell>
          <cell r="E145">
            <v>5</v>
          </cell>
        </row>
        <row r="146">
          <cell r="A146" t="str">
            <v>R 120 902</v>
          </cell>
          <cell r="B146" t="str">
            <v>PVB Podlahová výztuha beton (podlahového kanálu)</v>
          </cell>
          <cell r="C146" t="str">
            <v>kus</v>
          </cell>
          <cell r="D146" t="str">
            <v>R 1-katalog tvarovek</v>
          </cell>
          <cell r="E146">
            <v>14</v>
          </cell>
        </row>
        <row r="147">
          <cell r="A147" t="str">
            <v>R 120 903</v>
          </cell>
          <cell r="B147" t="str">
            <v>PVV Podlahová výztuha vnitřní (podlahového kanálu)</v>
          </cell>
          <cell r="C147" t="str">
            <v>kus</v>
          </cell>
          <cell r="D147" t="str">
            <v>R 1-katalog tvarovek</v>
          </cell>
          <cell r="E147">
            <v>18</v>
          </cell>
        </row>
        <row r="148">
          <cell r="A148" t="str">
            <v>R 120 941</v>
          </cell>
          <cell r="B148" t="str">
            <v>PPP 40x155 - plech podložný pod podlahové kanály</v>
          </cell>
          <cell r="C148" t="str">
            <v>kus</v>
          </cell>
          <cell r="D148" t="str">
            <v>R 1-katalog tvarovek</v>
          </cell>
          <cell r="E148">
            <v>5</v>
          </cell>
        </row>
        <row r="149">
          <cell r="A149" t="str">
            <v>R 120 942</v>
          </cell>
          <cell r="B149" t="str">
            <v>PVB 155 - podlahová výztuha beton</v>
          </cell>
          <cell r="C149" t="str">
            <v>kus</v>
          </cell>
          <cell r="D149" t="str">
            <v>R 1-katalog tvarovek</v>
          </cell>
          <cell r="E149">
            <v>14</v>
          </cell>
        </row>
        <row r="150">
          <cell r="A150" t="str">
            <v>R 120 943</v>
          </cell>
          <cell r="B150" t="str">
            <v>PVV - rohová vymezovací vsuvka pro podlahový kanál</v>
          </cell>
          <cell r="C150" t="str">
            <v>kus</v>
          </cell>
          <cell r="D150" t="str">
            <v>R 1-katalog tvarovek</v>
          </cell>
          <cell r="E150">
            <v>18</v>
          </cell>
        </row>
        <row r="151">
          <cell r="A151" t="str">
            <v>R 121 101</v>
          </cell>
          <cell r="B151" t="str">
            <v>PPK 200x50/ø100 - Podlahový přechod koncový - přímý</v>
          </cell>
          <cell r="C151" t="str">
            <v>kus</v>
          </cell>
          <cell r="D151" t="str">
            <v>R 1-katalog tvarovek</v>
          </cell>
          <cell r="E151">
            <v>460</v>
          </cell>
        </row>
        <row r="152">
          <cell r="A152" t="str">
            <v>R 121 121</v>
          </cell>
          <cell r="B152" t="str">
            <v>PPK 200x50/ø125 - Podlahový přechod koncový - přímý</v>
          </cell>
          <cell r="C152" t="str">
            <v>kus</v>
          </cell>
          <cell r="D152" t="str">
            <v>R 1-katalog tvarovek</v>
          </cell>
          <cell r="E152">
            <v>475</v>
          </cell>
        </row>
        <row r="153">
          <cell r="A153" t="str">
            <v>R 121 161</v>
          </cell>
          <cell r="B153" t="str">
            <v>PPK 200x50/ø160 - Podlahový přechod koncový - přímý</v>
          </cell>
          <cell r="C153" t="str">
            <v>kus</v>
          </cell>
          <cell r="D153" t="str">
            <v>R 1-katalog tvarovek</v>
          </cell>
          <cell r="E153">
            <v>490</v>
          </cell>
        </row>
        <row r="154">
          <cell r="A154" t="str">
            <v>R 121 400</v>
          </cell>
          <cell r="B154" t="str">
            <v>PPK 160x40/90° - podlahový přech obloukový</v>
          </cell>
          <cell r="C154" t="str">
            <v>kus</v>
          </cell>
          <cell r="D154" t="str">
            <v>R 1-katalog tvarovek</v>
          </cell>
          <cell r="E154">
            <v>480</v>
          </cell>
        </row>
        <row r="155">
          <cell r="A155" t="str">
            <v>R 121 401</v>
          </cell>
          <cell r="B155" t="str">
            <v>PPK 160x40/ø100 - podlahový přechod koncový - přímý</v>
          </cell>
          <cell r="C155" t="str">
            <v>kus</v>
          </cell>
          <cell r="D155" t="str">
            <v>R 1-katalog tvarovek</v>
          </cell>
          <cell r="E155">
            <v>460</v>
          </cell>
        </row>
        <row r="156">
          <cell r="A156" t="str">
            <v>R 121 421</v>
          </cell>
          <cell r="B156" t="str">
            <v>PPK 160x40/ø125 - podlahový přechod koncový - přímý</v>
          </cell>
          <cell r="C156" t="str">
            <v>kus</v>
          </cell>
          <cell r="D156" t="str">
            <v>R 1-katalog tvarovek</v>
          </cell>
          <cell r="E156">
            <v>475</v>
          </cell>
        </row>
        <row r="157">
          <cell r="A157" t="str">
            <v>R 121 461</v>
          </cell>
          <cell r="B157" t="str">
            <v>PPK 160x40/ø160 - podlahový přechod koncový - přímý</v>
          </cell>
          <cell r="C157" t="str">
            <v>kus</v>
          </cell>
          <cell r="D157" t="str">
            <v>R 1-katalog tvarovek</v>
          </cell>
          <cell r="E157">
            <v>490</v>
          </cell>
        </row>
        <row r="158">
          <cell r="A158" t="str">
            <v>R 121 500</v>
          </cell>
          <cell r="B158" t="str">
            <v>PPK 200x50/90° - Podlahový přechod obloukový</v>
          </cell>
          <cell r="C158" t="str">
            <v>kus</v>
          </cell>
          <cell r="D158" t="str">
            <v>R 1-katalog tvarovek</v>
          </cell>
          <cell r="E158">
            <v>480</v>
          </cell>
        </row>
        <row r="159">
          <cell r="A159" t="str">
            <v>R 130 011</v>
          </cell>
          <cell r="B159" t="str">
            <v>KKC 200x50/255x100 - Krabice koncová čelní</v>
          </cell>
          <cell r="C159" t="str">
            <v>kus</v>
          </cell>
          <cell r="D159" t="str">
            <v>R 1-katalog tvarovek</v>
          </cell>
          <cell r="E159">
            <v>360</v>
          </cell>
        </row>
        <row r="160">
          <cell r="A160" t="str">
            <v>R 130 012</v>
          </cell>
          <cell r="B160" t="str">
            <v>KKC-Z 200x50/255x100 - Krabice koncová čelní - zvýšená</v>
          </cell>
          <cell r="C160" t="str">
            <v>kus</v>
          </cell>
          <cell r="D160" t="str">
            <v>R 1-katalog tvarovek</v>
          </cell>
          <cell r="E160">
            <v>390</v>
          </cell>
        </row>
        <row r="161">
          <cell r="A161" t="str">
            <v>R 130 021</v>
          </cell>
          <cell r="B161" t="str">
            <v>KKB 200x50/255x100 - Krabice koncová boční</v>
          </cell>
          <cell r="C161" t="str">
            <v>kus</v>
          </cell>
          <cell r="D161" t="str">
            <v>R 1-katalog tvarovek</v>
          </cell>
          <cell r="E161">
            <v>385</v>
          </cell>
        </row>
        <row r="162">
          <cell r="A162" t="str">
            <v>R 130 022</v>
          </cell>
          <cell r="B162" t="str">
            <v>KKB-Z 200x50/255x100 - Krabice koncová boční - zvýšená</v>
          </cell>
          <cell r="C162" t="str">
            <v>kus</v>
          </cell>
          <cell r="D162" t="str">
            <v>R 1-katalog tvarovek</v>
          </cell>
          <cell r="E162">
            <v>395</v>
          </cell>
        </row>
        <row r="163">
          <cell r="A163" t="str">
            <v>R 130 411</v>
          </cell>
          <cell r="B163" t="str">
            <v>KKC 160x40/255x100 - Krabice koncová čelní</v>
          </cell>
          <cell r="C163" t="str">
            <v>kus</v>
          </cell>
          <cell r="D163" t="str">
            <v>R 1-katalog tvarovek</v>
          </cell>
          <cell r="E163">
            <v>360</v>
          </cell>
        </row>
        <row r="164">
          <cell r="A164" t="str">
            <v>R 130 421</v>
          </cell>
          <cell r="B164" t="str">
            <v>KKB 160x40/255x100 - Krabice koncová boční</v>
          </cell>
          <cell r="C164" t="str">
            <v>kus</v>
          </cell>
          <cell r="D164" t="str">
            <v>R 1-katalog tvarovek</v>
          </cell>
          <cell r="E164">
            <v>385</v>
          </cell>
        </row>
        <row r="165">
          <cell r="A165" t="str">
            <v>R 131 010</v>
          </cell>
          <cell r="B165" t="str">
            <v>KSB ø125/255x105 - Krabice koncová stropní boční</v>
          </cell>
          <cell r="C165" t="str">
            <v>kus</v>
          </cell>
          <cell r="D165" t="str">
            <v>R 1-katalog tvarovek</v>
          </cell>
          <cell r="E165">
            <v>460</v>
          </cell>
        </row>
        <row r="166">
          <cell r="A166" t="str">
            <v>R 131 020</v>
          </cell>
          <cell r="B166" t="str">
            <v>KSB ø160/255x105 - Krabice koncová stropní boční</v>
          </cell>
          <cell r="C166" t="str">
            <v>kus</v>
          </cell>
          <cell r="D166" t="str">
            <v>R 1-katalog tvarovek</v>
          </cell>
          <cell r="E166">
            <v>460</v>
          </cell>
        </row>
        <row r="167">
          <cell r="A167" t="str">
            <v>R 131 030</v>
          </cell>
          <cell r="B167" t="str">
            <v>KSC ø125/255x105 - Krabice koncová stropní čelní</v>
          </cell>
          <cell r="C167" t="str">
            <v>kus</v>
          </cell>
          <cell r="D167" t="str">
            <v>R 1-katalog tvarovek</v>
          </cell>
          <cell r="E167">
            <v>460</v>
          </cell>
        </row>
        <row r="168">
          <cell r="A168" t="str">
            <v>R 131 040</v>
          </cell>
          <cell r="B168" t="str">
            <v>KSC ø160/255x105 - Krabice koncová stropní čelní</v>
          </cell>
          <cell r="C168" t="str">
            <v>kus</v>
          </cell>
          <cell r="D168" t="str">
            <v>R 1-katalog tvarovek</v>
          </cell>
          <cell r="E168">
            <v>460</v>
          </cell>
        </row>
        <row r="169">
          <cell r="A169" t="str">
            <v>R 131 050</v>
          </cell>
          <cell r="B169" t="str">
            <v>PSB ø160/255x105/ø125 - Krabice průchozí stropní boční</v>
          </cell>
          <cell r="C169" t="str">
            <v>kus</v>
          </cell>
          <cell r="D169" t="str">
            <v>R 1-katalog tvarovek</v>
          </cell>
          <cell r="E169">
            <v>490</v>
          </cell>
        </row>
        <row r="170">
          <cell r="A170" t="str">
            <v>R 131 060</v>
          </cell>
          <cell r="B170" t="str">
            <v>KSD ø125/255x105 - Krabice koncová stropní(stěnová) dolní</v>
          </cell>
          <cell r="C170" t="str">
            <v>kus</v>
          </cell>
          <cell r="D170" t="str">
            <v>R 1-katalog tvarovek</v>
          </cell>
          <cell r="E170">
            <v>450</v>
          </cell>
        </row>
        <row r="171">
          <cell r="A171" t="str">
            <v>R 132 410</v>
          </cell>
          <cell r="B171" t="str">
            <v>DPK 450x340 - distance rozdělovací komory</v>
          </cell>
          <cell r="C171" t="str">
            <v>kus</v>
          </cell>
          <cell r="D171" t="str">
            <v>R 1-katalog tvarovek</v>
          </cell>
          <cell r="E171">
            <v>240</v>
          </cell>
        </row>
        <row r="172">
          <cell r="A172" t="str">
            <v>R 132 420</v>
          </cell>
          <cell r="B172" t="str">
            <v>DPK 370x430 - distance rozdělovací komory</v>
          </cell>
          <cell r="C172" t="str">
            <v>kus</v>
          </cell>
          <cell r="D172" t="str">
            <v>R 1-katalog tvarovek</v>
          </cell>
          <cell r="E172">
            <v>240</v>
          </cell>
        </row>
        <row r="173">
          <cell r="A173" t="str">
            <v>R 132 510</v>
          </cell>
          <cell r="B173" t="str">
            <v>NPK 260x105/ l. X - Nástavec podlahové krabice délka X mm</v>
          </cell>
          <cell r="C173" t="str">
            <v>kus</v>
          </cell>
          <cell r="D173" t="str">
            <v>R 1-katalog tvarovek</v>
          </cell>
          <cell r="E173">
            <v>61</v>
          </cell>
        </row>
        <row r="174">
          <cell r="A174" t="str">
            <v>R 132 610</v>
          </cell>
          <cell r="B174" t="str">
            <v>DPK 257x102 - Distance betonu podlahové krabice polystyren</v>
          </cell>
          <cell r="C174" t="str">
            <v>kus</v>
          </cell>
          <cell r="D174" t="str">
            <v>R 1-katalog tvarovek</v>
          </cell>
          <cell r="E174">
            <v>8</v>
          </cell>
        </row>
        <row r="175">
          <cell r="A175" t="str">
            <v>R 132 710</v>
          </cell>
          <cell r="B175" t="str">
            <v>DPK 570X430 - Nástavec pro rozdělovací komoru</v>
          </cell>
          <cell r="C175" t="str">
            <v>kus</v>
          </cell>
          <cell r="D175" t="str">
            <v>R 1-katalog tvarovek</v>
          </cell>
          <cell r="E175">
            <v>240</v>
          </cell>
        </row>
        <row r="176">
          <cell r="A176" t="str">
            <v>R 132 720</v>
          </cell>
          <cell r="B176" t="str">
            <v>DPK 370X430 - Nástavec pro rozdělovací komoru</v>
          </cell>
          <cell r="C176" t="str">
            <v>kus</v>
          </cell>
          <cell r="D176" t="str">
            <v>R 1-katalog tvarovek</v>
          </cell>
          <cell r="E176">
            <v>240</v>
          </cell>
        </row>
        <row r="177">
          <cell r="A177" t="str">
            <v>R 132 730</v>
          </cell>
          <cell r="B177" t="str">
            <v>DPK 730X430 - Nástavec pro rozdělovací komoru</v>
          </cell>
          <cell r="C177" t="str">
            <v>kus</v>
          </cell>
          <cell r="D177" t="str">
            <v>R 1-katalog tvarovek</v>
          </cell>
          <cell r="E177">
            <v>240</v>
          </cell>
        </row>
        <row r="178">
          <cell r="A178" t="str">
            <v>R 141 012</v>
          </cell>
          <cell r="B178" t="str">
            <v xml:space="preserve">VPF UNI  350x350/ø160 - Výfuk přechod fasádní </v>
          </cell>
          <cell r="C178" t="str">
            <v>kus</v>
          </cell>
          <cell r="D178" t="str">
            <v>R 1-katalog tvarovek</v>
          </cell>
          <cell r="E178">
            <v>850</v>
          </cell>
        </row>
        <row r="179">
          <cell r="A179" t="str">
            <v>R 142 012</v>
          </cell>
          <cell r="B179" t="str">
            <v xml:space="preserve">SPF UNI 350x350/ø250 - Sání přechod fasádní </v>
          </cell>
          <cell r="C179" t="str">
            <v>kus</v>
          </cell>
          <cell r="D179" t="str">
            <v>R 1-katalog tvarovek</v>
          </cell>
          <cell r="E179">
            <v>850</v>
          </cell>
        </row>
        <row r="180">
          <cell r="A180" t="str">
            <v>R 142 020</v>
          </cell>
          <cell r="B180" t="str">
            <v>SPF ZVT-C ø200 - sání přechod fasádní pro ZVT-C</v>
          </cell>
          <cell r="C180" t="str">
            <v>kus</v>
          </cell>
          <cell r="D180" t="str">
            <v>R 1-katalog tvarovek</v>
          </cell>
          <cell r="E180">
            <v>2150</v>
          </cell>
        </row>
        <row r="181">
          <cell r="A181" t="str">
            <v>R 142 025</v>
          </cell>
          <cell r="B181" t="str">
            <v>SPF ZVT-C ø250 - sání přechod fasádní pro ZVT-C</v>
          </cell>
          <cell r="C181" t="str">
            <v>kus</v>
          </cell>
          <cell r="D181" t="str">
            <v>R 1-katalog tvarovek</v>
          </cell>
          <cell r="E181">
            <v>2180</v>
          </cell>
        </row>
        <row r="182">
          <cell r="A182" t="str">
            <v>R 142 412</v>
          </cell>
          <cell r="B182" t="str">
            <v>S-VPF 300x300/ø125 - sání-výfuk přechod fasádní</v>
          </cell>
          <cell r="C182" t="str">
            <v>kus</v>
          </cell>
          <cell r="D182" t="str">
            <v>R 1-katalog tvarovek</v>
          </cell>
          <cell r="E182">
            <v>850</v>
          </cell>
        </row>
        <row r="183">
          <cell r="A183" t="str">
            <v>R 142 422</v>
          </cell>
          <cell r="B183" t="str">
            <v>S-VPF 300x300/ø160 - sání-výfuk přechod fasádní</v>
          </cell>
          <cell r="C183" t="str">
            <v>kus</v>
          </cell>
          <cell r="D183" t="str">
            <v>R 1-katalog tvarovek</v>
          </cell>
          <cell r="E183">
            <v>850</v>
          </cell>
        </row>
        <row r="184">
          <cell r="A184" t="str">
            <v>R 143 160</v>
          </cell>
          <cell r="B184" t="str">
            <v>PMI 280x405/ø160 - Přechod mřížka interierová</v>
          </cell>
          <cell r="C184" t="str">
            <v>kus</v>
          </cell>
          <cell r="D184" t="str">
            <v>R 1-katalog tvarovek</v>
          </cell>
          <cell r="E184">
            <v>600</v>
          </cell>
        </row>
        <row r="185">
          <cell r="A185" t="str">
            <v>R 143 200</v>
          </cell>
          <cell r="B185" t="str">
            <v>PMI 280x405/ø200 - Přechod mřížka interierová</v>
          </cell>
          <cell r="C185" t="str">
            <v>kus</v>
          </cell>
          <cell r="D185" t="str">
            <v>R 1-katalog tvarovek</v>
          </cell>
          <cell r="E185">
            <v>600</v>
          </cell>
        </row>
        <row r="186">
          <cell r="A186" t="str">
            <v>R 143 250</v>
          </cell>
          <cell r="B186" t="str">
            <v>PMI 280x405/ø250 - Přechod mřížka interierová</v>
          </cell>
          <cell r="C186" t="str">
            <v>kus</v>
          </cell>
          <cell r="D186" t="str">
            <v>R 1-katalog tvarovek</v>
          </cell>
          <cell r="E186">
            <v>600</v>
          </cell>
        </row>
        <row r="187">
          <cell r="A187" t="str">
            <v>R 143 516</v>
          </cell>
          <cell r="B187" t="str">
            <v>KMI 280x405/ø160 - Krabice mřížka interierová</v>
          </cell>
          <cell r="C187" t="str">
            <v>kus</v>
          </cell>
          <cell r="D187" t="str">
            <v>R 1-katalog tvarovek</v>
          </cell>
          <cell r="E187">
            <v>600</v>
          </cell>
        </row>
        <row r="188">
          <cell r="A188" t="str">
            <v>R 143 520</v>
          </cell>
          <cell r="B188" t="str">
            <v>KMI 280x405/ø200 - Krabice mřížka interierová</v>
          </cell>
          <cell r="C188" t="str">
            <v>kus</v>
          </cell>
          <cell r="D188" t="str">
            <v>R 1-katalog tvarovek</v>
          </cell>
          <cell r="E188">
            <v>600</v>
          </cell>
        </row>
        <row r="189">
          <cell r="A189" t="str">
            <v>R 143 525</v>
          </cell>
          <cell r="B189" t="str">
            <v>KMI 280x405/ø250 - Krabice mřížka interierová</v>
          </cell>
          <cell r="C189" t="str">
            <v>kus</v>
          </cell>
          <cell r="D189" t="str">
            <v>R 1-katalog tvarovek</v>
          </cell>
          <cell r="E189">
            <v>600</v>
          </cell>
        </row>
        <row r="190">
          <cell r="A190" t="str">
            <v>R 144 161</v>
          </cell>
          <cell r="B190" t="str">
            <v>CPK 375x375/ø160- Cirkulační přechod komora RKD</v>
          </cell>
          <cell r="C190" t="str">
            <v>kus</v>
          </cell>
          <cell r="D190" t="str">
            <v>R 1-katalog tvarovek</v>
          </cell>
          <cell r="E190">
            <v>730</v>
          </cell>
        </row>
        <row r="191">
          <cell r="A191" t="str">
            <v>R 144 162</v>
          </cell>
          <cell r="B191" t="str">
            <v>CPK 370x260/ø160- Cirkulační přechod komora RKD</v>
          </cell>
          <cell r="C191" t="str">
            <v>kus</v>
          </cell>
          <cell r="D191" t="str">
            <v>R 1-katalog tvarovek</v>
          </cell>
          <cell r="E191">
            <v>580</v>
          </cell>
        </row>
        <row r="192">
          <cell r="A192" t="str">
            <v>R 144 163</v>
          </cell>
          <cell r="B192" t="str">
            <v>CPK BN 375x375/ø160 - Cirkulační přechod komora RKD - boční napojení</v>
          </cell>
          <cell r="C192" t="str">
            <v>kus</v>
          </cell>
          <cell r="D192" t="str">
            <v>R 1-katalog tvarovek</v>
          </cell>
          <cell r="E192">
            <v>1120</v>
          </cell>
        </row>
        <row r="193">
          <cell r="A193" t="str">
            <v>R 144 201</v>
          </cell>
          <cell r="B193" t="str">
            <v>CPK 375x375/ø200- Cirkulační přechod komora RKD</v>
          </cell>
          <cell r="C193" t="str">
            <v>kus</v>
          </cell>
          <cell r="D193" t="str">
            <v>R 1-katalog tvarovek</v>
          </cell>
          <cell r="E193">
            <v>730</v>
          </cell>
        </row>
        <row r="194">
          <cell r="A194" t="str">
            <v>R 144 202</v>
          </cell>
          <cell r="B194" t="str">
            <v>CPK 370x260/ø200- Cirkulační přechod komora RKD</v>
          </cell>
          <cell r="C194" t="str">
            <v>kus</v>
          </cell>
          <cell r="D194" t="str">
            <v>R 1-katalog tvarovek</v>
          </cell>
          <cell r="E194">
            <v>580</v>
          </cell>
        </row>
        <row r="195">
          <cell r="A195" t="str">
            <v>R 144 203</v>
          </cell>
          <cell r="B195" t="str">
            <v>CPK BN 375x375/ø200 - Cirkulační přechod komora RKD - boční napojení</v>
          </cell>
          <cell r="C195" t="str">
            <v>kus</v>
          </cell>
          <cell r="D195" t="str">
            <v>R 1-katalog tvarovek</v>
          </cell>
          <cell r="E195">
            <v>1120</v>
          </cell>
        </row>
        <row r="196">
          <cell r="A196" t="str">
            <v>R 144 251</v>
          </cell>
          <cell r="B196" t="str">
            <v>CPK 375x375/ø250- Cirkulační přechod komora RKD</v>
          </cell>
          <cell r="C196" t="str">
            <v>kus</v>
          </cell>
          <cell r="D196" t="str">
            <v>R 1-katalog tvarovek</v>
          </cell>
          <cell r="E196">
            <v>730</v>
          </cell>
        </row>
        <row r="197">
          <cell r="A197" t="str">
            <v>R 144 252</v>
          </cell>
          <cell r="B197" t="str">
            <v>CPK 370x260/ø250- Cirkulační přechod komora RKD</v>
          </cell>
          <cell r="C197" t="str">
            <v>kus</v>
          </cell>
          <cell r="D197" t="str">
            <v>R 1-katalog tvarovek</v>
          </cell>
          <cell r="E197">
            <v>580</v>
          </cell>
        </row>
        <row r="198">
          <cell r="A198" t="str">
            <v>R 144 253</v>
          </cell>
          <cell r="B198" t="str">
            <v>CPK BN 375x375/ø250 - Cirkulační přechod komora RKD - boční napojení</v>
          </cell>
          <cell r="C198" t="str">
            <v>kus</v>
          </cell>
          <cell r="D198" t="str">
            <v>R 1-katalog tvarovek</v>
          </cell>
          <cell r="E198">
            <v>1120</v>
          </cell>
        </row>
        <row r="199">
          <cell r="A199" t="str">
            <v>R 144 420</v>
          </cell>
          <cell r="B199" t="str">
            <v>CPK 285x285/ø125- Cirkulační přechod komora RKD</v>
          </cell>
          <cell r="C199" t="str">
            <v>kus</v>
          </cell>
          <cell r="D199" t="str">
            <v>R 1-katalog tvarovek</v>
          </cell>
          <cell r="E199">
            <v>730</v>
          </cell>
        </row>
        <row r="200">
          <cell r="A200" t="str">
            <v>R 144 423</v>
          </cell>
          <cell r="B200" t="str">
            <v>CPK BN 285x285/125 - cirkulační přechod komora - boční napojení</v>
          </cell>
          <cell r="C200" t="str">
            <v>kus</v>
          </cell>
          <cell r="D200" t="str">
            <v>R 1-katalog tvarovek</v>
          </cell>
          <cell r="E200">
            <v>1120</v>
          </cell>
        </row>
        <row r="201">
          <cell r="A201" t="str">
            <v>R 144 460</v>
          </cell>
          <cell r="B201" t="str">
            <v>CPK 285x285/ø160- Cirkulační přechod komora RKD</v>
          </cell>
          <cell r="C201" t="str">
            <v>kus</v>
          </cell>
          <cell r="D201" t="str">
            <v>R 1-katalog tvarovek</v>
          </cell>
          <cell r="E201">
            <v>730</v>
          </cell>
        </row>
        <row r="202">
          <cell r="A202" t="str">
            <v>R 144 463</v>
          </cell>
          <cell r="B202" t="str">
            <v>CPK BN 285x285/160 - cirkulační přechod komora - boční napojení</v>
          </cell>
          <cell r="C202" t="str">
            <v>kus</v>
          </cell>
          <cell r="D202" t="str">
            <v>R 1-katalog tvarovek</v>
          </cell>
          <cell r="E202">
            <v>1120</v>
          </cell>
        </row>
        <row r="203">
          <cell r="A203" t="str">
            <v>R 145 100</v>
          </cell>
          <cell r="B203" t="str">
            <v>NG ø100 - nákružek sádrokartonový</v>
          </cell>
          <cell r="C203" t="str">
            <v>kus</v>
          </cell>
          <cell r="D203" t="str">
            <v>R 1-katalog tvarovek</v>
          </cell>
          <cell r="E203">
            <v>170</v>
          </cell>
        </row>
        <row r="204">
          <cell r="A204" t="str">
            <v>R 145 101</v>
          </cell>
          <cell r="B204" t="str">
            <v>NG-E ø100 - Nákružek sádrokartonový elipsa</v>
          </cell>
          <cell r="C204" t="str">
            <v>kus</v>
          </cell>
          <cell r="D204" t="str">
            <v>R 1-katalog tvarovek</v>
          </cell>
          <cell r="E204">
            <v>180</v>
          </cell>
        </row>
        <row r="205">
          <cell r="A205" t="str">
            <v>R 145 125</v>
          </cell>
          <cell r="B205" t="str">
            <v>NG ø125 - Nákružek sádrokartonový</v>
          </cell>
          <cell r="C205" t="str">
            <v>kus</v>
          </cell>
          <cell r="D205" t="str">
            <v>R 1-katalog tvarovek</v>
          </cell>
          <cell r="E205">
            <v>170</v>
          </cell>
        </row>
        <row r="206">
          <cell r="A206" t="str">
            <v>R 145 126</v>
          </cell>
          <cell r="B206" t="str">
            <v>NG-E ø125 - Nákružek sádrokartonový elipsa</v>
          </cell>
          <cell r="C206" t="str">
            <v>kus</v>
          </cell>
          <cell r="D206" t="str">
            <v>R 1-katalog tvarovek</v>
          </cell>
          <cell r="E206">
            <v>180</v>
          </cell>
        </row>
        <row r="207">
          <cell r="A207" t="str">
            <v>R 145 160</v>
          </cell>
          <cell r="B207" t="str">
            <v>NG ø160 - Nákružek sádrokartonový</v>
          </cell>
          <cell r="C207" t="str">
            <v>kus</v>
          </cell>
          <cell r="D207" t="str">
            <v>R 1-katalog tvarovek</v>
          </cell>
          <cell r="E207">
            <v>180</v>
          </cell>
        </row>
        <row r="208">
          <cell r="A208" t="str">
            <v>R 145 161</v>
          </cell>
          <cell r="B208" t="str">
            <v>NG-E ø160 - Nákružek sádrokartonový elipsa</v>
          </cell>
          <cell r="C208" t="str">
            <v>kus</v>
          </cell>
          <cell r="D208" t="str">
            <v>R 1-katalog tvarovek</v>
          </cell>
          <cell r="E208">
            <v>190</v>
          </cell>
        </row>
        <row r="209">
          <cell r="A209" t="str">
            <v>R 145 200</v>
          </cell>
          <cell r="B209" t="str">
            <v>NG ø200 - Nákružek sádrokartonový</v>
          </cell>
          <cell r="C209" t="str">
            <v>kus</v>
          </cell>
          <cell r="D209" t="str">
            <v>R 1-katalog tvarovek</v>
          </cell>
          <cell r="E209">
            <v>200</v>
          </cell>
        </row>
        <row r="210">
          <cell r="A210" t="str">
            <v>R 145 201</v>
          </cell>
          <cell r="B210" t="str">
            <v>NG-E ø200 - Nákružek sádrokartonový elipsa</v>
          </cell>
          <cell r="C210" t="str">
            <v>kus</v>
          </cell>
          <cell r="D210" t="str">
            <v>R 1-katalog tvarovek</v>
          </cell>
          <cell r="E210">
            <v>210</v>
          </cell>
        </row>
        <row r="211">
          <cell r="A211" t="str">
            <v>R 145 250</v>
          </cell>
          <cell r="B211" t="str">
            <v>NG ø250 - Nákružek sádrokartonový</v>
          </cell>
          <cell r="C211" t="str">
            <v>kus</v>
          </cell>
          <cell r="D211" t="str">
            <v>R 1-katalog tvarovek</v>
          </cell>
          <cell r="E211">
            <v>220</v>
          </cell>
        </row>
        <row r="212">
          <cell r="A212" t="str">
            <v>R 145 251</v>
          </cell>
          <cell r="B212" t="str">
            <v>NG-E ø250 - Nákružek sádrokartonový elipsa</v>
          </cell>
          <cell r="C212" t="str">
            <v>kus</v>
          </cell>
          <cell r="D212" t="str">
            <v>R 1-katalog tvarovek</v>
          </cell>
          <cell r="E212">
            <v>230</v>
          </cell>
        </row>
        <row r="213">
          <cell r="A213" t="str">
            <v>R 146 016</v>
          </cell>
          <cell r="B213" t="str">
            <v>PKJ 628x476/160 pravý - Přechod komora k RKJ</v>
          </cell>
          <cell r="C213" t="str">
            <v>kus</v>
          </cell>
          <cell r="D213" t="str">
            <v>R 1-katalog tvarovek</v>
          </cell>
          <cell r="E213">
            <v>2600</v>
          </cell>
        </row>
        <row r="214">
          <cell r="A214" t="str">
            <v>R 146 017</v>
          </cell>
          <cell r="B214" t="str">
            <v>PKJ 628x476/160 levý- Přechod komora k RKJ</v>
          </cell>
          <cell r="C214" t="str">
            <v>kus</v>
          </cell>
          <cell r="D214" t="str">
            <v>R 1-katalog tvarovek</v>
          </cell>
          <cell r="E214">
            <v>2600</v>
          </cell>
        </row>
        <row r="215">
          <cell r="A215" t="str">
            <v>R 146 020</v>
          </cell>
          <cell r="B215" t="str">
            <v>PKJ 628x476/200 pravý - Přechod komora k RKJ</v>
          </cell>
          <cell r="C215" t="str">
            <v>kus</v>
          </cell>
          <cell r="D215" t="str">
            <v>R 1-katalog tvarovek</v>
          </cell>
          <cell r="E215">
            <v>2600</v>
          </cell>
        </row>
        <row r="216">
          <cell r="A216" t="str">
            <v>R 146 021</v>
          </cell>
          <cell r="B216" t="str">
            <v>PKJ 628x476/200 levý - Přechod komora k RKJ</v>
          </cell>
          <cell r="C216" t="str">
            <v>kus</v>
          </cell>
          <cell r="D216" t="str">
            <v>R 1-katalog tvarovek</v>
          </cell>
          <cell r="E216">
            <v>2600</v>
          </cell>
        </row>
        <row r="217">
          <cell r="A217" t="str">
            <v>R 146 025</v>
          </cell>
          <cell r="B217" t="str">
            <v>PKJ 628x476/250 pravý - Přechod komora k RKJ</v>
          </cell>
          <cell r="C217" t="str">
            <v>kus</v>
          </cell>
          <cell r="D217" t="str">
            <v>R 1-katalog tvarovek</v>
          </cell>
          <cell r="E217">
            <v>2600</v>
          </cell>
        </row>
        <row r="218">
          <cell r="A218" t="str">
            <v>R 146 026</v>
          </cell>
          <cell r="B218" t="str">
            <v>PKJ 628x476/250 levý - Přechod komora k RKJ</v>
          </cell>
          <cell r="C218" t="str">
            <v>kus</v>
          </cell>
          <cell r="D218" t="str">
            <v>R 1-katalog tvarovek</v>
          </cell>
          <cell r="E218">
            <v>2600</v>
          </cell>
        </row>
        <row r="219">
          <cell r="A219" t="str">
            <v>R 146 046</v>
          </cell>
          <cell r="B219" t="str">
            <v>PKJ 500x400/160 - Přechod komora RKJ</v>
          </cell>
          <cell r="C219" t="str">
            <v>kus</v>
          </cell>
          <cell r="D219" t="str">
            <v>R 1-katalog tvarovek</v>
          </cell>
          <cell r="E219">
            <v>2530</v>
          </cell>
        </row>
        <row r="220">
          <cell r="A220" t="str">
            <v>R 146 426</v>
          </cell>
          <cell r="B220" t="str">
            <v>PKJ 340x400/125 - Přechod komora k RKJ</v>
          </cell>
          <cell r="C220" t="str">
            <v xml:space="preserve">kus </v>
          </cell>
          <cell r="D220" t="str">
            <v>R 1-katalog tvarovek</v>
          </cell>
          <cell r="E220">
            <v>2530</v>
          </cell>
        </row>
        <row r="221">
          <cell r="A221" t="str">
            <v>R 146 446</v>
          </cell>
          <cell r="B221" t="str">
            <v>PKJ 340x400/160 - Přechod komora k RKJ</v>
          </cell>
          <cell r="C221" t="str">
            <v>kus</v>
          </cell>
          <cell r="D221" t="str">
            <v>R 1-katalog tvarovek</v>
          </cell>
          <cell r="E221">
            <v>2530</v>
          </cell>
        </row>
        <row r="222">
          <cell r="A222" t="str">
            <v>R 146 516</v>
          </cell>
          <cell r="B222" t="str">
            <v>PKJ 420x476/160 - Přechod komora k RKJ</v>
          </cell>
          <cell r="C222" t="str">
            <v>kus</v>
          </cell>
          <cell r="D222" t="str">
            <v>R 1-katalog tvarovek</v>
          </cell>
          <cell r="E222">
            <v>2530</v>
          </cell>
        </row>
        <row r="223">
          <cell r="A223" t="str">
            <v>R 146 520</v>
          </cell>
          <cell r="B223" t="str">
            <v>PKJ 420x476/200 - Přechod komora k RKJ</v>
          </cell>
          <cell r="C223" t="str">
            <v>kus</v>
          </cell>
          <cell r="D223" t="str">
            <v>R 1-katalog tvarovek</v>
          </cell>
          <cell r="E223">
            <v>2530</v>
          </cell>
        </row>
        <row r="224">
          <cell r="A224" t="str">
            <v>R 146 525</v>
          </cell>
          <cell r="B224" t="str">
            <v>PKJ 420x476/250 - Přechod komora k RKJ</v>
          </cell>
          <cell r="C224" t="str">
            <v>kus</v>
          </cell>
          <cell r="D224" t="str">
            <v>R 1-katalog tvarovek</v>
          </cell>
          <cell r="E224">
            <v>2530</v>
          </cell>
        </row>
        <row r="225">
          <cell r="A225" t="str">
            <v>R 150 010</v>
          </cell>
          <cell r="B225" t="str">
            <v xml:space="preserve">TKR 250/250/250 P - T s klapkami a servopoh. pro zem.reg. </v>
          </cell>
          <cell r="C225" t="str">
            <v>kus</v>
          </cell>
          <cell r="D225" t="str">
            <v>R 1-katalog tvarovek</v>
          </cell>
          <cell r="E225">
            <v>3730</v>
          </cell>
        </row>
        <row r="226">
          <cell r="A226" t="str">
            <v>R 150 016</v>
          </cell>
          <cell r="B226" t="str">
            <v xml:space="preserve">TKR 160/160/160 P - T s klapkami a servopoh. pro zem.reg. </v>
          </cell>
          <cell r="C226" t="str">
            <v>kus</v>
          </cell>
          <cell r="D226" t="str">
            <v>R 1-katalog tvarovek</v>
          </cell>
          <cell r="E226">
            <v>3670</v>
          </cell>
        </row>
        <row r="227">
          <cell r="A227" t="str">
            <v>R 150 020</v>
          </cell>
          <cell r="B227" t="str">
            <v xml:space="preserve">TKR 250/250/250 L - T s klapkami a servopoh. pro zem.reg. </v>
          </cell>
          <cell r="C227" t="str">
            <v>kus</v>
          </cell>
          <cell r="D227" t="str">
            <v>R 1-katalog tvarovek</v>
          </cell>
          <cell r="E227">
            <v>3730</v>
          </cell>
        </row>
        <row r="228">
          <cell r="A228" t="str">
            <v>R 150 026</v>
          </cell>
          <cell r="B228" t="str">
            <v xml:space="preserve">TKR 160/160/160 L - T s klapkami a servopoh. pro zem.reg. </v>
          </cell>
          <cell r="C228" t="str">
            <v>kus</v>
          </cell>
          <cell r="D228" t="str">
            <v>R 1-katalog tvarovek</v>
          </cell>
          <cell r="E228">
            <v>3670</v>
          </cell>
        </row>
        <row r="229">
          <cell r="A229" t="str">
            <v>R 150 030</v>
          </cell>
          <cell r="B229" t="str">
            <v xml:space="preserve">TKR 250/250/250 Protilehla - T s klapkami a servopoh. pro zem.reg. </v>
          </cell>
          <cell r="C229" t="str">
            <v>kus</v>
          </cell>
          <cell r="D229" t="str">
            <v>R 1-katalog tvarovek</v>
          </cell>
          <cell r="E229">
            <v>3730</v>
          </cell>
        </row>
        <row r="230">
          <cell r="A230" t="str">
            <v>R 150 036</v>
          </cell>
          <cell r="B230" t="str">
            <v xml:space="preserve">TKR 160/160/160 Protilehla - T s klapkami a servopoh. pro zem.reg. </v>
          </cell>
          <cell r="C230" t="str">
            <v>kus</v>
          </cell>
          <cell r="D230" t="str">
            <v>R 1-katalog tvarovek</v>
          </cell>
          <cell r="E230">
            <v>3670</v>
          </cell>
        </row>
        <row r="231">
          <cell r="A231" t="str">
            <v>R 150 050</v>
          </cell>
          <cell r="B231" t="str">
            <v>KKR 250 P - křížový kus pro ZVT-C - pravý</v>
          </cell>
          <cell r="C231" t="str">
            <v>kus</v>
          </cell>
          <cell r="D231" t="str">
            <v>R 1-katalog tvarovek</v>
          </cell>
          <cell r="E231">
            <v>8750</v>
          </cell>
        </row>
        <row r="232">
          <cell r="A232" t="str">
            <v>R 150 051</v>
          </cell>
          <cell r="B232" t="str">
            <v>KKR 250 L - křížový kus pro ZVT-C - levý</v>
          </cell>
          <cell r="C232" t="str">
            <v>kus</v>
          </cell>
          <cell r="D232" t="str">
            <v>R 1-katalog tvarovek</v>
          </cell>
          <cell r="E232">
            <v>8750</v>
          </cell>
        </row>
        <row r="233">
          <cell r="A233" t="str">
            <v>R 150 060</v>
          </cell>
          <cell r="B233" t="str">
            <v>KKR 200 P - křížový kus pro ZVT-C - pravý</v>
          </cell>
          <cell r="C233" t="str">
            <v>kus</v>
          </cell>
          <cell r="D233" t="str">
            <v>R 1-katalog tvarovek</v>
          </cell>
          <cell r="E233">
            <v>8600</v>
          </cell>
        </row>
        <row r="234">
          <cell r="A234" t="str">
            <v>R 150 061</v>
          </cell>
          <cell r="B234" t="str">
            <v>KKR 200 L - křížový kus pro ZVT-C - levý</v>
          </cell>
          <cell r="C234" t="str">
            <v>kus</v>
          </cell>
          <cell r="D234" t="str">
            <v>R 1-katalog tvarovek</v>
          </cell>
          <cell r="E234">
            <v>8600</v>
          </cell>
        </row>
        <row r="235">
          <cell r="A235" t="str">
            <v>R 151 005</v>
          </cell>
          <cell r="B235" t="str">
            <v xml:space="preserve">Klapka škrtící KEL 160 LM230 servopohon </v>
          </cell>
          <cell r="C235" t="str">
            <v>kus</v>
          </cell>
          <cell r="D235" t="str">
            <v>R 1-katalog tvarovek</v>
          </cell>
          <cell r="E235">
            <v>2830</v>
          </cell>
        </row>
        <row r="236">
          <cell r="A236" t="str">
            <v>R 151 010</v>
          </cell>
          <cell r="B236" t="str">
            <v xml:space="preserve">Klapka škrtící KEL 200 LM230 servopohon </v>
          </cell>
          <cell r="C236" t="str">
            <v>kus</v>
          </cell>
          <cell r="D236" t="str">
            <v>R 1-katalog tvarovek</v>
          </cell>
          <cell r="E236">
            <v>2910</v>
          </cell>
        </row>
        <row r="237">
          <cell r="A237" t="str">
            <v>R 151 020</v>
          </cell>
          <cell r="B237" t="str">
            <v>Klapka škrtící KEL 250 LM230 servopohon</v>
          </cell>
          <cell r="C237" t="str">
            <v>kus</v>
          </cell>
          <cell r="D237" t="str">
            <v>R 1-katalog tvarovek</v>
          </cell>
          <cell r="E237">
            <v>2995</v>
          </cell>
        </row>
        <row r="238">
          <cell r="A238" t="str">
            <v>R 151 025</v>
          </cell>
          <cell r="B238" t="str">
            <v xml:space="preserve">Klapka škrtící KEL 160 LF230 servopohon </v>
          </cell>
          <cell r="C238" t="str">
            <v>kus</v>
          </cell>
          <cell r="D238" t="str">
            <v>R 1-katalog tvarovek</v>
          </cell>
          <cell r="E238">
            <v>4010</v>
          </cell>
        </row>
        <row r="239">
          <cell r="A239" t="str">
            <v>R 151 030</v>
          </cell>
          <cell r="B239" t="str">
            <v xml:space="preserve">Klapka škrtící KEL 200 LF230 servopohon </v>
          </cell>
          <cell r="C239" t="str">
            <v>kus</v>
          </cell>
          <cell r="D239" t="str">
            <v>R 1-katalog tvarovek</v>
          </cell>
          <cell r="E239">
            <v>4070</v>
          </cell>
        </row>
        <row r="240">
          <cell r="A240" t="str">
            <v>R 151 035</v>
          </cell>
          <cell r="B240" t="str">
            <v>Klapka škrtící KEL 250 LF230 servopohon</v>
          </cell>
          <cell r="C240" t="str">
            <v>kus</v>
          </cell>
          <cell r="D240" t="str">
            <v>R 1-katalog tvarovek</v>
          </cell>
          <cell r="E240">
            <v>4150</v>
          </cell>
        </row>
        <row r="241">
          <cell r="A241" t="str">
            <v>R 151 405</v>
          </cell>
          <cell r="B241" t="str">
            <v>Klapka škrtící KEL 125 LM230 servopohon</v>
          </cell>
          <cell r="C241" t="str">
            <v>kus</v>
          </cell>
          <cell r="D241" t="str">
            <v>R 1-katalog tvarovek</v>
          </cell>
          <cell r="E241">
            <v>2790</v>
          </cell>
        </row>
        <row r="242">
          <cell r="A242" t="str">
            <v>R 152 160</v>
          </cell>
          <cell r="B242" t="str">
            <v>TKN 160 - Tkus náběhový</v>
          </cell>
          <cell r="C242" t="str">
            <v>kus</v>
          </cell>
          <cell r="D242" t="str">
            <v>R 1-katalog tvarovek</v>
          </cell>
          <cell r="E242">
            <v>2300</v>
          </cell>
        </row>
        <row r="243">
          <cell r="A243" t="str">
            <v>R 152 200</v>
          </cell>
          <cell r="B243" t="str">
            <v>TKN 200 - Tkus náběhový</v>
          </cell>
          <cell r="C243" t="str">
            <v>kus</v>
          </cell>
          <cell r="D243" t="str">
            <v>R 1-katalog tvarovek</v>
          </cell>
          <cell r="E243">
            <v>2400</v>
          </cell>
        </row>
        <row r="244">
          <cell r="A244" t="str">
            <v>R 152 250</v>
          </cell>
          <cell r="B244" t="str">
            <v>TKN 250 - Tkus náběhový</v>
          </cell>
          <cell r="C244" t="str">
            <v>kus</v>
          </cell>
          <cell r="D244" t="str">
            <v>R 1-katalog tvarovek</v>
          </cell>
          <cell r="E244">
            <v>2430</v>
          </cell>
        </row>
        <row r="245">
          <cell r="A245" t="str">
            <v>R 153 001</v>
          </cell>
          <cell r="B245" t="str">
            <v>SVA 100 - spojka vnitřní ø100mm</v>
          </cell>
          <cell r="C245" t="str">
            <v>kus</v>
          </cell>
          <cell r="D245" t="str">
            <v>R 1-katalog tvarovek</v>
          </cell>
          <cell r="E245">
            <v>70</v>
          </cell>
        </row>
        <row r="246">
          <cell r="A246" t="str">
            <v>R 153 002</v>
          </cell>
          <cell r="B246" t="str">
            <v>SVA 125 - spojka vnitřní ø125mm</v>
          </cell>
          <cell r="C246" t="str">
            <v>kus</v>
          </cell>
          <cell r="D246" t="str">
            <v>R 1-katalog tvarovek</v>
          </cell>
          <cell r="E246">
            <v>70</v>
          </cell>
        </row>
        <row r="247">
          <cell r="A247" t="str">
            <v>R 153 003</v>
          </cell>
          <cell r="B247" t="str">
            <v>SVA 160 - spojka vnitřní ø160mm</v>
          </cell>
          <cell r="C247" t="str">
            <v>kus</v>
          </cell>
          <cell r="D247" t="str">
            <v>R 1-katalog tvarovek</v>
          </cell>
          <cell r="E247">
            <v>75</v>
          </cell>
        </row>
        <row r="248">
          <cell r="A248" t="str">
            <v>R 153 004</v>
          </cell>
          <cell r="B248" t="str">
            <v>SVA 200 - spojka vnitřní ø200mm</v>
          </cell>
          <cell r="C248" t="str">
            <v>kus</v>
          </cell>
          <cell r="D248" t="str">
            <v>R 1-katalog tvarovek</v>
          </cell>
          <cell r="E248">
            <v>80</v>
          </cell>
        </row>
        <row r="249">
          <cell r="A249" t="str">
            <v>R 153 005</v>
          </cell>
          <cell r="B249" t="str">
            <v>SVA 250 - spojka vnitřní ø250mm</v>
          </cell>
          <cell r="C249" t="str">
            <v>kus</v>
          </cell>
          <cell r="D249" t="str">
            <v>R 1-katalog tvarovek</v>
          </cell>
          <cell r="E249">
            <v>125</v>
          </cell>
        </row>
        <row r="250">
          <cell r="A250" t="str">
            <v>R 160 010</v>
          </cell>
          <cell r="B250" t="str">
            <v xml:space="preserve">PMR 4"-10" 250x97 mosaz- Podlahová mřížka s regulací </v>
          </cell>
          <cell r="C250" t="str">
            <v>kus</v>
          </cell>
          <cell r="D250" t="str">
            <v>R 1-katalog tvarovek</v>
          </cell>
          <cell r="E250">
            <v>850</v>
          </cell>
        </row>
        <row r="251">
          <cell r="A251" t="str">
            <v>R 160 011</v>
          </cell>
          <cell r="B251" t="str">
            <v xml:space="preserve">PMR 4"-10" 250x97 chrom - Podlahová mřížka s regulací </v>
          </cell>
          <cell r="C251" t="str">
            <v>kus</v>
          </cell>
          <cell r="D251" t="str">
            <v>R 1-katalog tvarovek</v>
          </cell>
          <cell r="E251">
            <v>1200</v>
          </cell>
        </row>
        <row r="252">
          <cell r="A252" t="str">
            <v>R 161 010</v>
          </cell>
          <cell r="B252" t="str">
            <v>SMD 280x405 S bor- Stěnová mřížka dřevěná  borovice - lak</v>
          </cell>
          <cell r="C252" t="str">
            <v>kus</v>
          </cell>
          <cell r="D252" t="str">
            <v>R 1-katalog tvarovek</v>
          </cell>
          <cell r="E252">
            <v>850</v>
          </cell>
        </row>
        <row r="253">
          <cell r="A253" t="str">
            <v>R 161 015</v>
          </cell>
          <cell r="B253" t="str">
            <v>SMD 280x405 V bor- Stěnová mřížka dřevěná  borovice - lak</v>
          </cell>
          <cell r="C253" t="str">
            <v>kus</v>
          </cell>
          <cell r="D253" t="str">
            <v>R 1-katalog tvarovek</v>
          </cell>
          <cell r="E253">
            <v>850</v>
          </cell>
        </row>
        <row r="254">
          <cell r="A254" t="str">
            <v>R 161 020</v>
          </cell>
          <cell r="B254" t="str">
            <v>SMD 280x405 S buk- Stěnová mřížka dřevěná buk - lak</v>
          </cell>
          <cell r="C254" t="str">
            <v>kus</v>
          </cell>
          <cell r="D254" t="str">
            <v>R 1-katalog tvarovek</v>
          </cell>
          <cell r="E254">
            <v>890</v>
          </cell>
        </row>
        <row r="255">
          <cell r="A255" t="str">
            <v>R 161 025</v>
          </cell>
          <cell r="B255" t="str">
            <v>SMD 280x405 V buk- Stěnová mřížka dřevěná buk - lak</v>
          </cell>
          <cell r="C255" t="str">
            <v>kus</v>
          </cell>
          <cell r="D255" t="str">
            <v>R 1-katalog tvarovek</v>
          </cell>
          <cell r="E255">
            <v>890</v>
          </cell>
        </row>
        <row r="256">
          <cell r="A256" t="str">
            <v>R 161 040</v>
          </cell>
          <cell r="B256" t="str">
            <v>SMD 280x405 S buk bez úpravy- Stěnová mřížka dřevěná buk bez povrchové úpravy</v>
          </cell>
          <cell r="C256" t="str">
            <v>kus</v>
          </cell>
          <cell r="D256" t="str">
            <v>R 1-katalog tvarovek</v>
          </cell>
          <cell r="E256">
            <v>860</v>
          </cell>
        </row>
        <row r="257">
          <cell r="A257" t="str">
            <v>R 161 045</v>
          </cell>
          <cell r="B257" t="str">
            <v>SMD 280x405 V buk bez úpravy- Stěnová mřížka dřevěná buk bez povrchové úpravy</v>
          </cell>
          <cell r="C257" t="str">
            <v>kus</v>
          </cell>
          <cell r="D257" t="str">
            <v>R 1-katalog tvarovek</v>
          </cell>
          <cell r="E257">
            <v>860</v>
          </cell>
        </row>
        <row r="258">
          <cell r="A258" t="str">
            <v>R 162 015</v>
          </cell>
          <cell r="B258" t="str">
            <v>PZ 343x343 Al - protidešťová žaluzie elox hliník</v>
          </cell>
          <cell r="C258" t="str">
            <v>kus</v>
          </cell>
          <cell r="D258" t="str">
            <v>R 1-katalog tvarovek</v>
          </cell>
          <cell r="E258">
            <v>1230</v>
          </cell>
        </row>
        <row r="259">
          <cell r="A259" t="str">
            <v>R 162 016</v>
          </cell>
          <cell r="B259" t="str">
            <v xml:space="preserve">PZ 595x455 Al V - protidešťová žaluzie pro SPF ZVT-C </v>
          </cell>
          <cell r="C259" t="str">
            <v>kus</v>
          </cell>
          <cell r="D259" t="str">
            <v>R 1-katalog tvarovek</v>
          </cell>
          <cell r="E259">
            <v>3440</v>
          </cell>
        </row>
        <row r="260">
          <cell r="A260" t="str">
            <v>R 162 017</v>
          </cell>
          <cell r="B260" t="str">
            <v xml:space="preserve">PZ 455x595 Al S - protidešťová žaluzie pro SPF ZVT-C </v>
          </cell>
          <cell r="C260" t="str">
            <v>kus</v>
          </cell>
          <cell r="D260" t="str">
            <v>R 1-katalog tvarovek</v>
          </cell>
          <cell r="E260">
            <v>3650</v>
          </cell>
        </row>
        <row r="261">
          <cell r="A261" t="str">
            <v>R 162 025</v>
          </cell>
          <cell r="B261" t="str">
            <v>PZ 343x343 Al - protidešťová žaluzie hliník - bílý komax 0100</v>
          </cell>
          <cell r="C261" t="str">
            <v>kus</v>
          </cell>
          <cell r="D261" t="str">
            <v>R 1-katalog tvarovek</v>
          </cell>
          <cell r="E261">
            <v>1530</v>
          </cell>
        </row>
        <row r="262">
          <cell r="A262" t="str">
            <v>R 162 026</v>
          </cell>
          <cell r="B262" t="str">
            <v>PZ 595x455 Al V - protidešťová žaluzie pro SPF ZVT-C - bílá</v>
          </cell>
          <cell r="C262" t="str">
            <v>kus</v>
          </cell>
          <cell r="D262" t="str">
            <v>R 1-katalog tvarovek</v>
          </cell>
          <cell r="E262">
            <v>4630</v>
          </cell>
        </row>
        <row r="263">
          <cell r="A263" t="str">
            <v>R 162 027</v>
          </cell>
          <cell r="B263" t="str">
            <v>PZ 455x595 Al S - protidešťová žaluzie pro SPF ZVT-C - bílá</v>
          </cell>
          <cell r="C263" t="str">
            <v>kus</v>
          </cell>
          <cell r="D263" t="str">
            <v>R 1-katalog tvarovek</v>
          </cell>
          <cell r="E263">
            <v>4920</v>
          </cell>
        </row>
        <row r="264">
          <cell r="A264" t="str">
            <v>R 162 035</v>
          </cell>
          <cell r="B264" t="str">
            <v>PZ 343x343 Al - protidešťová žaluzie hliník- hnědý komax 8016</v>
          </cell>
          <cell r="C264" t="str">
            <v>kus</v>
          </cell>
          <cell r="D264" t="str">
            <v>R 1-katalog tvarovek</v>
          </cell>
          <cell r="E264">
            <v>1530</v>
          </cell>
        </row>
        <row r="265">
          <cell r="A265" t="str">
            <v>R 162 036</v>
          </cell>
          <cell r="B265" t="str">
            <v>PZ 595x455 Al V - protidešťová žaluzie pro SPF ZVT-C - hnědá</v>
          </cell>
          <cell r="C265" t="str">
            <v>kus</v>
          </cell>
          <cell r="D265" t="str">
            <v>R 1-katalog tvarovek</v>
          </cell>
          <cell r="E265">
            <v>4630</v>
          </cell>
        </row>
        <row r="266">
          <cell r="A266" t="str">
            <v>R 162 037</v>
          </cell>
          <cell r="B266" t="str">
            <v>PZ 455x595 Al S - protidešťová žaluzie pro SPF ZVT-C - hnědá</v>
          </cell>
          <cell r="C266" t="str">
            <v>kus</v>
          </cell>
          <cell r="D266" t="str">
            <v>R 1-katalog tvarovek</v>
          </cell>
          <cell r="E266">
            <v>4920</v>
          </cell>
        </row>
        <row r="267">
          <cell r="A267" t="str">
            <v>R 162 415</v>
          </cell>
          <cell r="B267" t="str">
            <v>PZ 300x300 Al - protidešťová žaluzie - Al elox</v>
          </cell>
          <cell r="C267" t="str">
            <v>kus</v>
          </cell>
          <cell r="D267" t="str">
            <v>R 1-katalog tvarovek</v>
          </cell>
          <cell r="E267">
            <v>1480</v>
          </cell>
        </row>
        <row r="268">
          <cell r="A268" t="str">
            <v>R 162 425</v>
          </cell>
          <cell r="B268" t="str">
            <v>PZ 300x300 Al - protidešťová žaluzie - bílá</v>
          </cell>
          <cell r="C268" t="str">
            <v>kus</v>
          </cell>
          <cell r="D268" t="str">
            <v>R 1-katalog tvarovek</v>
          </cell>
          <cell r="E268">
            <v>2230</v>
          </cell>
        </row>
        <row r="269">
          <cell r="A269" t="str">
            <v>R 162 435</v>
          </cell>
          <cell r="B269" t="str">
            <v>PZ 300x300 Al - protidešťová žaluzie - hnědá</v>
          </cell>
          <cell r="C269" t="str">
            <v xml:space="preserve">kus </v>
          </cell>
          <cell r="D269" t="str">
            <v>R 1-katalog tvarovek</v>
          </cell>
          <cell r="E269">
            <v>2230</v>
          </cell>
        </row>
        <row r="270">
          <cell r="A270" t="str">
            <v>R 163 405</v>
          </cell>
          <cell r="B270" t="str">
            <v>DA 100 - dýza pro přívod vzduchu</v>
          </cell>
          <cell r="C270" t="str">
            <v>kus</v>
          </cell>
          <cell r="D270" t="str">
            <v>R 1-katalog tvarovek</v>
          </cell>
          <cell r="E270">
            <v>930</v>
          </cell>
        </row>
        <row r="271">
          <cell r="A271" t="str">
            <v>R 211 025</v>
          </cell>
          <cell r="B271" t="str">
            <v>ohebné hadice se zvuk. izolací Sonoflex MI Ø 102</v>
          </cell>
          <cell r="C271" t="str">
            <v>metr</v>
          </cell>
          <cell r="D271" t="str">
            <v>R211-potrubí SONO</v>
          </cell>
          <cell r="E271">
            <v>136</v>
          </cell>
        </row>
        <row r="272">
          <cell r="A272" t="str">
            <v>R 211 026</v>
          </cell>
          <cell r="B272" t="str">
            <v>ohebné hadice se zvuk. izolací Sonoflex MI Ø 127</v>
          </cell>
          <cell r="C272" t="str">
            <v>metr</v>
          </cell>
          <cell r="D272" t="str">
            <v>R211-potrubí SONO</v>
          </cell>
          <cell r="E272">
            <v>155</v>
          </cell>
        </row>
        <row r="273">
          <cell r="A273" t="str">
            <v>R 211 028</v>
          </cell>
          <cell r="B273" t="str">
            <v>ohebné hadice se zvuk. izolací Sonoflex MI Ø 160</v>
          </cell>
          <cell r="C273" t="str">
            <v>metr</v>
          </cell>
          <cell r="D273" t="str">
            <v>R211-potrubí SONO</v>
          </cell>
          <cell r="E273">
            <v>189</v>
          </cell>
        </row>
        <row r="274">
          <cell r="A274" t="str">
            <v>R 211 030</v>
          </cell>
          <cell r="B274" t="str">
            <v>ohebné hadice se zvuk. izolací Sonoflex MI Ø 203</v>
          </cell>
          <cell r="C274" t="str">
            <v>metr</v>
          </cell>
          <cell r="D274" t="str">
            <v>R211-potrubí SONO</v>
          </cell>
          <cell r="E274">
            <v>224</v>
          </cell>
        </row>
        <row r="275">
          <cell r="A275" t="str">
            <v>R 211 032</v>
          </cell>
          <cell r="B275" t="str">
            <v>ohebné hadice se zvuk. izolací Sonoflex MI Ø 254</v>
          </cell>
          <cell r="C275" t="str">
            <v>metr</v>
          </cell>
          <cell r="D275" t="str">
            <v>R211-potrubí SONO</v>
          </cell>
          <cell r="E275">
            <v>269</v>
          </cell>
        </row>
        <row r="276">
          <cell r="A276" t="str">
            <v>R 212 022</v>
          </cell>
          <cell r="B276" t="str">
            <v>ohebné hadice Aluflex Ø 102  MI</v>
          </cell>
          <cell r="C276" t="str">
            <v>metr</v>
          </cell>
          <cell r="D276" t="str">
            <v>R212-potrubí ALU</v>
          </cell>
          <cell r="E276">
            <v>31</v>
          </cell>
        </row>
        <row r="277">
          <cell r="A277" t="str">
            <v>R 212 023</v>
          </cell>
          <cell r="B277" t="str">
            <v>ohebné hadice Aluflex Ø 127  MI</v>
          </cell>
          <cell r="C277" t="str">
            <v>metr</v>
          </cell>
          <cell r="D277" t="str">
            <v>R212-potrubí ALU</v>
          </cell>
          <cell r="E277">
            <v>37</v>
          </cell>
        </row>
        <row r="278">
          <cell r="A278" t="str">
            <v>R 212 025</v>
          </cell>
          <cell r="B278" t="str">
            <v>ohebné hadice Aluflex Ø 160  MI</v>
          </cell>
          <cell r="C278" t="str">
            <v>metr</v>
          </cell>
          <cell r="D278" t="str">
            <v>R212-potrubí ALU</v>
          </cell>
          <cell r="E278">
            <v>48</v>
          </cell>
        </row>
        <row r="279">
          <cell r="A279" t="str">
            <v>R 212 027</v>
          </cell>
          <cell r="B279" t="str">
            <v>ohebné hadice Aluflex Ø 203  MI</v>
          </cell>
          <cell r="C279" t="str">
            <v>metr</v>
          </cell>
          <cell r="D279" t="str">
            <v>R212-potrubí ALU</v>
          </cell>
          <cell r="E279">
            <v>63</v>
          </cell>
        </row>
        <row r="280">
          <cell r="A280" t="str">
            <v>R 212 029</v>
          </cell>
          <cell r="B280" t="str">
            <v>ohebné hadice Aluflex Ø 254  MI</v>
          </cell>
          <cell r="C280" t="str">
            <v>metr</v>
          </cell>
          <cell r="D280" t="str">
            <v>R212-potrubí ALU</v>
          </cell>
          <cell r="E280">
            <v>83</v>
          </cell>
        </row>
        <row r="281">
          <cell r="A281" t="str">
            <v>R 216 022</v>
          </cell>
          <cell r="B281" t="str">
            <v>ohebné hadice s tepl. izolací Thermoflex MI Ø 102</v>
          </cell>
          <cell r="C281" t="str">
            <v>metr</v>
          </cell>
          <cell r="D281" t="str">
            <v>R216-Thermo</v>
          </cell>
          <cell r="E281">
            <v>104</v>
          </cell>
        </row>
        <row r="282">
          <cell r="A282" t="str">
            <v>R 216 023</v>
          </cell>
          <cell r="B282" t="str">
            <v>ohebné hadice s tepl. izolací Thermoflex MI Ø 127</v>
          </cell>
          <cell r="C282" t="str">
            <v>metr</v>
          </cell>
          <cell r="D282" t="str">
            <v>R216-Thermo</v>
          </cell>
          <cell r="E282">
            <v>115</v>
          </cell>
        </row>
        <row r="283">
          <cell r="A283" t="str">
            <v>R 216 025</v>
          </cell>
          <cell r="B283" t="str">
            <v>ohebné hadice s tepl. izolací Thermoflex MI Ø 160</v>
          </cell>
          <cell r="C283" t="str">
            <v>metr</v>
          </cell>
          <cell r="D283" t="str">
            <v>R216-Thermo</v>
          </cell>
          <cell r="E283">
            <v>140</v>
          </cell>
        </row>
        <row r="284">
          <cell r="A284" t="str">
            <v>R 216 027</v>
          </cell>
          <cell r="B284" t="str">
            <v>ohebné hadice s tepl. izolací Thermoflex MI Ø 203</v>
          </cell>
          <cell r="C284" t="str">
            <v>metr</v>
          </cell>
          <cell r="D284" t="str">
            <v>R216-Thermo</v>
          </cell>
          <cell r="E284">
            <v>163</v>
          </cell>
        </row>
        <row r="285">
          <cell r="A285" t="str">
            <v>R 216 029</v>
          </cell>
          <cell r="B285" t="str">
            <v>ohebné hadice s tepl. izolací Thermoflex MI Ø 254</v>
          </cell>
          <cell r="C285" t="str">
            <v>metr</v>
          </cell>
          <cell r="D285" t="str">
            <v>R216-Thermo</v>
          </cell>
          <cell r="E285">
            <v>212</v>
          </cell>
        </row>
        <row r="286">
          <cell r="A286" t="str">
            <v>R 217 005</v>
          </cell>
          <cell r="B286" t="str">
            <v>Tlumič hluku MAA 160</v>
          </cell>
          <cell r="C286" t="str">
            <v>kus</v>
          </cell>
          <cell r="D286" t="str">
            <v>R217-tlumiče hluku</v>
          </cell>
          <cell r="E286">
            <v>2350</v>
          </cell>
        </row>
        <row r="287">
          <cell r="A287" t="str">
            <v>R 217 009</v>
          </cell>
          <cell r="B287" t="str">
            <v>Tlumič hluku MAA 250</v>
          </cell>
          <cell r="C287" t="str">
            <v>kus</v>
          </cell>
          <cell r="D287" t="str">
            <v>R217-tlumiče hluku</v>
          </cell>
          <cell r="E287">
            <v>3320</v>
          </cell>
        </row>
        <row r="288">
          <cell r="A288" t="str">
            <v>R 220 002</v>
          </cell>
          <cell r="B288" t="str">
            <v>OS koleno Ø 100/90</v>
          </cell>
          <cell r="C288" t="str">
            <v>kus</v>
          </cell>
          <cell r="D288" t="str">
            <v>R22-tvarovky</v>
          </cell>
          <cell r="E288">
            <v>270</v>
          </cell>
        </row>
        <row r="289">
          <cell r="A289" t="str">
            <v>R 220 003</v>
          </cell>
          <cell r="B289" t="str">
            <v>OS koleno Ø 125/90</v>
          </cell>
          <cell r="C289" t="str">
            <v>kus</v>
          </cell>
          <cell r="D289" t="str">
            <v>R22-tvarovky</v>
          </cell>
          <cell r="E289">
            <v>295</v>
          </cell>
        </row>
        <row r="290">
          <cell r="A290" t="str">
            <v>R 220 005</v>
          </cell>
          <cell r="B290" t="str">
            <v>OS koleno Ø 160/90</v>
          </cell>
          <cell r="C290" t="str">
            <v>kus</v>
          </cell>
          <cell r="D290" t="str">
            <v>R22-tvarovky</v>
          </cell>
          <cell r="E290">
            <v>350</v>
          </cell>
        </row>
        <row r="291">
          <cell r="A291" t="str">
            <v>R 220 007</v>
          </cell>
          <cell r="B291" t="str">
            <v>OS koleno Ø 200/90</v>
          </cell>
          <cell r="C291" t="str">
            <v>kus</v>
          </cell>
          <cell r="D291" t="str">
            <v>R22-tvarovky</v>
          </cell>
          <cell r="E291">
            <v>430</v>
          </cell>
        </row>
        <row r="292">
          <cell r="A292" t="str">
            <v>R 220 009</v>
          </cell>
          <cell r="B292" t="str">
            <v>OS koleno Ø 250/90</v>
          </cell>
          <cell r="C292" t="str">
            <v>kus</v>
          </cell>
          <cell r="D292" t="str">
            <v>R22-tvarovky</v>
          </cell>
          <cell r="E292">
            <v>480</v>
          </cell>
        </row>
        <row r="293">
          <cell r="A293" t="str">
            <v>R 220 102</v>
          </cell>
          <cell r="B293" t="str">
            <v>OS koleno Ø 100/45</v>
          </cell>
          <cell r="C293" t="str">
            <v>kus</v>
          </cell>
          <cell r="D293" t="str">
            <v>R22-tvarovky</v>
          </cell>
          <cell r="E293">
            <v>240</v>
          </cell>
        </row>
        <row r="294">
          <cell r="A294" t="str">
            <v>R 220 103</v>
          </cell>
          <cell r="B294" t="str">
            <v>OS koleno Ø 125/45</v>
          </cell>
          <cell r="C294" t="str">
            <v>kus</v>
          </cell>
          <cell r="D294" t="str">
            <v>R22-tvarovky</v>
          </cell>
          <cell r="E294">
            <v>270</v>
          </cell>
        </row>
        <row r="295">
          <cell r="A295" t="str">
            <v>R 220 105</v>
          </cell>
          <cell r="B295" t="str">
            <v>OS koleno Ø 160/45</v>
          </cell>
          <cell r="C295" t="str">
            <v>kus</v>
          </cell>
          <cell r="D295" t="str">
            <v>R22-tvarovky</v>
          </cell>
          <cell r="E295">
            <v>350</v>
          </cell>
        </row>
        <row r="296">
          <cell r="A296" t="str">
            <v>R 220 107</v>
          </cell>
          <cell r="B296" t="str">
            <v>OS koleno Ø 200/45</v>
          </cell>
          <cell r="C296" t="str">
            <v>kus</v>
          </cell>
          <cell r="D296" t="str">
            <v>R22-tvarovky</v>
          </cell>
          <cell r="E296">
            <v>395</v>
          </cell>
        </row>
        <row r="297">
          <cell r="A297" t="str">
            <v>R 220 109</v>
          </cell>
          <cell r="B297" t="str">
            <v>OS koleno Ø 250/45</v>
          </cell>
          <cell r="C297" t="str">
            <v>kus</v>
          </cell>
          <cell r="D297" t="str">
            <v>R22-tvarovky</v>
          </cell>
          <cell r="E297">
            <v>510</v>
          </cell>
        </row>
        <row r="298">
          <cell r="A298" t="str">
            <v>R 221 102</v>
          </cell>
          <cell r="B298" t="str">
            <v>OBJ Odbočka jednostrannná 90° 100/100</v>
          </cell>
          <cell r="C298" t="str">
            <v>kus</v>
          </cell>
          <cell r="D298" t="str">
            <v>R22-tvarovky</v>
          </cell>
          <cell r="E298">
            <v>190</v>
          </cell>
        </row>
        <row r="299">
          <cell r="A299" t="str">
            <v>R 221 104</v>
          </cell>
          <cell r="B299" t="str">
            <v>OBJ Odbočka jednostrannná 90° 125/100</v>
          </cell>
          <cell r="C299" t="str">
            <v>kus</v>
          </cell>
          <cell r="D299" t="str">
            <v>R22-tvarovky</v>
          </cell>
          <cell r="E299">
            <v>195</v>
          </cell>
        </row>
        <row r="300">
          <cell r="A300" t="str">
            <v>R 221 105</v>
          </cell>
          <cell r="B300" t="str">
            <v>OBJ Odbočka jednostrannná 90° 125/125</v>
          </cell>
          <cell r="C300" t="str">
            <v>kus</v>
          </cell>
          <cell r="D300" t="str">
            <v>R22-tvarovky</v>
          </cell>
          <cell r="E300">
            <v>200</v>
          </cell>
        </row>
        <row r="301">
          <cell r="A301" t="str">
            <v>R 221 107</v>
          </cell>
          <cell r="B301" t="str">
            <v>OBJ Odbočka jednostrannná 90° 160/100</v>
          </cell>
          <cell r="C301" t="str">
            <v>kus</v>
          </cell>
          <cell r="D301" t="str">
            <v>R22-tvarovky</v>
          </cell>
          <cell r="E301">
            <v>225</v>
          </cell>
        </row>
        <row r="302">
          <cell r="A302" t="str">
            <v>R 221 108</v>
          </cell>
          <cell r="B302" t="str">
            <v>OBJ Odbočka jednostrannná 90° 160/125</v>
          </cell>
          <cell r="C302" t="str">
            <v>kus</v>
          </cell>
          <cell r="D302" t="str">
            <v>R22-tvarovky</v>
          </cell>
          <cell r="E302">
            <v>240</v>
          </cell>
        </row>
        <row r="303">
          <cell r="A303" t="str">
            <v>R 221 109</v>
          </cell>
          <cell r="B303" t="str">
            <v>OBJ Odbočka jednostrannná 90° 160/160</v>
          </cell>
          <cell r="C303" t="str">
            <v>kus</v>
          </cell>
          <cell r="D303" t="str">
            <v>R22-tvarovky</v>
          </cell>
          <cell r="E303">
            <v>285</v>
          </cell>
        </row>
        <row r="304">
          <cell r="A304" t="str">
            <v>R 221 111</v>
          </cell>
          <cell r="B304" t="str">
            <v>OBJ Odbočka jednostrannná 90° 200/100</v>
          </cell>
          <cell r="C304" t="str">
            <v>kus</v>
          </cell>
          <cell r="D304" t="str">
            <v>R22-tvarovky</v>
          </cell>
          <cell r="E304">
            <v>255</v>
          </cell>
        </row>
        <row r="305">
          <cell r="A305" t="str">
            <v>R 221 112</v>
          </cell>
          <cell r="B305" t="str">
            <v>OBJ Odbočka jednostrannná 90° 200/125</v>
          </cell>
          <cell r="C305" t="str">
            <v>kus</v>
          </cell>
          <cell r="D305" t="str">
            <v>R22-tvarovky</v>
          </cell>
          <cell r="E305">
            <v>285</v>
          </cell>
        </row>
        <row r="306">
          <cell r="A306" t="str">
            <v>R 221 113</v>
          </cell>
          <cell r="B306" t="str">
            <v>OBJ Odbočka jednostrannná 90° 200/160</v>
          </cell>
          <cell r="C306" t="str">
            <v>kus</v>
          </cell>
          <cell r="D306" t="str">
            <v>R22-tvarovky</v>
          </cell>
          <cell r="E306">
            <v>340</v>
          </cell>
        </row>
        <row r="307">
          <cell r="A307" t="str">
            <v>R 221 114</v>
          </cell>
          <cell r="B307" t="str">
            <v>OBJ Odbočka jednostrannná 90° 200/200</v>
          </cell>
          <cell r="C307" t="str">
            <v>kus</v>
          </cell>
          <cell r="D307" t="str">
            <v>R22-tvarovky</v>
          </cell>
          <cell r="E307">
            <v>365</v>
          </cell>
        </row>
        <row r="308">
          <cell r="A308" t="str">
            <v>R 221 116</v>
          </cell>
          <cell r="B308" t="str">
            <v>OBJ Odbočka jednostrannná 90° 250/100</v>
          </cell>
          <cell r="C308" t="str">
            <v>kus</v>
          </cell>
          <cell r="D308" t="str">
            <v>R22-tvarovky</v>
          </cell>
          <cell r="E308">
            <v>320</v>
          </cell>
        </row>
        <row r="309">
          <cell r="A309" t="str">
            <v>R 221 117</v>
          </cell>
          <cell r="B309" t="str">
            <v>OBJ Odbočka jednostrannná 90° 250/125</v>
          </cell>
          <cell r="C309" t="str">
            <v>kus</v>
          </cell>
          <cell r="D309" t="str">
            <v>R22-tvarovky</v>
          </cell>
          <cell r="E309">
            <v>335</v>
          </cell>
        </row>
        <row r="310">
          <cell r="A310" t="str">
            <v>R 221 118</v>
          </cell>
          <cell r="B310" t="str">
            <v>OBJ Odbočka jednostrannná 90° 250/160</v>
          </cell>
          <cell r="C310" t="str">
            <v>kus</v>
          </cell>
          <cell r="D310" t="str">
            <v>R22-tvarovky</v>
          </cell>
          <cell r="E310">
            <v>370</v>
          </cell>
        </row>
        <row r="311">
          <cell r="A311" t="str">
            <v>R 221 119</v>
          </cell>
          <cell r="B311" t="str">
            <v>OBJ Odbočka jednostrannná 90° 250/200</v>
          </cell>
          <cell r="C311" t="str">
            <v>kus</v>
          </cell>
          <cell r="D311" t="str">
            <v>R22-tvarovky</v>
          </cell>
          <cell r="E311">
            <v>410</v>
          </cell>
        </row>
        <row r="312">
          <cell r="A312" t="str">
            <v>R 221 120</v>
          </cell>
          <cell r="B312" t="str">
            <v>OBJ Odbočka jednostrannná 90° 250/250</v>
          </cell>
          <cell r="C312" t="str">
            <v>kus</v>
          </cell>
          <cell r="D312" t="str">
            <v>R22-tvarovky</v>
          </cell>
          <cell r="E312">
            <v>460</v>
          </cell>
        </row>
        <row r="313">
          <cell r="A313" t="str">
            <v>R 221 306</v>
          </cell>
          <cell r="B313" t="str">
            <v>OBJ Odbočka jednostrannná 45° 125/100</v>
          </cell>
          <cell r="C313" t="str">
            <v>kus</v>
          </cell>
          <cell r="D313" t="str">
            <v>R22-tvarovky</v>
          </cell>
          <cell r="E313">
            <v>255</v>
          </cell>
        </row>
        <row r="314">
          <cell r="A314" t="str">
            <v>R 221 307</v>
          </cell>
          <cell r="B314" t="str">
            <v>OBJ Odbočka jednostrannná 45° 100/100</v>
          </cell>
          <cell r="C314" t="str">
            <v>kus</v>
          </cell>
          <cell r="D314" t="str">
            <v>R22-tvarovky</v>
          </cell>
          <cell r="E314">
            <v>245</v>
          </cell>
        </row>
        <row r="315">
          <cell r="A315" t="str">
            <v>R 221 309</v>
          </cell>
          <cell r="B315" t="str">
            <v>OBJ Odbočka jednostrannná 45° 160/100</v>
          </cell>
          <cell r="C315" t="str">
            <v>kus</v>
          </cell>
          <cell r="D315" t="str">
            <v>R22-tvarovky</v>
          </cell>
          <cell r="E315">
            <v>295</v>
          </cell>
        </row>
        <row r="316">
          <cell r="A316" t="str">
            <v>R 221 310</v>
          </cell>
          <cell r="B316" t="str">
            <v>OBJ Odbočka jednostrannná 45° 200/100</v>
          </cell>
          <cell r="C316" t="str">
            <v>kus</v>
          </cell>
          <cell r="D316" t="str">
            <v>R22-tvarovky</v>
          </cell>
          <cell r="E316">
            <v>330</v>
          </cell>
        </row>
        <row r="317">
          <cell r="A317" t="str">
            <v>R 221 311</v>
          </cell>
          <cell r="B317" t="str">
            <v>OBJ Odbočka jednostrannná 45° 250/100</v>
          </cell>
          <cell r="C317" t="str">
            <v>kus</v>
          </cell>
          <cell r="D317" t="str">
            <v>R22-tvarovky</v>
          </cell>
          <cell r="E317">
            <v>420</v>
          </cell>
        </row>
        <row r="318">
          <cell r="A318" t="str">
            <v>R 221 314</v>
          </cell>
          <cell r="B318" t="str">
            <v>OBJ Odbočka jednostrannná 45° 125/125</v>
          </cell>
          <cell r="C318" t="str">
            <v>kus</v>
          </cell>
          <cell r="D318" t="str">
            <v>R22-tvarovky</v>
          </cell>
          <cell r="E318">
            <v>255</v>
          </cell>
        </row>
        <row r="319">
          <cell r="A319" t="str">
            <v>R 221 315</v>
          </cell>
          <cell r="B319" t="str">
            <v>OBJ Odbočka jednostrannná 45° 160/125</v>
          </cell>
          <cell r="C319" t="str">
            <v>kus</v>
          </cell>
          <cell r="D319" t="str">
            <v>R22-tvarovky</v>
          </cell>
          <cell r="E319">
            <v>310</v>
          </cell>
        </row>
        <row r="320">
          <cell r="A320" t="str">
            <v>R 221 316</v>
          </cell>
          <cell r="B320" t="str">
            <v>OBJ Odbočka jednostrannná 45° 200/125</v>
          </cell>
          <cell r="C320" t="str">
            <v>kus</v>
          </cell>
          <cell r="D320" t="str">
            <v>R22-tvarovky</v>
          </cell>
          <cell r="E320">
            <v>370</v>
          </cell>
        </row>
        <row r="321">
          <cell r="A321" t="str">
            <v>R 221 317</v>
          </cell>
          <cell r="B321" t="str">
            <v>OBJ Odbočka jednostrannná 45° 250/125</v>
          </cell>
          <cell r="C321" t="str">
            <v>kus</v>
          </cell>
          <cell r="D321" t="str">
            <v>R22-tvarovky</v>
          </cell>
          <cell r="E321">
            <v>440</v>
          </cell>
        </row>
        <row r="322">
          <cell r="A322" t="str">
            <v>R 221 321</v>
          </cell>
          <cell r="B322" t="str">
            <v>OBJ Odbočka jednostrannná 45° 160/160</v>
          </cell>
          <cell r="C322" t="str">
            <v>kus</v>
          </cell>
          <cell r="D322" t="str">
            <v>R22-tvarovky</v>
          </cell>
          <cell r="E322">
            <v>370</v>
          </cell>
        </row>
        <row r="323">
          <cell r="A323" t="str">
            <v>R 221 322</v>
          </cell>
          <cell r="B323" t="str">
            <v>OBJ Odbočka jednostrannná 45° 200/160</v>
          </cell>
          <cell r="C323" t="str">
            <v>kus</v>
          </cell>
          <cell r="D323" t="str">
            <v>R22-tvarovky</v>
          </cell>
          <cell r="E323">
            <v>445</v>
          </cell>
        </row>
        <row r="324">
          <cell r="A324" t="str">
            <v>R 221 323</v>
          </cell>
          <cell r="B324" t="str">
            <v>OBJ Odbočka jednostrannná 45° 250/160</v>
          </cell>
          <cell r="C324" t="str">
            <v>kus</v>
          </cell>
          <cell r="D324" t="str">
            <v>R22-tvarovky</v>
          </cell>
          <cell r="E324">
            <v>480</v>
          </cell>
        </row>
        <row r="325">
          <cell r="A325" t="str">
            <v>R 221 327</v>
          </cell>
          <cell r="B325" t="str">
            <v>OBJ Odbočka jednostrannná 45° 200/200</v>
          </cell>
          <cell r="C325" t="str">
            <v>kus</v>
          </cell>
          <cell r="D325" t="str">
            <v>R22-tvarovky</v>
          </cell>
          <cell r="E325">
            <v>480</v>
          </cell>
        </row>
        <row r="326">
          <cell r="A326" t="str">
            <v>R 221 328</v>
          </cell>
          <cell r="B326" t="str">
            <v>OBJ Odbočka jednostrannná 45° 250/200</v>
          </cell>
          <cell r="C326" t="str">
            <v>kus</v>
          </cell>
          <cell r="D326" t="str">
            <v>R22-tvarovky</v>
          </cell>
          <cell r="E326">
            <v>535</v>
          </cell>
        </row>
        <row r="327">
          <cell r="A327" t="str">
            <v>R 221 333</v>
          </cell>
          <cell r="B327" t="str">
            <v>OBJ Odbočka jednostrannná 45° 250/250</v>
          </cell>
          <cell r="C327" t="str">
            <v>kus</v>
          </cell>
          <cell r="D327" t="str">
            <v>R22-tvarovky</v>
          </cell>
          <cell r="E327">
            <v>600</v>
          </cell>
        </row>
        <row r="328">
          <cell r="A328" t="str">
            <v>R 221 500</v>
          </cell>
          <cell r="B328" t="str">
            <v>KKS 45 125/100 - kalhotový kus</v>
          </cell>
          <cell r="C328" t="str">
            <v>kus</v>
          </cell>
          <cell r="D328" t="str">
            <v>R22-tvarovky</v>
          </cell>
          <cell r="E328">
            <v>515</v>
          </cell>
        </row>
        <row r="329">
          <cell r="A329" t="str">
            <v>R 221 502</v>
          </cell>
          <cell r="B329" t="str">
            <v>KKS 45 160/125 - kalhotový kus</v>
          </cell>
          <cell r="C329" t="str">
            <v>kus</v>
          </cell>
          <cell r="D329" t="str">
            <v>R22-tvarovky</v>
          </cell>
          <cell r="E329">
            <v>830</v>
          </cell>
        </row>
        <row r="330">
          <cell r="A330" t="str">
            <v>R 221 504</v>
          </cell>
          <cell r="B330" t="str">
            <v>KKS 45 200/160 - kalhotový kus</v>
          </cell>
          <cell r="C330" t="str">
            <v>kus</v>
          </cell>
          <cell r="D330" t="str">
            <v>R22-tvarovky</v>
          </cell>
          <cell r="E330">
            <v>840</v>
          </cell>
        </row>
        <row r="331">
          <cell r="A331" t="str">
            <v>R 221 506</v>
          </cell>
          <cell r="B331" t="str">
            <v>KKS 45 250/200 - kalhotový kus</v>
          </cell>
          <cell r="C331" t="str">
            <v>kus</v>
          </cell>
          <cell r="D331" t="str">
            <v>R22-tvarovky</v>
          </cell>
          <cell r="E331">
            <v>950</v>
          </cell>
        </row>
        <row r="332">
          <cell r="A332" t="str">
            <v>R 222 003</v>
          </cell>
          <cell r="B332" t="str">
            <v>PRO přechod 125/100</v>
          </cell>
          <cell r="C332" t="str">
            <v>kus</v>
          </cell>
          <cell r="D332" t="str">
            <v>R22-tvarovky</v>
          </cell>
          <cell r="E332">
            <v>140</v>
          </cell>
        </row>
        <row r="333">
          <cell r="A333" t="str">
            <v>R 222 005</v>
          </cell>
          <cell r="B333" t="str">
            <v>PRO přechod 160/100</v>
          </cell>
          <cell r="C333" t="str">
            <v>kus</v>
          </cell>
          <cell r="D333" t="str">
            <v>R22-tvarovky</v>
          </cell>
          <cell r="E333">
            <v>155</v>
          </cell>
        </row>
        <row r="334">
          <cell r="A334" t="str">
            <v>R 222 006</v>
          </cell>
          <cell r="B334" t="str">
            <v>PRO přechod 160/125</v>
          </cell>
          <cell r="C334" t="str">
            <v>kus</v>
          </cell>
          <cell r="D334" t="str">
            <v>R22-tvarovky</v>
          </cell>
          <cell r="E334">
            <v>155</v>
          </cell>
        </row>
        <row r="335">
          <cell r="A335" t="str">
            <v>R 222 007</v>
          </cell>
          <cell r="B335" t="str">
            <v>PRO přechod 200/100</v>
          </cell>
          <cell r="C335" t="str">
            <v>kus</v>
          </cell>
          <cell r="D335" t="str">
            <v>R22-tvarovky</v>
          </cell>
          <cell r="E335">
            <v>180</v>
          </cell>
        </row>
        <row r="336">
          <cell r="A336" t="str">
            <v>R 222 008</v>
          </cell>
          <cell r="B336" t="str">
            <v>PRO přechod 200/125</v>
          </cell>
          <cell r="C336" t="str">
            <v>kus</v>
          </cell>
          <cell r="D336" t="str">
            <v>R22-tvarovky</v>
          </cell>
          <cell r="E336">
            <v>180</v>
          </cell>
        </row>
        <row r="337">
          <cell r="A337" t="str">
            <v>R 222 009</v>
          </cell>
          <cell r="B337" t="str">
            <v>PRO přechod 200/160</v>
          </cell>
          <cell r="C337" t="str">
            <v>kus</v>
          </cell>
          <cell r="D337" t="str">
            <v>R22-tvarovky</v>
          </cell>
          <cell r="E337">
            <v>180</v>
          </cell>
        </row>
        <row r="338">
          <cell r="A338" t="str">
            <v>R 222 010</v>
          </cell>
          <cell r="B338" t="str">
            <v>PRO přechod 250/125</v>
          </cell>
          <cell r="C338" t="str">
            <v>kus</v>
          </cell>
          <cell r="D338" t="str">
            <v>R22-tvarovky</v>
          </cell>
          <cell r="E338">
            <v>195</v>
          </cell>
        </row>
        <row r="339">
          <cell r="A339" t="str">
            <v>R 222 011</v>
          </cell>
          <cell r="B339" t="str">
            <v>PRO přechod 250/160</v>
          </cell>
          <cell r="C339" t="str">
            <v>kus</v>
          </cell>
          <cell r="D339" t="str">
            <v>R22-tvarovky</v>
          </cell>
          <cell r="E339">
            <v>195</v>
          </cell>
        </row>
        <row r="340">
          <cell r="A340" t="str">
            <v>R 222 012</v>
          </cell>
          <cell r="B340" t="str">
            <v>PRO přechod 250/200</v>
          </cell>
          <cell r="C340" t="str">
            <v>kus</v>
          </cell>
          <cell r="D340" t="str">
            <v>R22-tvarovky</v>
          </cell>
          <cell r="E340">
            <v>195</v>
          </cell>
        </row>
        <row r="341">
          <cell r="A341" t="str">
            <v>R 222 103</v>
          </cell>
          <cell r="B341" t="str">
            <v>PRR přechod 125/100</v>
          </cell>
          <cell r="C341" t="str">
            <v>kus</v>
          </cell>
          <cell r="D341" t="str">
            <v>R22-tvarovky</v>
          </cell>
          <cell r="E341">
            <v>215</v>
          </cell>
        </row>
        <row r="342">
          <cell r="A342" t="str">
            <v>R 222 105</v>
          </cell>
          <cell r="B342" t="str">
            <v>PRR přechod 160/100</v>
          </cell>
          <cell r="C342" t="str">
            <v>kus</v>
          </cell>
          <cell r="D342" t="str">
            <v>R22-tvarovky</v>
          </cell>
          <cell r="E342">
            <v>220</v>
          </cell>
        </row>
        <row r="343">
          <cell r="A343" t="str">
            <v>R 222 106</v>
          </cell>
          <cell r="B343" t="str">
            <v>PRR přechod 160/125</v>
          </cell>
          <cell r="C343" t="str">
            <v>kus</v>
          </cell>
          <cell r="D343" t="str">
            <v>R22-tvarovky</v>
          </cell>
          <cell r="E343">
            <v>220</v>
          </cell>
        </row>
        <row r="344">
          <cell r="A344" t="str">
            <v>R 222 107</v>
          </cell>
          <cell r="B344" t="str">
            <v>PRR přechod 200/100</v>
          </cell>
          <cell r="C344" t="str">
            <v>kus</v>
          </cell>
          <cell r="D344" t="str">
            <v>R22-tvarovky</v>
          </cell>
          <cell r="E344">
            <v>230</v>
          </cell>
        </row>
        <row r="345">
          <cell r="A345" t="str">
            <v>R 222 108</v>
          </cell>
          <cell r="B345" t="str">
            <v>PRR přechod 200/125</v>
          </cell>
          <cell r="C345" t="str">
            <v>kus</v>
          </cell>
          <cell r="D345" t="str">
            <v>R22-tvarovky</v>
          </cell>
          <cell r="E345">
            <v>235</v>
          </cell>
        </row>
        <row r="346">
          <cell r="A346" t="str">
            <v>R 222 109</v>
          </cell>
          <cell r="B346" t="str">
            <v>PRR přechod 200/160</v>
          </cell>
          <cell r="C346" t="str">
            <v>kus</v>
          </cell>
          <cell r="D346" t="str">
            <v>R22-tvarovky</v>
          </cell>
          <cell r="E346">
            <v>250</v>
          </cell>
        </row>
        <row r="347">
          <cell r="A347" t="str">
            <v>R 222 110</v>
          </cell>
          <cell r="B347" t="str">
            <v>PRR přechod 250/125</v>
          </cell>
          <cell r="C347" t="str">
            <v>kus</v>
          </cell>
          <cell r="D347" t="str">
            <v>R22-tvarovky</v>
          </cell>
          <cell r="E347">
            <v>285</v>
          </cell>
        </row>
        <row r="348">
          <cell r="A348" t="str">
            <v>R 222 111</v>
          </cell>
          <cell r="B348" t="str">
            <v>PRR přechod 250/160</v>
          </cell>
          <cell r="C348" t="str">
            <v>kus</v>
          </cell>
          <cell r="D348" t="str">
            <v>R22-tvarovky</v>
          </cell>
          <cell r="E348">
            <v>290</v>
          </cell>
        </row>
        <row r="349">
          <cell r="A349" t="str">
            <v>R 222 112</v>
          </cell>
          <cell r="B349" t="str">
            <v>PRR přechod 250/200</v>
          </cell>
          <cell r="C349" t="str">
            <v>kus</v>
          </cell>
          <cell r="D349" t="str">
            <v>R22-tvarovky</v>
          </cell>
          <cell r="E349">
            <v>290</v>
          </cell>
        </row>
        <row r="350">
          <cell r="A350" t="str">
            <v>R 224 102</v>
          </cell>
          <cell r="B350" t="str">
            <v>spojka vnější SN 100</v>
          </cell>
          <cell r="C350" t="str">
            <v>kus</v>
          </cell>
          <cell r="D350" t="str">
            <v>R22-tvarovky</v>
          </cell>
          <cell r="E350">
            <v>35</v>
          </cell>
        </row>
        <row r="351">
          <cell r="A351" t="str">
            <v>R 224 103</v>
          </cell>
          <cell r="B351" t="str">
            <v>spojka vnější SN 125</v>
          </cell>
          <cell r="C351" t="str">
            <v>kus</v>
          </cell>
          <cell r="D351" t="str">
            <v>R22-tvarovky</v>
          </cell>
          <cell r="E351">
            <v>35</v>
          </cell>
        </row>
        <row r="352">
          <cell r="A352" t="str">
            <v>R 224 106</v>
          </cell>
          <cell r="B352" t="str">
            <v>spojka vnější SN 160</v>
          </cell>
          <cell r="C352" t="str">
            <v>kus</v>
          </cell>
          <cell r="D352" t="str">
            <v>R22-tvarovky</v>
          </cell>
          <cell r="E352">
            <v>40</v>
          </cell>
        </row>
        <row r="353">
          <cell r="A353" t="str">
            <v>R 224 108</v>
          </cell>
          <cell r="B353" t="str">
            <v>spojka vnější SN 200</v>
          </cell>
          <cell r="C353" t="str">
            <v>kus</v>
          </cell>
          <cell r="D353" t="str">
            <v>R22-tvarovky</v>
          </cell>
          <cell r="E353">
            <v>50</v>
          </cell>
        </row>
        <row r="354">
          <cell r="A354" t="str">
            <v>R 224 110</v>
          </cell>
          <cell r="B354" t="str">
            <v>spojka vnější SN 250</v>
          </cell>
          <cell r="C354" t="str">
            <v>kus</v>
          </cell>
          <cell r="D354" t="str">
            <v>R22-tvarovky</v>
          </cell>
          <cell r="E354">
            <v>55</v>
          </cell>
        </row>
        <row r="355">
          <cell r="A355" t="str">
            <v>R 225 002</v>
          </cell>
          <cell r="B355" t="str">
            <v>D koncový kryt D 100</v>
          </cell>
          <cell r="C355" t="str">
            <v>kus</v>
          </cell>
          <cell r="D355" t="str">
            <v>R22-tvarovky</v>
          </cell>
          <cell r="E355">
            <v>110</v>
          </cell>
        </row>
        <row r="356">
          <cell r="A356" t="str">
            <v>R 225 003</v>
          </cell>
          <cell r="B356" t="str">
            <v>D koncový kryt D 125</v>
          </cell>
          <cell r="C356" t="str">
            <v>kus</v>
          </cell>
          <cell r="D356" t="str">
            <v>R22-tvarovky</v>
          </cell>
          <cell r="E356">
            <v>125</v>
          </cell>
        </row>
        <row r="357">
          <cell r="A357" t="str">
            <v>R 225 005</v>
          </cell>
          <cell r="B357" t="str">
            <v>D koncový kryt D 160</v>
          </cell>
          <cell r="C357" t="str">
            <v>kus</v>
          </cell>
          <cell r="D357" t="str">
            <v>R22-tvarovky</v>
          </cell>
          <cell r="E357">
            <v>160</v>
          </cell>
        </row>
        <row r="358">
          <cell r="A358" t="str">
            <v>R 225 007</v>
          </cell>
          <cell r="B358" t="str">
            <v>D koncový kryt D 200</v>
          </cell>
          <cell r="C358" t="str">
            <v>kus</v>
          </cell>
          <cell r="D358" t="str">
            <v>R22-tvarovky</v>
          </cell>
          <cell r="E358">
            <v>175</v>
          </cell>
        </row>
        <row r="359">
          <cell r="A359" t="str">
            <v>R 225 009</v>
          </cell>
          <cell r="B359" t="str">
            <v>D koncový kryt D 250</v>
          </cell>
          <cell r="C359" t="str">
            <v>kus</v>
          </cell>
          <cell r="D359" t="str">
            <v>R22-tvarovky</v>
          </cell>
          <cell r="E359">
            <v>230</v>
          </cell>
        </row>
        <row r="360">
          <cell r="A360" t="str">
            <v>R 225 104</v>
          </cell>
          <cell r="B360" t="str">
            <v>Výfukový kus VKS 160 bazény</v>
          </cell>
          <cell r="C360" t="str">
            <v>kus</v>
          </cell>
          <cell r="D360" t="str">
            <v>R22-tvarovky</v>
          </cell>
          <cell r="E360">
            <v>255</v>
          </cell>
        </row>
        <row r="361">
          <cell r="A361" t="str">
            <v>R 225 105</v>
          </cell>
          <cell r="B361" t="str">
            <v>Výfukový kus VKS 200 bazény</v>
          </cell>
          <cell r="C361" t="str">
            <v>kus</v>
          </cell>
          <cell r="D361" t="str">
            <v>R22-tvarovky</v>
          </cell>
          <cell r="E361">
            <v>290</v>
          </cell>
        </row>
        <row r="362">
          <cell r="A362" t="str">
            <v>R 225 204</v>
          </cell>
          <cell r="B362" t="str">
            <v>Protidešťová stříška DN 160 -  RH 160</v>
          </cell>
          <cell r="C362" t="str">
            <v>kus</v>
          </cell>
          <cell r="D362" t="str">
            <v>R225-stříšky</v>
          </cell>
          <cell r="E362">
            <v>1040</v>
          </cell>
        </row>
        <row r="363">
          <cell r="A363" t="str">
            <v>R 225 205</v>
          </cell>
          <cell r="B363" t="str">
            <v>Protidešťová stříška DN 200 -  RH 200</v>
          </cell>
          <cell r="C363" t="str">
            <v>kus</v>
          </cell>
          <cell r="D363" t="str">
            <v>R225-stříšky</v>
          </cell>
          <cell r="E363">
            <v>1120</v>
          </cell>
        </row>
        <row r="364">
          <cell r="A364" t="str">
            <v>R 225 206</v>
          </cell>
          <cell r="B364" t="str">
            <v>Protidešťová stříška DN 250 -  RH 250</v>
          </cell>
          <cell r="C364" t="str">
            <v>kus</v>
          </cell>
          <cell r="D364" t="str">
            <v>R225-stříšky</v>
          </cell>
          <cell r="E364">
            <v>1375</v>
          </cell>
        </row>
        <row r="365">
          <cell r="A365" t="str">
            <v>R 225 304</v>
          </cell>
          <cell r="B365" t="str">
            <v>Výfuková hlavice DN 160 -  VHO 160</v>
          </cell>
          <cell r="C365" t="str">
            <v>kus</v>
          </cell>
          <cell r="D365" t="str">
            <v>R225-hlavice</v>
          </cell>
          <cell r="E365">
            <v>805</v>
          </cell>
        </row>
        <row r="366">
          <cell r="A366" t="str">
            <v>R 225 306</v>
          </cell>
          <cell r="B366" t="str">
            <v>Výfuková hlavice DN 200 -  VHO 200</v>
          </cell>
          <cell r="C366" t="str">
            <v>kus</v>
          </cell>
          <cell r="D366" t="str">
            <v>R225-hlavice</v>
          </cell>
          <cell r="E366">
            <v>885</v>
          </cell>
        </row>
        <row r="367">
          <cell r="A367" t="str">
            <v>R 225 308</v>
          </cell>
          <cell r="B367" t="str">
            <v>Výfuková hlavice DN 250 -  VHO 250</v>
          </cell>
          <cell r="C367" t="str">
            <v>kus</v>
          </cell>
          <cell r="D367" t="str">
            <v>R225-hlavice</v>
          </cell>
          <cell r="E367">
            <v>1250</v>
          </cell>
        </row>
        <row r="368">
          <cell r="A368" t="str">
            <v>R 226 021</v>
          </cell>
          <cell r="B368" t="str">
            <v>Klapka škrtící MSK 100</v>
          </cell>
          <cell r="C368" t="str">
            <v>kus</v>
          </cell>
          <cell r="D368" t="str">
            <v>R226-klapky</v>
          </cell>
          <cell r="E368">
            <v>625</v>
          </cell>
        </row>
        <row r="369">
          <cell r="A369" t="str">
            <v>R 226 022</v>
          </cell>
          <cell r="B369" t="str">
            <v>Klapka škrtící MSK 125</v>
          </cell>
          <cell r="C369" t="str">
            <v>kus</v>
          </cell>
          <cell r="D369" t="str">
            <v>R226-klapky</v>
          </cell>
          <cell r="E369">
            <v>640</v>
          </cell>
        </row>
        <row r="370">
          <cell r="A370" t="str">
            <v>R 226 025</v>
          </cell>
          <cell r="B370" t="str">
            <v>Klapka škrtící MSK 160</v>
          </cell>
          <cell r="C370" t="str">
            <v>kus</v>
          </cell>
          <cell r="D370" t="str">
            <v>R226-klapky</v>
          </cell>
          <cell r="E370">
            <v>690</v>
          </cell>
        </row>
        <row r="371">
          <cell r="A371" t="str">
            <v>R 226 027</v>
          </cell>
          <cell r="B371" t="str">
            <v>Klapka škrtící MSK 200</v>
          </cell>
          <cell r="C371" t="str">
            <v>kus</v>
          </cell>
          <cell r="D371" t="str">
            <v>R226-klapky</v>
          </cell>
          <cell r="E371">
            <v>750</v>
          </cell>
        </row>
        <row r="372">
          <cell r="A372" t="str">
            <v>R 226 029</v>
          </cell>
          <cell r="B372" t="str">
            <v>Klapka škrtící MSK 250</v>
          </cell>
          <cell r="C372" t="str">
            <v>kus</v>
          </cell>
          <cell r="D372" t="str">
            <v>R226-klapky</v>
          </cell>
          <cell r="E372">
            <v>895</v>
          </cell>
        </row>
        <row r="373">
          <cell r="A373" t="str">
            <v>R 226 041</v>
          </cell>
          <cell r="B373" t="str">
            <v>Klapka škrtící MSKM 100</v>
          </cell>
          <cell r="C373" t="str">
            <v>kus</v>
          </cell>
          <cell r="D373" t="str">
            <v>R226-klapky</v>
          </cell>
          <cell r="E373">
            <v>625</v>
          </cell>
        </row>
        <row r="374">
          <cell r="A374" t="str">
            <v>R 226 042</v>
          </cell>
          <cell r="B374" t="str">
            <v>Klapka škrtící MSKM 125</v>
          </cell>
          <cell r="C374" t="str">
            <v>kus</v>
          </cell>
          <cell r="D374" t="str">
            <v>R226-klapky</v>
          </cell>
          <cell r="E374">
            <v>640</v>
          </cell>
        </row>
        <row r="375">
          <cell r="A375" t="str">
            <v>R 226 045</v>
          </cell>
          <cell r="B375" t="str">
            <v>Klapka škrtící MSKM 160</v>
          </cell>
          <cell r="C375" t="str">
            <v>kus</v>
          </cell>
          <cell r="D375" t="str">
            <v>R226-klapky</v>
          </cell>
          <cell r="E375">
            <v>690</v>
          </cell>
        </row>
        <row r="376">
          <cell r="A376" t="str">
            <v>R 226 047</v>
          </cell>
          <cell r="B376" t="str">
            <v>Klapka škrtící MSKM 200</v>
          </cell>
          <cell r="C376" t="str">
            <v>kus</v>
          </cell>
          <cell r="D376" t="str">
            <v>R226-klapky</v>
          </cell>
          <cell r="E376">
            <v>750</v>
          </cell>
        </row>
        <row r="377">
          <cell r="A377" t="str">
            <v>R 226 049</v>
          </cell>
          <cell r="B377" t="str">
            <v>Klapka škrtící MSKM 250</v>
          </cell>
          <cell r="C377" t="str">
            <v>kus</v>
          </cell>
          <cell r="D377" t="str">
            <v>R226-klapky</v>
          </cell>
          <cell r="E377">
            <v>895</v>
          </cell>
        </row>
        <row r="378">
          <cell r="A378" t="str">
            <v>R 226 201</v>
          </cell>
          <cell r="B378" t="str">
            <v>Zpětná klapka RSK 100</v>
          </cell>
          <cell r="C378" t="str">
            <v>kus</v>
          </cell>
          <cell r="D378" t="str">
            <v>R226-klapky</v>
          </cell>
          <cell r="E378">
            <v>210</v>
          </cell>
        </row>
        <row r="379">
          <cell r="A379" t="str">
            <v>R 226 202</v>
          </cell>
          <cell r="B379" t="str">
            <v>Zpětná klapka RSK 125</v>
          </cell>
          <cell r="C379" t="str">
            <v>kus</v>
          </cell>
          <cell r="D379" t="str">
            <v>R226-klapky</v>
          </cell>
          <cell r="E379">
            <v>225</v>
          </cell>
        </row>
        <row r="380">
          <cell r="A380" t="str">
            <v>R 226 203</v>
          </cell>
          <cell r="B380" t="str">
            <v>Zpětná klapka RSK 160</v>
          </cell>
          <cell r="C380" t="str">
            <v>kus</v>
          </cell>
          <cell r="D380" t="str">
            <v>R226-klapky</v>
          </cell>
          <cell r="E380">
            <v>260</v>
          </cell>
        </row>
        <row r="381">
          <cell r="A381" t="str">
            <v>R 226 204</v>
          </cell>
          <cell r="B381" t="str">
            <v>Zpětná klapka RSK 200</v>
          </cell>
          <cell r="C381" t="str">
            <v>kus</v>
          </cell>
          <cell r="D381" t="str">
            <v>R226-klapky</v>
          </cell>
          <cell r="E381">
            <v>310</v>
          </cell>
        </row>
        <row r="382">
          <cell r="A382" t="str">
            <v>R 226 205</v>
          </cell>
          <cell r="B382" t="str">
            <v>Zpětná klapka RSK 250</v>
          </cell>
          <cell r="C382" t="str">
            <v>kus</v>
          </cell>
          <cell r="D382" t="str">
            <v>R226-klapky</v>
          </cell>
          <cell r="E382">
            <v>435</v>
          </cell>
        </row>
        <row r="383">
          <cell r="A383" t="str">
            <v>R 230 001</v>
          </cell>
          <cell r="B383" t="str">
            <v>Talířový ventil odtah vzduchu KO 100 - včetně rámečku</v>
          </cell>
          <cell r="C383" t="str">
            <v>kus</v>
          </cell>
          <cell r="D383" t="str">
            <v>R23-výustky+žaluzie</v>
          </cell>
          <cell r="E383">
            <v>205</v>
          </cell>
        </row>
        <row r="384">
          <cell r="A384" t="str">
            <v>R 230 002</v>
          </cell>
          <cell r="B384" t="str">
            <v>Talířový ventil odtah vzduchu KO 125 - včetně rámečku</v>
          </cell>
          <cell r="C384" t="str">
            <v>kus</v>
          </cell>
          <cell r="D384" t="str">
            <v>R23-výustky+žaluzie</v>
          </cell>
          <cell r="E384">
            <v>220</v>
          </cell>
        </row>
        <row r="385">
          <cell r="A385" t="str">
            <v>R 230 003</v>
          </cell>
          <cell r="B385" t="str">
            <v>Talířový ventil odtah vzduchu KO 160 - včetně rámečku</v>
          </cell>
          <cell r="C385" t="str">
            <v>kus</v>
          </cell>
          <cell r="D385" t="str">
            <v>R23-výustky+žaluzie</v>
          </cell>
          <cell r="E385">
            <v>305</v>
          </cell>
        </row>
        <row r="386">
          <cell r="A386" t="str">
            <v>R 230 101</v>
          </cell>
          <cell r="B386" t="str">
            <v>Talířový ventil přívod vzduchu KI 100 - včetně rámečku</v>
          </cell>
          <cell r="C386" t="str">
            <v>kus</v>
          </cell>
          <cell r="D386" t="str">
            <v>R23-výustky+žaluzie</v>
          </cell>
          <cell r="E386">
            <v>205</v>
          </cell>
        </row>
        <row r="387">
          <cell r="A387" t="str">
            <v>R 230 102</v>
          </cell>
          <cell r="B387" t="str">
            <v>Talířový ventil přívod vzduchu KI 125 - včetně rámečku</v>
          </cell>
          <cell r="C387" t="str">
            <v>kus</v>
          </cell>
          <cell r="D387" t="str">
            <v>R23-výustky+žaluzie</v>
          </cell>
          <cell r="E387">
            <v>220</v>
          </cell>
        </row>
        <row r="388">
          <cell r="A388" t="str">
            <v>R 230 103</v>
          </cell>
          <cell r="B388" t="str">
            <v>Talířový ventil přívod vzduchu KI 160 - včetně rámečku</v>
          </cell>
          <cell r="C388" t="str">
            <v>kus</v>
          </cell>
          <cell r="D388" t="str">
            <v>R23-výustky+žaluzie</v>
          </cell>
          <cell r="E388">
            <v>305</v>
          </cell>
        </row>
        <row r="389">
          <cell r="A389" t="str">
            <v>R 230 104</v>
          </cell>
          <cell r="B389" t="str">
            <v>Talířový ventil přívod vzduchu KI 200 - včetně rámečku</v>
          </cell>
          <cell r="C389" t="str">
            <v>kus</v>
          </cell>
          <cell r="D389" t="str">
            <v>R23-výustky+žaluzie</v>
          </cell>
          <cell r="E389">
            <v>370</v>
          </cell>
        </row>
        <row r="390">
          <cell r="A390" t="str">
            <v>R 230 201</v>
          </cell>
          <cell r="B390" t="str">
            <v>Talířový ventil univerzální IT 100/80</v>
          </cell>
          <cell r="C390" t="str">
            <v>kus</v>
          </cell>
          <cell r="D390" t="str">
            <v>R23-výustky+žaluzie</v>
          </cell>
          <cell r="E390">
            <v>180</v>
          </cell>
        </row>
        <row r="391">
          <cell r="A391" t="str">
            <v>R 230 202</v>
          </cell>
          <cell r="B391" t="str">
            <v>Talířový ventil univerzální IT 125/100</v>
          </cell>
          <cell r="C391" t="str">
            <v>kus</v>
          </cell>
          <cell r="D391" t="str">
            <v>R23-výustky+žaluzie</v>
          </cell>
          <cell r="E391">
            <v>185</v>
          </cell>
        </row>
        <row r="392">
          <cell r="A392" t="str">
            <v>R 231 219</v>
          </cell>
          <cell r="B392" t="str">
            <v xml:space="preserve">Dýza s dalekým dosahem 90/N DDM TPM 011/00 </v>
          </cell>
          <cell r="C392" t="str">
            <v>kus</v>
          </cell>
          <cell r="D392" t="str">
            <v>R23-výustky+žaluzie</v>
          </cell>
          <cell r="E392">
            <v>1830</v>
          </cell>
        </row>
        <row r="393">
          <cell r="A393" t="str">
            <v>R 231 220</v>
          </cell>
          <cell r="B393" t="str">
            <v>Dýza s dalekým dosahem 130/N DDM TPM 011/00</v>
          </cell>
          <cell r="C393" t="str">
            <v>kus</v>
          </cell>
          <cell r="D393" t="str">
            <v>R23-výustky+žaluzie</v>
          </cell>
          <cell r="E393">
            <v>2060</v>
          </cell>
        </row>
        <row r="394">
          <cell r="A394" t="str">
            <v>R 231 300</v>
          </cell>
          <cell r="B394" t="str">
            <v>Dýza Maico WD 10W</v>
          </cell>
          <cell r="C394" t="str">
            <v>kus</v>
          </cell>
          <cell r="D394" t="str">
            <v>R23-výustky+žaluzie</v>
          </cell>
          <cell r="E394">
            <v>2580</v>
          </cell>
        </row>
        <row r="395">
          <cell r="A395" t="str">
            <v>R 311 010</v>
          </cell>
          <cell r="B395" t="str">
            <v>lepící páska univerzální š. - 50mm       50m</v>
          </cell>
          <cell r="C395" t="str">
            <v>kus</v>
          </cell>
          <cell r="D395" t="str">
            <v>R31-závěsný a těs. Mat.</v>
          </cell>
          <cell r="E395">
            <v>155</v>
          </cell>
        </row>
        <row r="396">
          <cell r="A396" t="str">
            <v>R 311 030</v>
          </cell>
          <cell r="B396" t="str">
            <v>lepící páska AL š. - 50mm       50m</v>
          </cell>
          <cell r="C396" t="str">
            <v>kus</v>
          </cell>
          <cell r="D396" t="str">
            <v>R31-závěsný a těs. Mat.</v>
          </cell>
          <cell r="E396">
            <v>170</v>
          </cell>
        </row>
        <row r="397">
          <cell r="A397" t="str">
            <v>R 312 010</v>
          </cell>
          <cell r="B397" t="str">
            <v>Šroub TEX - QUADREX 3,9x9,5 mm (VH 3.9x95)</v>
          </cell>
          <cell r="C397" t="str">
            <v>kus</v>
          </cell>
          <cell r="D397" t="str">
            <v>R31-závěsný a těs. Mat.</v>
          </cell>
          <cell r="E397">
            <v>1</v>
          </cell>
        </row>
        <row r="398">
          <cell r="A398" t="str">
            <v>R 313 030</v>
          </cell>
          <cell r="B398" t="str">
            <v>Nylonová spona vázací 9/1020 mm na průměr do 290 mm</v>
          </cell>
          <cell r="C398" t="str">
            <v>kus</v>
          </cell>
          <cell r="D398" t="str">
            <v>R31-závěsný a těs. Mat.</v>
          </cell>
          <cell r="E398">
            <v>9</v>
          </cell>
        </row>
        <row r="399">
          <cell r="A399" t="str">
            <v>R 314 010</v>
          </cell>
          <cell r="B399" t="str">
            <v>Hmoždinka FISCHER GK č. 52389 (závěs na sádrok.)</v>
          </cell>
          <cell r="C399" t="str">
            <v>kus</v>
          </cell>
          <cell r="D399" t="str">
            <v>R31-závěsný a těs. Mat.</v>
          </cell>
          <cell r="E399">
            <v>7</v>
          </cell>
        </row>
        <row r="400">
          <cell r="A400" t="str">
            <v>R 315 010</v>
          </cell>
          <cell r="B400" t="str">
            <v xml:space="preserve">AL plech š. 20 mm - závěsný (a 1 bm) </v>
          </cell>
          <cell r="C400" t="str">
            <v>kus</v>
          </cell>
          <cell r="D400" t="str">
            <v>R31-závěsný a těs. Mat.</v>
          </cell>
          <cell r="E400">
            <v>3</v>
          </cell>
        </row>
        <row r="401">
          <cell r="A401" t="str">
            <v>R 330 010</v>
          </cell>
          <cell r="B401" t="str">
            <v>Paleta "EURO" 80x120 (přeprava materiálu)</v>
          </cell>
          <cell r="C401" t="str">
            <v>kus</v>
          </cell>
          <cell r="D401" t="str">
            <v>R31-závěsný a těs. Mat.</v>
          </cell>
          <cell r="E401">
            <v>260</v>
          </cell>
        </row>
        <row r="402">
          <cell r="A402" t="str">
            <v>R 336 030</v>
          </cell>
          <cell r="B402" t="str">
            <v>Isover rohož ML 3 tl. 30 mm s Al. folii</v>
          </cell>
          <cell r="C402" t="str">
            <v>m2</v>
          </cell>
          <cell r="D402" t="str">
            <v>R335 -izolace</v>
          </cell>
          <cell r="E402">
            <v>170</v>
          </cell>
        </row>
        <row r="403">
          <cell r="A403" t="str">
            <v>R 336 100</v>
          </cell>
          <cell r="B403" t="str">
            <v>Isover rohož LM 3 tl. 100 mm</v>
          </cell>
          <cell r="C403" t="str">
            <v>m2</v>
          </cell>
          <cell r="D403" t="str">
            <v>R335 -izolace</v>
          </cell>
          <cell r="E403">
            <v>410</v>
          </cell>
        </row>
        <row r="404">
          <cell r="A404" t="str">
            <v>R 337 200</v>
          </cell>
          <cell r="B404" t="str">
            <v>Polyuretan s Al pláštěm</v>
          </cell>
          <cell r="C404" t="str">
            <v>m2</v>
          </cell>
          <cell r="D404" t="str">
            <v>R335 -izolace</v>
          </cell>
          <cell r="E404">
            <v>450</v>
          </cell>
        </row>
        <row r="405">
          <cell r="A405" t="str">
            <v>R 600 060</v>
          </cell>
          <cell r="B405" t="str">
            <v xml:space="preserve">IZT 615 </v>
          </cell>
          <cell r="C405" t="str">
            <v>kus</v>
          </cell>
          <cell r="D405" t="str">
            <v>R 6 -IZT</v>
          </cell>
          <cell r="E405">
            <v>58500</v>
          </cell>
        </row>
        <row r="406">
          <cell r="A406" t="str">
            <v>R 600 092</v>
          </cell>
          <cell r="B406" t="str">
            <v xml:space="preserve">IZT 925 </v>
          </cell>
          <cell r="C406" t="str">
            <v>kus</v>
          </cell>
          <cell r="D406" t="str">
            <v>R 6 -IZT</v>
          </cell>
          <cell r="E406">
            <v>69900</v>
          </cell>
        </row>
        <row r="407">
          <cell r="A407" t="str">
            <v>R 600 260</v>
          </cell>
          <cell r="B407" t="str">
            <v>IZT-SN 615</v>
          </cell>
          <cell r="C407" t="str">
            <v>kus</v>
          </cell>
          <cell r="D407" t="str">
            <v>R 6 -IZT</v>
          </cell>
          <cell r="E407">
            <v>77300</v>
          </cell>
        </row>
        <row r="408">
          <cell r="A408" t="str">
            <v>R 600 290</v>
          </cell>
          <cell r="B408" t="str">
            <v>IZT-SN 925</v>
          </cell>
          <cell r="C408" t="str">
            <v>kus</v>
          </cell>
          <cell r="D408" t="str">
            <v>R 6 -IZT</v>
          </cell>
          <cell r="E408">
            <v>82600</v>
          </cell>
        </row>
        <row r="409">
          <cell r="A409" t="str">
            <v>R 600 230</v>
          </cell>
          <cell r="B409" t="str">
            <v>IZT-N 380</v>
          </cell>
          <cell r="C409" t="str">
            <v>kus</v>
          </cell>
          <cell r="D409" t="str">
            <v>R 6 -IZT</v>
          </cell>
          <cell r="E409">
            <v>32300</v>
          </cell>
        </row>
        <row r="410">
          <cell r="A410" t="str">
            <v>R 600 530</v>
          </cell>
          <cell r="B410" t="str">
            <v>Podstavec IZT-N 380</v>
          </cell>
          <cell r="C410" t="str">
            <v>kus</v>
          </cell>
          <cell r="D410" t="str">
            <v>R 6 -IZT</v>
          </cell>
          <cell r="E410">
            <v>990</v>
          </cell>
        </row>
        <row r="411">
          <cell r="A411" t="str">
            <v>R 600 560</v>
          </cell>
          <cell r="B411" t="str">
            <v>Podstavec IZT-SN 615</v>
          </cell>
          <cell r="C411" t="str">
            <v>kus</v>
          </cell>
          <cell r="D411" t="str">
            <v>R 6 -IZT</v>
          </cell>
          <cell r="E411">
            <v>990</v>
          </cell>
        </row>
        <row r="412">
          <cell r="A412" t="str">
            <v>R 600 590</v>
          </cell>
          <cell r="B412" t="str">
            <v>Podstavec IZT-SN 925</v>
          </cell>
          <cell r="C412" t="str">
            <v>kus</v>
          </cell>
          <cell r="D412" t="str">
            <v>R 6 -IZT</v>
          </cell>
          <cell r="E412">
            <v>990</v>
          </cell>
        </row>
        <row r="413">
          <cell r="A413" t="str">
            <v>R 602 000</v>
          </cell>
          <cell r="B413" t="str">
            <v>RG 2 IZT 10kW -rozvaděč pro integrovaný zásobník tepla IZT</v>
          </cell>
          <cell r="C413" t="str">
            <v>kus</v>
          </cell>
          <cell r="D413" t="str">
            <v>R 6 -IZT</v>
          </cell>
          <cell r="E413">
            <v>9900</v>
          </cell>
        </row>
        <row r="414">
          <cell r="A414" t="str">
            <v>R 602 002</v>
          </cell>
          <cell r="B414" t="str">
            <v>RG 2 IZT 12kW -rozvaděč pro integrovaný zásobník tepla IZT</v>
          </cell>
          <cell r="C414" t="str">
            <v>kus</v>
          </cell>
          <cell r="D414" t="str">
            <v>R 6 -IZT</v>
          </cell>
          <cell r="E414">
            <v>10640</v>
          </cell>
        </row>
        <row r="415">
          <cell r="A415" t="str">
            <v>R 602 004</v>
          </cell>
          <cell r="B415" t="str">
            <v>RG 2 IZT 8kW - rozvaděč pro IZT-N 380</v>
          </cell>
          <cell r="C415" t="str">
            <v>kus</v>
          </cell>
          <cell r="D415" t="str">
            <v>R 6 -IZT</v>
          </cell>
          <cell r="E415">
            <v>8600</v>
          </cell>
        </row>
        <row r="416">
          <cell r="A416" t="str">
            <v>R 602 012</v>
          </cell>
          <cell r="B416" t="str">
            <v>Topné těleso 2kW, 230V</v>
          </cell>
          <cell r="C416" t="str">
            <v>kus</v>
          </cell>
          <cell r="D416" t="str">
            <v>R 6 -IZT</v>
          </cell>
          <cell r="E416">
            <v>685</v>
          </cell>
        </row>
        <row r="417">
          <cell r="A417" t="str">
            <v>R 602 014</v>
          </cell>
          <cell r="B417" t="str">
            <v>Topné těleso 4kW, 230V</v>
          </cell>
          <cell r="C417" t="str">
            <v>kusk</v>
          </cell>
          <cell r="D417" t="str">
            <v>R 6 -IZT</v>
          </cell>
          <cell r="E417">
            <v>730</v>
          </cell>
        </row>
        <row r="418">
          <cell r="A418" t="str">
            <v>R 602 020</v>
          </cell>
          <cell r="B418" t="str">
            <v>Relé pro HDO - nutná součást elktroakumul.systému</v>
          </cell>
          <cell r="C418" t="str">
            <v>kus</v>
          </cell>
          <cell r="D418" t="str">
            <v>R 6 -IZT</v>
          </cell>
          <cell r="E418">
            <v>250</v>
          </cell>
        </row>
        <row r="419">
          <cell r="A419" t="str">
            <v>R 602 025</v>
          </cell>
          <cell r="B419" t="str">
            <v>Měký propojovací kabel 5Cx2,5</v>
          </cell>
          <cell r="C419" t="str">
            <v>m</v>
          </cell>
          <cell r="D419" t="str">
            <v>R 6 -IZT</v>
          </cell>
          <cell r="E419">
            <v>33.799999999999997</v>
          </cell>
        </row>
        <row r="420">
          <cell r="A420" t="str">
            <v>R 602 060</v>
          </cell>
          <cell r="B420" t="str">
            <v>Tepelná izolace nádrže IZT 615 l  120mm + Al_Mirelon</v>
          </cell>
          <cell r="C420" t="str">
            <v>kus</v>
          </cell>
          <cell r="D420" t="str">
            <v>R 6 -IZT</v>
          </cell>
          <cell r="E420">
            <v>7400</v>
          </cell>
        </row>
        <row r="421">
          <cell r="A421" t="str">
            <v>R 602 062</v>
          </cell>
          <cell r="B421" t="str">
            <v>Tepelná izolace nádrže IZT-N 380 l 120mm + Al</v>
          </cell>
          <cell r="C421" t="str">
            <v>kus</v>
          </cell>
          <cell r="D421" t="str">
            <v>R 6 -IZT</v>
          </cell>
          <cell r="E421">
            <v>6900</v>
          </cell>
        </row>
        <row r="422">
          <cell r="A422" t="str">
            <v>R 602 092</v>
          </cell>
          <cell r="B422" t="str">
            <v>Tepelná izolace nádrže IZT 925 l  120mm + Al_Mirelon</v>
          </cell>
          <cell r="C422" t="str">
            <v>kus</v>
          </cell>
          <cell r="D422" t="str">
            <v>R 6 -IZT</v>
          </cell>
          <cell r="E422">
            <v>7800</v>
          </cell>
        </row>
        <row r="423">
          <cell r="A423" t="str">
            <v>R 602 103</v>
          </cell>
          <cell r="B423" t="str">
            <v>HJ 103-hlídač proudového maxima pro elektroakumulační systém</v>
          </cell>
          <cell r="C423" t="str">
            <v>kus</v>
          </cell>
          <cell r="D423" t="str">
            <v>R 6 -IZT</v>
          </cell>
          <cell r="E423">
            <v>3900</v>
          </cell>
        </row>
        <row r="455">
          <cell r="A455" t="str">
            <v>R 909 001</v>
          </cell>
          <cell r="B455" t="str">
            <v>Přechod - podlahový kanál 160x40/podlahový kovektor</v>
          </cell>
          <cell r="C455" t="str">
            <v>kus</v>
          </cell>
          <cell r="E455">
            <v>430</v>
          </cell>
        </row>
        <row r="456">
          <cell r="A456" t="str">
            <v>R 909 002</v>
          </cell>
          <cell r="B456" t="str">
            <v>PZ 343x343 Al - protidešťová žaluzie hliník - komax dle barvy fasády</v>
          </cell>
          <cell r="C456" t="str">
            <v>kus</v>
          </cell>
          <cell r="E456">
            <v>1530</v>
          </cell>
        </row>
        <row r="457">
          <cell r="A457" t="str">
            <v>R 909 003</v>
          </cell>
          <cell r="B457" t="str">
            <v>S-VPF UNI 350x350/ø200 - Sání - výfuk přechod fasádní - ATYP - prodloužený</v>
          </cell>
          <cell r="C457" t="str">
            <v>kus</v>
          </cell>
          <cell r="E457">
            <v>930</v>
          </cell>
        </row>
        <row r="458">
          <cell r="A458" t="str">
            <v>R 909 004</v>
          </cell>
          <cell r="B458" t="str">
            <v>CPK BN 285x285/200 - cirkulační přechod komora - boční napojení - ATYP</v>
          </cell>
          <cell r="C458" t="str">
            <v>kus</v>
          </cell>
          <cell r="E458">
            <v>730</v>
          </cell>
        </row>
        <row r="459">
          <cell r="A459" t="str">
            <v>R 909 005</v>
          </cell>
          <cell r="B459" t="str">
            <v>PPK 160x40/ø125 - podlahový přechod koncový - přímý - ATYP - prodloužení</v>
          </cell>
          <cell r="C459" t="str">
            <v>kus</v>
          </cell>
          <cell r="E459">
            <v>580</v>
          </cell>
        </row>
        <row r="460">
          <cell r="A460" t="str">
            <v>R 909 006</v>
          </cell>
          <cell r="B460" t="str">
            <v>talířový ventil pro přívod vzduchu KTS s clonkou ø125</v>
          </cell>
          <cell r="C460" t="str">
            <v>kus</v>
          </cell>
          <cell r="E460">
            <v>420</v>
          </cell>
        </row>
        <row r="461">
          <cell r="A461" t="str">
            <v>R 909 007</v>
          </cell>
          <cell r="B461" t="str">
            <v>Průchodka Ø200/320x100/Ø200</v>
          </cell>
          <cell r="C461" t="str">
            <v>kus</v>
          </cell>
          <cell r="E461">
            <v>850</v>
          </cell>
        </row>
        <row r="462">
          <cell r="A462" t="str">
            <v>R 909 008</v>
          </cell>
          <cell r="B462" t="str">
            <v>Průchodka Ø160/220x100/Ø160</v>
          </cell>
          <cell r="C462" t="str">
            <v>kus</v>
          </cell>
          <cell r="E462">
            <v>830</v>
          </cell>
        </row>
        <row r="463">
          <cell r="A463" t="str">
            <v>R 909 009</v>
          </cell>
          <cell r="B463" t="str">
            <v>Adaptér pro osazeí do potrubí</v>
          </cell>
          <cell r="C463" t="str">
            <v>kus</v>
          </cell>
          <cell r="E463">
            <v>600</v>
          </cell>
        </row>
        <row r="464">
          <cell r="A464" t="str">
            <v>R 909 010</v>
          </cell>
          <cell r="B464" t="str">
            <v>SMD 210x500 S bor - Stěnová mřížka dřevěná borovice - lak - ATYP</v>
          </cell>
          <cell r="C464" t="str">
            <v>kus</v>
          </cell>
          <cell r="E464">
            <v>1020</v>
          </cell>
        </row>
        <row r="465">
          <cell r="A465" t="str">
            <v>R 909 011</v>
          </cell>
          <cell r="B465" t="str">
            <v>KMI 210x500/Ø160 - Krabice mřížka interiérová - ATYP</v>
          </cell>
          <cell r="C465" t="str">
            <v>kus</v>
          </cell>
          <cell r="E465">
            <v>750</v>
          </cell>
        </row>
        <row r="466">
          <cell r="A466" t="str">
            <v>R 909 012</v>
          </cell>
          <cell r="B466" t="str">
            <v>CPK BN 285x285/120x280 - cirkulační přechod komora - boční napojení - ATYP</v>
          </cell>
          <cell r="C466" t="str">
            <v>kus</v>
          </cell>
          <cell r="E466">
            <v>730</v>
          </cell>
        </row>
        <row r="467">
          <cell r="A467" t="str">
            <v>R 909 013</v>
          </cell>
          <cell r="B467" t="str">
            <v>Křížový kus OBJ 90° - D200/D200/D125/D125</v>
          </cell>
          <cell r="C467" t="str">
            <v>kus</v>
          </cell>
          <cell r="E467">
            <v>390</v>
          </cell>
        </row>
        <row r="469">
          <cell r="A469" t="str">
            <v>A 170 212(30/4)</v>
          </cell>
          <cell r="B469" t="str">
            <v>DUPLEX RB 610/440 - poloha 30/4</v>
          </cell>
          <cell r="C469" t="str">
            <v xml:space="preserve"> kus </v>
          </cell>
          <cell r="D469" t="str">
            <v>A170-duplex RD, RC, RB, RDH</v>
          </cell>
          <cell r="E469">
            <v>53800</v>
          </cell>
        </row>
        <row r="470">
          <cell r="A470" t="str">
            <v>R 902 100</v>
          </cell>
          <cell r="B470" t="str">
            <v>Plechovod 120x280 l=2000 (Ben)</v>
          </cell>
          <cell r="C470" t="str">
            <v>metr</v>
          </cell>
          <cell r="D470" t="str">
            <v>R2 - plechovody_BENICE</v>
          </cell>
          <cell r="E470">
            <v>1150</v>
          </cell>
        </row>
        <row r="471">
          <cell r="A471" t="str">
            <v>R 902 105</v>
          </cell>
          <cell r="B471" t="str">
            <v>Plechovod 120x180 l=2000 (Ben)</v>
          </cell>
          <cell r="C471" t="str">
            <v>metr</v>
          </cell>
          <cell r="D471" t="str">
            <v>R2 - plechovody_BENICE</v>
          </cell>
          <cell r="E471">
            <v>1080</v>
          </cell>
        </row>
        <row r="472">
          <cell r="A472" t="str">
            <v>R 902 101</v>
          </cell>
          <cell r="B472" t="str">
            <v>Plechovod spojka kanálu 120x280 (Ben)</v>
          </cell>
          <cell r="C472" t="str">
            <v>kus</v>
          </cell>
          <cell r="D472" t="str">
            <v>R2 - plechovody_BENICE</v>
          </cell>
          <cell r="E472">
            <v>110</v>
          </cell>
        </row>
        <row r="473">
          <cell r="A473" t="str">
            <v>R 902 106</v>
          </cell>
          <cell r="B473" t="str">
            <v>Plechovod spojka kanálu 120x180 (Ben)</v>
          </cell>
          <cell r="C473" t="str">
            <v>kus</v>
          </cell>
          <cell r="D473" t="str">
            <v>R2 - plechovody_BENICE</v>
          </cell>
          <cell r="E473">
            <v>105</v>
          </cell>
        </row>
        <row r="474">
          <cell r="A474" t="str">
            <v>R 902 201</v>
          </cell>
          <cell r="B474" t="str">
            <v>Plechovod - koleno ploché 90° 120x280 (Ben)</v>
          </cell>
          <cell r="C474" t="str">
            <v>kus</v>
          </cell>
          <cell r="D474" t="str">
            <v>R2 - plechovody_BENICE</v>
          </cell>
          <cell r="E474">
            <v>950</v>
          </cell>
        </row>
        <row r="475">
          <cell r="A475" t="str">
            <v>R 902 202</v>
          </cell>
          <cell r="B475" t="str">
            <v>Plechovod - koleno ploché 45° 120x280 (Ben)</v>
          </cell>
          <cell r="C475" t="str">
            <v>kus</v>
          </cell>
          <cell r="D475" t="str">
            <v>R2 - plechovody_BENICE</v>
          </cell>
          <cell r="E475">
            <v>880</v>
          </cell>
        </row>
        <row r="476">
          <cell r="A476" t="str">
            <v>R 902 205</v>
          </cell>
          <cell r="B476" t="str">
            <v>Plechovod - koleno ploché 90° 120x180 (Ben)</v>
          </cell>
          <cell r="C476" t="str">
            <v>kus</v>
          </cell>
          <cell r="D476" t="str">
            <v>R2 - plechovody_BENICE</v>
          </cell>
          <cell r="E476">
            <v>920</v>
          </cell>
        </row>
        <row r="477">
          <cell r="A477" t="str">
            <v>R 902 230</v>
          </cell>
          <cell r="B477" t="str">
            <v>Plechovod - přechod 120x280 / D 200 (Ben)</v>
          </cell>
          <cell r="C477" t="str">
            <v>kus</v>
          </cell>
          <cell r="D477" t="str">
            <v>R2 - plechovody_BENICE</v>
          </cell>
          <cell r="E477">
            <v>690</v>
          </cell>
        </row>
        <row r="478">
          <cell r="A478" t="str">
            <v>R 902 231</v>
          </cell>
          <cell r="B478" t="str">
            <v>Plechovod - přechod 120x280 / D 160 (Ben)</v>
          </cell>
          <cell r="C478" t="str">
            <v>kus</v>
          </cell>
          <cell r="D478" t="str">
            <v>R2 - plechovody_BENICE</v>
          </cell>
          <cell r="E478">
            <v>670</v>
          </cell>
        </row>
        <row r="479">
          <cell r="A479" t="str">
            <v>R 902 233</v>
          </cell>
          <cell r="B479" t="str">
            <v>Plechovod - přechod 120x180 / D 160 (Ben)</v>
          </cell>
          <cell r="C479" t="str">
            <v>kus</v>
          </cell>
          <cell r="D479" t="str">
            <v>R2 - plechovody_BENICE</v>
          </cell>
          <cell r="E479">
            <v>670</v>
          </cell>
        </row>
        <row r="480">
          <cell r="A480" t="str">
            <v>R 902 235</v>
          </cell>
          <cell r="B480" t="str">
            <v>Plechovod - přechod 120x280 / 120x180 (Ben)</v>
          </cell>
          <cell r="C480" t="str">
            <v>kus</v>
          </cell>
          <cell r="D480" t="str">
            <v>R2 - plechovody_BENICE</v>
          </cell>
          <cell r="E480">
            <v>770</v>
          </cell>
        </row>
        <row r="481">
          <cell r="A481" t="str">
            <v>R 902 236</v>
          </cell>
          <cell r="B481" t="str">
            <v>Plechovod - přechod 120x180 / D 200 (Ben)</v>
          </cell>
          <cell r="C481" t="str">
            <v>kus</v>
          </cell>
          <cell r="D481" t="str">
            <v>R2 - plechovody_BENICE</v>
          </cell>
          <cell r="E481">
            <v>690</v>
          </cell>
        </row>
        <row r="482">
          <cell r="A482" t="str">
            <v>R 902 241</v>
          </cell>
          <cell r="B482" t="str">
            <v>Plechovod - odbočka D 100 - boční z kanálu 120x280 (Ben)</v>
          </cell>
          <cell r="C482" t="str">
            <v>kus</v>
          </cell>
          <cell r="D482" t="str">
            <v>R2 - plechovody_BENICE</v>
          </cell>
          <cell r="E482">
            <v>750</v>
          </cell>
        </row>
        <row r="483">
          <cell r="A483" t="str">
            <v>R 902 243</v>
          </cell>
          <cell r="B483" t="str">
            <v>Plechovod - odbočka D 160 - horní z kanálu 120x280 (Ben)</v>
          </cell>
          <cell r="C483" t="str">
            <v>kus</v>
          </cell>
          <cell r="D483" t="str">
            <v>R2 - plechovody_BENICE</v>
          </cell>
          <cell r="E483">
            <v>1020</v>
          </cell>
        </row>
        <row r="484">
          <cell r="A484" t="str">
            <v>R 902 244</v>
          </cell>
          <cell r="B484" t="str">
            <v>Plechovod - rozbočka z kanálu 120x280/ D 125+120x180 (Ben)</v>
          </cell>
          <cell r="C484" t="str">
            <v>kus</v>
          </cell>
          <cell r="D484" t="str">
            <v>R2 - plechovody_BENICE</v>
          </cell>
          <cell r="E484">
            <v>1260</v>
          </cell>
        </row>
        <row r="485">
          <cell r="A485" t="str">
            <v>R 902 245</v>
          </cell>
          <cell r="B485" t="str">
            <v>Plechovod - přechod 120x180 / D 160 - 90° (Ben)</v>
          </cell>
          <cell r="C485" t="str">
            <v>kus</v>
          </cell>
          <cell r="D485" t="str">
            <v>R2 - plechovody_BENICE</v>
          </cell>
          <cell r="E485">
            <v>570</v>
          </cell>
        </row>
        <row r="486">
          <cell r="A486" t="str">
            <v>R 902 246</v>
          </cell>
          <cell r="B486" t="str">
            <v>Plechovod - odbočka 120x180 - boční z kanálu 120x280 (Ben)</v>
          </cell>
          <cell r="C486" t="str">
            <v>kus</v>
          </cell>
          <cell r="D486" t="str">
            <v>R2 - plechovody_BENICE</v>
          </cell>
          <cell r="E486">
            <v>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TLF"/>
      <sheetName val="Struct"/>
      <sheetName val="PA"/>
      <sheetName val="EPS"/>
      <sheetName val="Intercom"/>
      <sheetName val="Emerg"/>
      <sheetName val="STA"/>
      <sheetName val="ACS"/>
      <sheetName val="EZS"/>
      <sheetName val="CCTV"/>
      <sheetName val="UT"/>
      <sheetName val="Common"/>
      <sheetName val="S1"/>
      <sheetName val="S2"/>
      <sheetName val="S3"/>
      <sheetName val="S4"/>
      <sheetName val="S5"/>
      <sheetName val="Param"/>
      <sheetName val="Kalkul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B2">
            <v>1</v>
          </cell>
        </row>
        <row r="3">
          <cell r="B3">
            <v>1</v>
          </cell>
        </row>
        <row r="4">
          <cell r="B4">
            <v>1</v>
          </cell>
        </row>
        <row r="5">
          <cell r="B5">
            <v>1</v>
          </cell>
        </row>
        <row r="6">
          <cell r="B6">
            <v>1</v>
          </cell>
        </row>
        <row r="7">
          <cell r="B7">
            <v>3.3333333333333335</v>
          </cell>
        </row>
        <row r="8">
          <cell r="B8">
            <v>5.0921666666666665</v>
          </cell>
        </row>
        <row r="9">
          <cell r="B9">
            <v>7.7715000000000005</v>
          </cell>
        </row>
        <row r="21">
          <cell r="B21">
            <v>1</v>
          </cell>
          <cell r="D21">
            <v>1</v>
          </cell>
        </row>
      </sheetData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"/>
      <sheetName val="EZS"/>
      <sheetName val="EPS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onySI411"/>
      <sheetName val="EZS-Orzo"/>
      <sheetName val="EZS"/>
      <sheetName val="EZS (2)"/>
      <sheetName val="EZS (3)"/>
      <sheetName val="EZS-Orbit"/>
      <sheetName val="Položky"/>
      <sheetName val="Položkový"/>
      <sheetName val="EZS+KV"/>
      <sheetName val="List1"/>
      <sheetName val="Concept"/>
      <sheetName val="EZS (4)"/>
      <sheetName val="EZS(5)"/>
      <sheetName val="SiemensCC611"/>
      <sheetName val="Galaxy5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A06-SO 001-rozpočet"/>
      <sheetName val="CELKEM"/>
    </sheetNames>
    <sheetDataSet>
      <sheetData sheetId="0" refreshError="1"/>
      <sheetData sheetId="1"/>
      <sheetData sheetId="2">
        <row r="12">
          <cell r="I12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Krycí list"/>
      <sheetName val="Rekapitulace"/>
      <sheetName val="Položky"/>
      <sheetName val="Import rozpočtů RTS"/>
      <sheetName val="Objekt"/>
      <sheetName val="List1"/>
    </sheetNames>
    <sheetDataSet>
      <sheetData sheetId="0">
        <row r="19">
          <cell r="D19">
            <v>9</v>
          </cell>
        </row>
        <row r="21">
          <cell r="D21">
            <v>19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mat"/>
      <sheetName val="Spec"/>
      <sheetName val="RH"/>
      <sheetName val="R1"/>
      <sheetName val="R2,3,4,5"/>
      <sheetName val="R7,8"/>
      <sheetName val="UPS"/>
      <sheetName val="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tel@domovjevis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5A5A3-E5E4-4912-9DD3-B21D3770486F}">
  <sheetPr>
    <pageSetUpPr fitToPage="1"/>
  </sheetPr>
  <dimension ref="A1:L104"/>
  <sheetViews>
    <sheetView tabSelected="1" zoomScale="85" zoomScaleNormal="85" workbookViewId="0">
      <selection activeCell="F5" sqref="F5:I5"/>
    </sheetView>
  </sheetViews>
  <sheetFormatPr defaultColWidth="9.109375" defaultRowHeight="14.4" x14ac:dyDescent="0.3"/>
  <cols>
    <col min="1" max="1" width="4.6640625" style="113" customWidth="1"/>
    <col min="2" max="2" width="49.88671875" style="2" customWidth="1"/>
    <col min="3" max="3" width="20.109375" style="113" customWidth="1"/>
    <col min="4" max="4" width="9.33203125" style="113" bestFit="1" customWidth="1"/>
    <col min="5" max="5" width="12.5546875" style="2" customWidth="1"/>
    <col min="6" max="6" width="15.33203125" style="2" customWidth="1"/>
    <col min="7" max="7" width="10.109375" style="2" bestFit="1" customWidth="1"/>
    <col min="8" max="8" width="11" style="2" bestFit="1" customWidth="1"/>
    <col min="9" max="9" width="14.77734375" style="2" customWidth="1"/>
    <col min="10" max="10" width="9.109375" style="2"/>
    <col min="11" max="11" width="10" style="2" bestFit="1" customWidth="1"/>
    <col min="12" max="16384" width="9.109375" style="2"/>
  </cols>
  <sheetData>
    <row r="1" spans="1:12" ht="103.2" customHeight="1" thickBot="1" x14ac:dyDescent="0.35">
      <c r="A1" s="180" t="s">
        <v>129</v>
      </c>
      <c r="B1" s="148"/>
      <c r="C1" s="148"/>
      <c r="D1" s="148"/>
      <c r="E1" s="148"/>
      <c r="F1" s="148"/>
      <c r="G1" s="148"/>
      <c r="H1" s="148"/>
      <c r="I1" s="181"/>
    </row>
    <row r="2" spans="1:12" ht="116.4" customHeight="1" thickBot="1" x14ac:dyDescent="0.5">
      <c r="A2" s="182"/>
      <c r="B2" s="149" t="s">
        <v>128</v>
      </c>
      <c r="C2" s="150"/>
      <c r="D2" s="150"/>
      <c r="E2" s="151"/>
      <c r="F2" s="183" t="s">
        <v>101</v>
      </c>
      <c r="G2" s="184"/>
      <c r="H2" s="184"/>
      <c r="I2" s="185"/>
    </row>
    <row r="3" spans="1:12" ht="36" customHeight="1" x14ac:dyDescent="0.4">
      <c r="A3" s="3"/>
      <c r="B3" s="4" t="s">
        <v>102</v>
      </c>
      <c r="C3" s="154" t="s">
        <v>103</v>
      </c>
      <c r="D3" s="154"/>
      <c r="E3" s="155"/>
      <c r="F3" s="142" t="s">
        <v>108</v>
      </c>
      <c r="G3" s="143"/>
      <c r="H3" s="143"/>
      <c r="I3" s="144"/>
    </row>
    <row r="4" spans="1:12" ht="36" customHeight="1" x14ac:dyDescent="0.3">
      <c r="A4" s="3"/>
      <c r="B4" s="5" t="s">
        <v>104</v>
      </c>
      <c r="C4" s="156" t="s">
        <v>103</v>
      </c>
      <c r="D4" s="156"/>
      <c r="E4" s="157"/>
      <c r="F4" s="145" t="s">
        <v>111</v>
      </c>
      <c r="G4" s="146"/>
      <c r="H4" s="146"/>
      <c r="I4" s="147"/>
    </row>
    <row r="5" spans="1:12" ht="36" customHeight="1" x14ac:dyDescent="0.3">
      <c r="A5" s="3"/>
      <c r="B5" s="5"/>
      <c r="C5" s="156" t="s">
        <v>103</v>
      </c>
      <c r="D5" s="156"/>
      <c r="E5" s="157"/>
      <c r="F5" s="145" t="s">
        <v>109</v>
      </c>
      <c r="G5" s="146"/>
      <c r="H5" s="146"/>
      <c r="I5" s="147"/>
    </row>
    <row r="6" spans="1:12" ht="36" customHeight="1" x14ac:dyDescent="0.3">
      <c r="A6" s="3"/>
      <c r="B6" s="5"/>
      <c r="C6" s="152"/>
      <c r="D6" s="152"/>
      <c r="E6" s="153"/>
      <c r="F6" s="158"/>
      <c r="G6" s="159"/>
      <c r="H6" s="159"/>
      <c r="I6" s="160"/>
    </row>
    <row r="7" spans="1:12" ht="36" customHeight="1" x14ac:dyDescent="0.3">
      <c r="A7" s="3"/>
      <c r="B7" s="5" t="s">
        <v>106</v>
      </c>
      <c r="C7" s="172" t="s">
        <v>103</v>
      </c>
      <c r="D7" s="172"/>
      <c r="E7" s="173"/>
      <c r="F7" s="167">
        <v>603168299</v>
      </c>
      <c r="G7" s="168"/>
      <c r="H7" s="168"/>
      <c r="I7" s="169"/>
    </row>
    <row r="8" spans="1:12" ht="36" customHeight="1" x14ac:dyDescent="0.3">
      <c r="A8" s="3"/>
      <c r="B8" s="5" t="s">
        <v>107</v>
      </c>
      <c r="C8" s="172" t="s">
        <v>103</v>
      </c>
      <c r="D8" s="172"/>
      <c r="E8" s="173"/>
      <c r="F8" s="170" t="s">
        <v>110</v>
      </c>
      <c r="G8" s="146"/>
      <c r="H8" s="146"/>
      <c r="I8" s="147"/>
    </row>
    <row r="9" spans="1:12" ht="36" customHeight="1" thickBot="1" x14ac:dyDescent="0.35">
      <c r="A9" s="174"/>
      <c r="B9" s="175" t="s">
        <v>105</v>
      </c>
      <c r="C9" s="176" t="s">
        <v>103</v>
      </c>
      <c r="D9" s="176"/>
      <c r="E9" s="177"/>
      <c r="F9" s="178">
        <v>45671711</v>
      </c>
      <c r="G9" s="179"/>
      <c r="H9" s="179"/>
      <c r="I9" s="171"/>
    </row>
    <row r="10" spans="1:12" s="10" customFormat="1" ht="68.400000000000006" customHeight="1" x14ac:dyDescent="0.3">
      <c r="A10" s="6" t="s">
        <v>0</v>
      </c>
      <c r="B10" s="7" t="s">
        <v>1</v>
      </c>
      <c r="C10" s="7" t="s">
        <v>2</v>
      </c>
      <c r="D10" s="8" t="s">
        <v>3</v>
      </c>
      <c r="E10" s="8" t="s">
        <v>119</v>
      </c>
      <c r="F10" s="8" t="s">
        <v>120</v>
      </c>
      <c r="G10" s="8" t="s">
        <v>121</v>
      </c>
      <c r="H10" s="8" t="s">
        <v>122</v>
      </c>
      <c r="I10" s="9" t="s">
        <v>123</v>
      </c>
      <c r="J10" s="2"/>
      <c r="K10" s="2"/>
      <c r="L10" s="2"/>
    </row>
    <row r="11" spans="1:12" ht="18" x14ac:dyDescent="0.3">
      <c r="A11" s="11"/>
      <c r="B11" s="12" t="s">
        <v>4</v>
      </c>
      <c r="C11" s="13" t="s">
        <v>5</v>
      </c>
      <c r="D11" s="14"/>
      <c r="E11" s="15"/>
      <c r="F11" s="15"/>
      <c r="G11" s="15"/>
      <c r="H11" s="15"/>
      <c r="I11" s="16"/>
    </row>
    <row r="12" spans="1:12" x14ac:dyDescent="0.3">
      <c r="A12" s="11"/>
      <c r="B12" s="17" t="s">
        <v>6</v>
      </c>
      <c r="C12" s="18" t="s">
        <v>5</v>
      </c>
      <c r="D12" s="19"/>
      <c r="E12" s="20"/>
      <c r="F12" s="20"/>
      <c r="G12" s="20"/>
      <c r="H12" s="20"/>
      <c r="I12" s="16"/>
    </row>
    <row r="13" spans="1:12" x14ac:dyDescent="0.3">
      <c r="A13" s="11"/>
      <c r="B13" s="21" t="s">
        <v>7</v>
      </c>
      <c r="C13" s="22" t="s">
        <v>8</v>
      </c>
      <c r="D13" s="23">
        <v>1</v>
      </c>
      <c r="E13" s="114"/>
      <c r="F13" s="24">
        <f>D13*E13</f>
        <v>0</v>
      </c>
      <c r="G13" s="24"/>
      <c r="H13" s="24"/>
      <c r="I13" s="16">
        <f>F13+H13</f>
        <v>0</v>
      </c>
    </row>
    <row r="14" spans="1:12" x14ac:dyDescent="0.3">
      <c r="A14" s="11"/>
      <c r="B14" s="21" t="s">
        <v>9</v>
      </c>
      <c r="C14" s="22" t="s">
        <v>8</v>
      </c>
      <c r="D14" s="23">
        <v>1</v>
      </c>
      <c r="E14" s="114"/>
      <c r="F14" s="24">
        <f t="shared" ref="F14:F26" si="0">D14*E14</f>
        <v>0</v>
      </c>
      <c r="G14" s="24"/>
      <c r="H14" s="24"/>
      <c r="I14" s="16">
        <f t="shared" ref="I14:I43" si="1">F14+H14</f>
        <v>0</v>
      </c>
    </row>
    <row r="15" spans="1:12" x14ac:dyDescent="0.3">
      <c r="A15" s="11"/>
      <c r="B15" s="21" t="s">
        <v>10</v>
      </c>
      <c r="C15" s="22" t="s">
        <v>11</v>
      </c>
      <c r="D15" s="23">
        <v>1</v>
      </c>
      <c r="E15" s="114"/>
      <c r="F15" s="24">
        <f t="shared" si="0"/>
        <v>0</v>
      </c>
      <c r="G15" s="24"/>
      <c r="H15" s="24"/>
      <c r="I15" s="16">
        <f t="shared" si="1"/>
        <v>0</v>
      </c>
    </row>
    <row r="16" spans="1:12" x14ac:dyDescent="0.3">
      <c r="A16" s="11"/>
      <c r="B16" s="21" t="s">
        <v>12</v>
      </c>
      <c r="C16" s="22" t="s">
        <v>13</v>
      </c>
      <c r="D16" s="23">
        <v>6</v>
      </c>
      <c r="E16" s="24"/>
      <c r="F16" s="24"/>
      <c r="G16" s="114"/>
      <c r="H16" s="24">
        <f t="shared" ref="H16:H43" si="2">D16*G16</f>
        <v>0</v>
      </c>
      <c r="I16" s="16">
        <f t="shared" si="1"/>
        <v>0</v>
      </c>
    </row>
    <row r="17" spans="1:9" ht="6.75" customHeight="1" x14ac:dyDescent="0.3">
      <c r="A17" s="11"/>
      <c r="B17" s="21" t="s">
        <v>5</v>
      </c>
      <c r="C17" s="22" t="s">
        <v>5</v>
      </c>
      <c r="D17" s="23"/>
      <c r="E17" s="24"/>
      <c r="F17" s="24"/>
      <c r="G17" s="24"/>
      <c r="H17" s="24"/>
      <c r="I17" s="16"/>
    </row>
    <row r="18" spans="1:9" x14ac:dyDescent="0.3">
      <c r="A18" s="11"/>
      <c r="B18" s="17" t="s">
        <v>14</v>
      </c>
      <c r="C18" s="18" t="s">
        <v>5</v>
      </c>
      <c r="D18" s="19"/>
      <c r="E18" s="20"/>
      <c r="F18" s="20"/>
      <c r="G18" s="20"/>
      <c r="H18" s="20"/>
      <c r="I18" s="16"/>
    </row>
    <row r="19" spans="1:9" x14ac:dyDescent="0.3">
      <c r="A19" s="11"/>
      <c r="B19" s="21" t="s">
        <v>15</v>
      </c>
      <c r="C19" s="22" t="s">
        <v>16</v>
      </c>
      <c r="D19" s="23">
        <v>1</v>
      </c>
      <c r="E19" s="24"/>
      <c r="F19" s="24"/>
      <c r="G19" s="114"/>
      <c r="H19" s="24">
        <f t="shared" si="2"/>
        <v>0</v>
      </c>
      <c r="I19" s="16">
        <f t="shared" si="1"/>
        <v>0</v>
      </c>
    </row>
    <row r="20" spans="1:9" x14ac:dyDescent="0.3">
      <c r="A20" s="11"/>
      <c r="B20" s="21" t="s">
        <v>17</v>
      </c>
      <c r="C20" s="22" t="s">
        <v>11</v>
      </c>
      <c r="D20" s="23">
        <v>1</v>
      </c>
      <c r="E20" s="114"/>
      <c r="F20" s="24">
        <f t="shared" si="0"/>
        <v>0</v>
      </c>
      <c r="G20" s="24"/>
      <c r="H20" s="24"/>
      <c r="I20" s="16">
        <f t="shared" si="1"/>
        <v>0</v>
      </c>
    </row>
    <row r="21" spans="1:9" x14ac:dyDescent="0.3">
      <c r="A21" s="11"/>
      <c r="B21" s="25" t="s">
        <v>18</v>
      </c>
      <c r="C21" s="26" t="s">
        <v>5</v>
      </c>
      <c r="D21" s="27"/>
      <c r="E21" s="28"/>
      <c r="F21" s="28"/>
      <c r="G21" s="28"/>
      <c r="H21" s="28"/>
      <c r="I21" s="16"/>
    </row>
    <row r="22" spans="1:9" x14ac:dyDescent="0.3">
      <c r="A22" s="11"/>
      <c r="B22" s="21" t="s">
        <v>115</v>
      </c>
      <c r="C22" s="22" t="s">
        <v>19</v>
      </c>
      <c r="D22" s="23">
        <v>18</v>
      </c>
      <c r="E22" s="114"/>
      <c r="F22" s="24">
        <f t="shared" si="0"/>
        <v>0</v>
      </c>
      <c r="G22" s="114"/>
      <c r="H22" s="24">
        <f t="shared" si="2"/>
        <v>0</v>
      </c>
      <c r="I22" s="16">
        <f t="shared" si="1"/>
        <v>0</v>
      </c>
    </row>
    <row r="23" spans="1:9" x14ac:dyDescent="0.3">
      <c r="A23" s="11"/>
      <c r="B23" s="21" t="s">
        <v>116</v>
      </c>
      <c r="C23" s="22" t="s">
        <v>19</v>
      </c>
      <c r="D23" s="23">
        <v>10</v>
      </c>
      <c r="E23" s="114"/>
      <c r="F23" s="24">
        <f t="shared" si="0"/>
        <v>0</v>
      </c>
      <c r="G23" s="114"/>
      <c r="H23" s="24">
        <f t="shared" si="2"/>
        <v>0</v>
      </c>
      <c r="I23" s="16">
        <f t="shared" si="1"/>
        <v>0</v>
      </c>
    </row>
    <row r="24" spans="1:9" x14ac:dyDescent="0.3">
      <c r="A24" s="11"/>
      <c r="B24" s="21" t="s">
        <v>117</v>
      </c>
      <c r="C24" s="22" t="s">
        <v>19</v>
      </c>
      <c r="D24" s="23">
        <v>2</v>
      </c>
      <c r="E24" s="114"/>
      <c r="F24" s="24">
        <f t="shared" si="0"/>
        <v>0</v>
      </c>
      <c r="G24" s="114"/>
      <c r="H24" s="24">
        <f t="shared" si="2"/>
        <v>0</v>
      </c>
      <c r="I24" s="16">
        <f t="shared" si="1"/>
        <v>0</v>
      </c>
    </row>
    <row r="25" spans="1:9" x14ac:dyDescent="0.3">
      <c r="A25" s="11"/>
      <c r="B25" s="25" t="s">
        <v>20</v>
      </c>
      <c r="C25" s="26" t="s">
        <v>5</v>
      </c>
      <c r="D25" s="27"/>
      <c r="E25" s="28"/>
      <c r="F25" s="28"/>
      <c r="G25" s="28"/>
      <c r="H25" s="28"/>
      <c r="I25" s="16"/>
    </row>
    <row r="26" spans="1:9" x14ac:dyDescent="0.3">
      <c r="A26" s="11"/>
      <c r="B26" s="21" t="s">
        <v>21</v>
      </c>
      <c r="C26" s="22" t="s">
        <v>19</v>
      </c>
      <c r="D26" s="23">
        <v>18</v>
      </c>
      <c r="E26" s="114"/>
      <c r="F26" s="24">
        <f t="shared" si="0"/>
        <v>0</v>
      </c>
      <c r="G26" s="24"/>
      <c r="H26" s="24"/>
      <c r="I26" s="16">
        <f t="shared" si="1"/>
        <v>0</v>
      </c>
    </row>
    <row r="27" spans="1:9" x14ac:dyDescent="0.3">
      <c r="A27" s="11"/>
      <c r="B27" s="21" t="s">
        <v>22</v>
      </c>
      <c r="C27" s="22" t="s">
        <v>13</v>
      </c>
      <c r="D27" s="23">
        <v>4</v>
      </c>
      <c r="E27" s="24"/>
      <c r="F27" s="24"/>
      <c r="G27" s="114"/>
      <c r="H27" s="24">
        <f t="shared" si="2"/>
        <v>0</v>
      </c>
      <c r="I27" s="16">
        <f t="shared" si="1"/>
        <v>0</v>
      </c>
    </row>
    <row r="28" spans="1:9" ht="6.75" customHeight="1" x14ac:dyDescent="0.3">
      <c r="A28" s="11"/>
      <c r="B28" s="21"/>
      <c r="C28" s="22"/>
      <c r="D28" s="23"/>
      <c r="E28" s="1"/>
      <c r="F28" s="24"/>
      <c r="G28" s="24"/>
      <c r="H28" s="24"/>
      <c r="I28" s="16"/>
    </row>
    <row r="29" spans="1:9" x14ac:dyDescent="0.3">
      <c r="A29" s="11"/>
      <c r="B29" s="17" t="s">
        <v>23</v>
      </c>
      <c r="C29" s="18" t="s">
        <v>5</v>
      </c>
      <c r="D29" s="19"/>
      <c r="E29" s="20"/>
      <c r="F29" s="20"/>
      <c r="G29" s="20"/>
      <c r="H29" s="20"/>
      <c r="I29" s="16"/>
    </row>
    <row r="30" spans="1:9" x14ac:dyDescent="0.3">
      <c r="A30" s="11"/>
      <c r="B30" s="25" t="s">
        <v>24</v>
      </c>
      <c r="C30" s="26" t="s">
        <v>5</v>
      </c>
      <c r="D30" s="27"/>
      <c r="E30" s="29"/>
      <c r="F30" s="29"/>
      <c r="G30" s="29"/>
      <c r="H30" s="29"/>
      <c r="I30" s="16"/>
    </row>
    <row r="31" spans="1:9" x14ac:dyDescent="0.3">
      <c r="A31" s="11"/>
      <c r="B31" s="21" t="s">
        <v>25</v>
      </c>
      <c r="C31" s="22" t="s">
        <v>13</v>
      </c>
      <c r="D31" s="23">
        <v>1</v>
      </c>
      <c r="E31" s="24"/>
      <c r="F31" s="24"/>
      <c r="G31" s="114"/>
      <c r="H31" s="24">
        <f t="shared" si="2"/>
        <v>0</v>
      </c>
      <c r="I31" s="16">
        <f t="shared" si="1"/>
        <v>0</v>
      </c>
    </row>
    <row r="32" spans="1:9" x14ac:dyDescent="0.3">
      <c r="A32" s="11"/>
      <c r="B32" s="25" t="s">
        <v>26</v>
      </c>
      <c r="C32" s="26" t="s">
        <v>5</v>
      </c>
      <c r="D32" s="27"/>
      <c r="E32" s="30"/>
      <c r="F32" s="30"/>
      <c r="G32" s="30"/>
      <c r="H32" s="30"/>
      <c r="I32" s="16"/>
    </row>
    <row r="33" spans="1:12" x14ac:dyDescent="0.3">
      <c r="A33" s="11"/>
      <c r="B33" s="21" t="s">
        <v>27</v>
      </c>
      <c r="C33" s="22" t="s">
        <v>13</v>
      </c>
      <c r="D33" s="23">
        <v>1</v>
      </c>
      <c r="E33" s="24"/>
      <c r="F33" s="24"/>
      <c r="G33" s="114"/>
      <c r="H33" s="24">
        <f t="shared" si="2"/>
        <v>0</v>
      </c>
      <c r="I33" s="16">
        <f t="shared" si="1"/>
        <v>0</v>
      </c>
    </row>
    <row r="34" spans="1:12" x14ac:dyDescent="0.3">
      <c r="A34" s="11"/>
      <c r="B34" s="21" t="s">
        <v>28</v>
      </c>
      <c r="C34" s="22" t="s">
        <v>13</v>
      </c>
      <c r="D34" s="23">
        <v>1</v>
      </c>
      <c r="E34" s="24"/>
      <c r="F34" s="24"/>
      <c r="G34" s="114"/>
      <c r="H34" s="24">
        <f t="shared" si="2"/>
        <v>0</v>
      </c>
      <c r="I34" s="16">
        <f t="shared" si="1"/>
        <v>0</v>
      </c>
    </row>
    <row r="35" spans="1:12" x14ac:dyDescent="0.3">
      <c r="A35" s="11"/>
      <c r="B35" s="25" t="s">
        <v>29</v>
      </c>
      <c r="C35" s="26" t="s">
        <v>5</v>
      </c>
      <c r="D35" s="27"/>
      <c r="E35" s="30"/>
      <c r="F35" s="30"/>
      <c r="G35" s="30"/>
      <c r="H35" s="30"/>
      <c r="I35" s="16"/>
    </row>
    <row r="36" spans="1:12" ht="27.6" x14ac:dyDescent="0.3">
      <c r="A36" s="11"/>
      <c r="B36" s="31" t="s">
        <v>30</v>
      </c>
      <c r="C36" s="22" t="s">
        <v>11</v>
      </c>
      <c r="D36" s="23">
        <v>1</v>
      </c>
      <c r="E36" s="24"/>
      <c r="F36" s="24"/>
      <c r="G36" s="114"/>
      <c r="H36" s="24">
        <f t="shared" si="2"/>
        <v>0</v>
      </c>
      <c r="I36" s="16">
        <f t="shared" si="1"/>
        <v>0</v>
      </c>
    </row>
    <row r="37" spans="1:12" x14ac:dyDescent="0.3">
      <c r="A37" s="11"/>
      <c r="B37" s="32" t="s">
        <v>31</v>
      </c>
      <c r="C37" s="22" t="s">
        <v>13</v>
      </c>
      <c r="D37" s="23">
        <v>1</v>
      </c>
      <c r="E37" s="24"/>
      <c r="F37" s="24"/>
      <c r="G37" s="114"/>
      <c r="H37" s="24">
        <f t="shared" si="2"/>
        <v>0</v>
      </c>
      <c r="I37" s="16">
        <f t="shared" si="1"/>
        <v>0</v>
      </c>
    </row>
    <row r="38" spans="1:12" x14ac:dyDescent="0.3">
      <c r="A38" s="11"/>
      <c r="B38" s="25" t="s">
        <v>32</v>
      </c>
      <c r="C38" s="26" t="s">
        <v>5</v>
      </c>
      <c r="D38" s="27"/>
      <c r="E38" s="30"/>
      <c r="F38" s="30"/>
      <c r="G38" s="30"/>
      <c r="H38" s="30"/>
      <c r="I38" s="16"/>
    </row>
    <row r="39" spans="1:12" x14ac:dyDescent="0.3">
      <c r="A39" s="11"/>
      <c r="B39" s="21" t="s">
        <v>33</v>
      </c>
      <c r="C39" s="22" t="s">
        <v>13</v>
      </c>
      <c r="D39" s="23">
        <v>5</v>
      </c>
      <c r="E39" s="24"/>
      <c r="F39" s="24"/>
      <c r="G39" s="114"/>
      <c r="H39" s="24">
        <f t="shared" si="2"/>
        <v>0</v>
      </c>
      <c r="I39" s="16">
        <f t="shared" si="1"/>
        <v>0</v>
      </c>
    </row>
    <row r="40" spans="1:12" x14ac:dyDescent="0.3">
      <c r="A40" s="11"/>
      <c r="B40" s="25" t="s">
        <v>34</v>
      </c>
      <c r="C40" s="26" t="s">
        <v>5</v>
      </c>
      <c r="D40" s="27"/>
      <c r="E40" s="30"/>
      <c r="F40" s="30"/>
      <c r="G40" s="30"/>
      <c r="H40" s="30"/>
      <c r="I40" s="16"/>
    </row>
    <row r="41" spans="1:12" x14ac:dyDescent="0.3">
      <c r="A41" s="11"/>
      <c r="B41" s="21" t="s">
        <v>35</v>
      </c>
      <c r="C41" s="22" t="s">
        <v>13</v>
      </c>
      <c r="D41" s="23">
        <v>3</v>
      </c>
      <c r="E41" s="24"/>
      <c r="F41" s="24"/>
      <c r="G41" s="114"/>
      <c r="H41" s="24">
        <f t="shared" si="2"/>
        <v>0</v>
      </c>
      <c r="I41" s="16">
        <f t="shared" si="1"/>
        <v>0</v>
      </c>
    </row>
    <row r="42" spans="1:12" x14ac:dyDescent="0.3">
      <c r="A42" s="11"/>
      <c r="B42" s="25" t="s">
        <v>36</v>
      </c>
      <c r="C42" s="26" t="s">
        <v>5</v>
      </c>
      <c r="D42" s="27"/>
      <c r="E42" s="30"/>
      <c r="F42" s="30"/>
      <c r="G42" s="30"/>
      <c r="H42" s="30"/>
      <c r="I42" s="16"/>
    </row>
    <row r="43" spans="1:12" x14ac:dyDescent="0.3">
      <c r="A43" s="11"/>
      <c r="B43" s="21" t="s">
        <v>37</v>
      </c>
      <c r="C43" s="22" t="s">
        <v>38</v>
      </c>
      <c r="D43" s="23">
        <v>100</v>
      </c>
      <c r="E43" s="24"/>
      <c r="F43" s="24"/>
      <c r="G43" s="114"/>
      <c r="H43" s="24">
        <f t="shared" si="2"/>
        <v>0</v>
      </c>
      <c r="I43" s="16">
        <f t="shared" si="1"/>
        <v>0</v>
      </c>
    </row>
    <row r="44" spans="1:12" s="39" customFormat="1" ht="20.100000000000001" customHeight="1" thickBot="1" x14ac:dyDescent="0.35">
      <c r="A44" s="33"/>
      <c r="B44" s="34" t="s">
        <v>39</v>
      </c>
      <c r="C44" s="35" t="s">
        <v>5</v>
      </c>
      <c r="D44" s="36"/>
      <c r="E44" s="37"/>
      <c r="F44" s="37">
        <f>SUM(F13:F43)</f>
        <v>0</v>
      </c>
      <c r="G44" s="37"/>
      <c r="H44" s="37">
        <f>SUM(H13:H43)</f>
        <v>0</v>
      </c>
      <c r="I44" s="38">
        <f>SUM(I13:I43)</f>
        <v>0</v>
      </c>
      <c r="J44" s="2"/>
      <c r="K44" s="2"/>
      <c r="L44" s="2"/>
    </row>
    <row r="45" spans="1:12" ht="11.25" customHeight="1" thickBot="1" x14ac:dyDescent="0.35">
      <c r="A45" s="40"/>
      <c r="B45" s="41" t="s">
        <v>5</v>
      </c>
      <c r="C45" s="42" t="s">
        <v>5</v>
      </c>
      <c r="D45" s="43"/>
      <c r="E45" s="44"/>
      <c r="F45" s="44"/>
      <c r="G45" s="44"/>
      <c r="H45" s="44"/>
      <c r="I45" s="45"/>
    </row>
    <row r="46" spans="1:12" s="10" customFormat="1" ht="55.2" x14ac:dyDescent="0.3">
      <c r="A46" s="6" t="s">
        <v>0</v>
      </c>
      <c r="B46" s="7" t="s">
        <v>1</v>
      </c>
      <c r="C46" s="7" t="s">
        <v>2</v>
      </c>
      <c r="D46" s="8" t="s">
        <v>3</v>
      </c>
      <c r="E46" s="8" t="s">
        <v>119</v>
      </c>
      <c r="F46" s="8" t="s">
        <v>120</v>
      </c>
      <c r="G46" s="8" t="s">
        <v>121</v>
      </c>
      <c r="H46" s="8" t="s">
        <v>122</v>
      </c>
      <c r="I46" s="9" t="s">
        <v>123</v>
      </c>
    </row>
    <row r="47" spans="1:12" s="51" customFormat="1" ht="18" x14ac:dyDescent="0.3">
      <c r="A47" s="46"/>
      <c r="B47" s="47" t="s">
        <v>40</v>
      </c>
      <c r="C47" s="48"/>
      <c r="D47" s="49"/>
      <c r="E47" s="49"/>
      <c r="F47" s="49"/>
      <c r="G47" s="49"/>
      <c r="H47" s="49"/>
      <c r="I47" s="50"/>
      <c r="J47" s="10"/>
    </row>
    <row r="48" spans="1:12" s="39" customFormat="1" ht="15.6" x14ac:dyDescent="0.3">
      <c r="A48" s="52"/>
      <c r="B48" s="53" t="s">
        <v>41</v>
      </c>
      <c r="C48" s="54"/>
      <c r="D48" s="54"/>
      <c r="E48" s="55"/>
      <c r="F48" s="55"/>
      <c r="G48" s="55"/>
      <c r="H48" s="55"/>
      <c r="I48" s="117"/>
    </row>
    <row r="49" spans="1:9" x14ac:dyDescent="0.3">
      <c r="A49" s="56" t="s">
        <v>42</v>
      </c>
      <c r="B49" s="57" t="s">
        <v>43</v>
      </c>
      <c r="C49" s="58" t="s">
        <v>44</v>
      </c>
      <c r="D49" s="59">
        <v>1</v>
      </c>
      <c r="E49" s="115"/>
      <c r="F49" s="60">
        <f>D49*E49</f>
        <v>0</v>
      </c>
      <c r="G49" s="115"/>
      <c r="H49" s="60">
        <f>D49*G49</f>
        <v>0</v>
      </c>
      <c r="I49" s="16">
        <f>F49+H49</f>
        <v>0</v>
      </c>
    </row>
    <row r="50" spans="1:9" x14ac:dyDescent="0.3">
      <c r="A50" s="61"/>
      <c r="B50" s="62" t="s">
        <v>45</v>
      </c>
      <c r="C50" s="63"/>
      <c r="D50" s="64"/>
      <c r="E50" s="65"/>
      <c r="F50" s="65"/>
      <c r="G50" s="65"/>
      <c r="H50" s="65"/>
      <c r="I50" s="16"/>
    </row>
    <row r="51" spans="1:9" x14ac:dyDescent="0.3">
      <c r="A51" s="61"/>
      <c r="B51" s="62" t="s">
        <v>46</v>
      </c>
      <c r="C51" s="63"/>
      <c r="D51" s="64"/>
      <c r="E51" s="65"/>
      <c r="F51" s="65"/>
      <c r="G51" s="65"/>
      <c r="H51" s="65"/>
      <c r="I51" s="16"/>
    </row>
    <row r="52" spans="1:9" x14ac:dyDescent="0.3">
      <c r="A52" s="61"/>
      <c r="B52" s="62" t="s">
        <v>47</v>
      </c>
      <c r="C52" s="63"/>
      <c r="D52" s="64"/>
      <c r="E52" s="65"/>
      <c r="F52" s="65"/>
      <c r="G52" s="65"/>
      <c r="H52" s="65"/>
      <c r="I52" s="16"/>
    </row>
    <row r="53" spans="1:9" x14ac:dyDescent="0.3">
      <c r="A53" s="61"/>
      <c r="B53" s="62" t="s">
        <v>48</v>
      </c>
      <c r="C53" s="63"/>
      <c r="D53" s="64"/>
      <c r="E53" s="65"/>
      <c r="F53" s="65"/>
      <c r="G53" s="65"/>
      <c r="H53" s="65"/>
      <c r="I53" s="16"/>
    </row>
    <row r="54" spans="1:9" x14ac:dyDescent="0.3">
      <c r="A54" s="61"/>
      <c r="B54" s="62" t="s">
        <v>49</v>
      </c>
      <c r="C54" s="63"/>
      <c r="D54" s="64"/>
      <c r="E54" s="65"/>
      <c r="F54" s="65"/>
      <c r="G54" s="65"/>
      <c r="H54" s="65"/>
      <c r="I54" s="16"/>
    </row>
    <row r="55" spans="1:9" x14ac:dyDescent="0.3">
      <c r="A55" s="56" t="s">
        <v>50</v>
      </c>
      <c r="B55" s="57" t="s">
        <v>51</v>
      </c>
      <c r="C55" s="58" t="s">
        <v>44</v>
      </c>
      <c r="D55" s="59">
        <v>1</v>
      </c>
      <c r="E55" s="115"/>
      <c r="F55" s="60">
        <f t="shared" ref="F55:F64" si="3">D55*E55</f>
        <v>0</v>
      </c>
      <c r="G55" s="115"/>
      <c r="H55" s="60">
        <f t="shared" ref="H55:H64" si="4">D55*G55</f>
        <v>0</v>
      </c>
      <c r="I55" s="16">
        <f>F55+H55</f>
        <v>0</v>
      </c>
    </row>
    <row r="56" spans="1:9" x14ac:dyDescent="0.3">
      <c r="A56" s="61"/>
      <c r="B56" s="62" t="s">
        <v>52</v>
      </c>
      <c r="C56" s="63"/>
      <c r="D56" s="64"/>
      <c r="E56" s="65"/>
      <c r="F56" s="65"/>
      <c r="G56" s="65"/>
      <c r="H56" s="65"/>
      <c r="I56" s="16"/>
    </row>
    <row r="57" spans="1:9" x14ac:dyDescent="0.3">
      <c r="A57" s="61"/>
      <c r="B57" s="62" t="s">
        <v>53</v>
      </c>
      <c r="C57" s="63"/>
      <c r="D57" s="64"/>
      <c r="E57" s="65"/>
      <c r="F57" s="65"/>
      <c r="G57" s="65"/>
      <c r="H57" s="65"/>
      <c r="I57" s="16"/>
    </row>
    <row r="58" spans="1:9" x14ac:dyDescent="0.3">
      <c r="A58" s="61"/>
      <c r="B58" s="62" t="s">
        <v>48</v>
      </c>
      <c r="C58" s="63"/>
      <c r="D58" s="64"/>
      <c r="E58" s="65"/>
      <c r="F58" s="65"/>
      <c r="G58" s="65"/>
      <c r="H58" s="65"/>
      <c r="I58" s="16"/>
    </row>
    <row r="59" spans="1:9" x14ac:dyDescent="0.3">
      <c r="A59" s="61"/>
      <c r="B59" s="62" t="s">
        <v>54</v>
      </c>
      <c r="C59" s="63"/>
      <c r="D59" s="64"/>
      <c r="E59" s="65"/>
      <c r="F59" s="65"/>
      <c r="G59" s="65"/>
      <c r="H59" s="65"/>
      <c r="I59" s="16"/>
    </row>
    <row r="60" spans="1:9" x14ac:dyDescent="0.3">
      <c r="A60" s="56" t="s">
        <v>55</v>
      </c>
      <c r="B60" s="57" t="s">
        <v>56</v>
      </c>
      <c r="C60" s="58" t="s">
        <v>57</v>
      </c>
      <c r="D60" s="59">
        <v>20</v>
      </c>
      <c r="E60" s="115"/>
      <c r="F60" s="60">
        <f t="shared" si="3"/>
        <v>0</v>
      </c>
      <c r="G60" s="115"/>
      <c r="H60" s="60">
        <f t="shared" si="4"/>
        <v>0</v>
      </c>
      <c r="I60" s="16">
        <f>F60+H60</f>
        <v>0</v>
      </c>
    </row>
    <row r="61" spans="1:9" x14ac:dyDescent="0.3">
      <c r="A61" s="56" t="s">
        <v>58</v>
      </c>
      <c r="B61" s="57" t="s">
        <v>59</v>
      </c>
      <c r="C61" s="58" t="s">
        <v>44</v>
      </c>
      <c r="D61" s="59">
        <v>1</v>
      </c>
      <c r="E61" s="115"/>
      <c r="F61" s="60">
        <f t="shared" si="3"/>
        <v>0</v>
      </c>
      <c r="G61" s="115"/>
      <c r="H61" s="60">
        <f t="shared" si="4"/>
        <v>0</v>
      </c>
      <c r="I61" s="16">
        <f>F61+H61</f>
        <v>0</v>
      </c>
    </row>
    <row r="62" spans="1:9" ht="28.95" customHeight="1" x14ac:dyDescent="0.3">
      <c r="A62" s="61"/>
      <c r="B62" s="66" t="s">
        <v>60</v>
      </c>
      <c r="C62" s="63"/>
      <c r="D62" s="64"/>
      <c r="E62" s="65"/>
      <c r="F62" s="64"/>
      <c r="G62" s="64"/>
      <c r="H62" s="64"/>
      <c r="I62" s="16"/>
    </row>
    <row r="63" spans="1:9" ht="80.400000000000006" customHeight="1" x14ac:dyDescent="0.3">
      <c r="A63" s="61"/>
      <c r="B63" s="66" t="s">
        <v>61</v>
      </c>
      <c r="C63" s="63"/>
      <c r="D63" s="64"/>
      <c r="E63" s="65"/>
      <c r="F63" s="64"/>
      <c r="G63" s="64"/>
      <c r="H63" s="64"/>
      <c r="I63" s="16"/>
    </row>
    <row r="64" spans="1:9" x14ac:dyDescent="0.3">
      <c r="A64" s="56" t="s">
        <v>62</v>
      </c>
      <c r="B64" s="57" t="s">
        <v>63</v>
      </c>
      <c r="C64" s="58" t="s">
        <v>44</v>
      </c>
      <c r="D64" s="59">
        <v>1</v>
      </c>
      <c r="E64" s="115"/>
      <c r="F64" s="60">
        <f t="shared" si="3"/>
        <v>0</v>
      </c>
      <c r="G64" s="115"/>
      <c r="H64" s="60">
        <f t="shared" si="4"/>
        <v>0</v>
      </c>
      <c r="I64" s="16">
        <f>F64+H64</f>
        <v>0</v>
      </c>
    </row>
    <row r="65" spans="1:10" ht="32.4" customHeight="1" x14ac:dyDescent="0.3">
      <c r="A65" s="61"/>
      <c r="B65" s="66" t="s">
        <v>64</v>
      </c>
      <c r="C65" s="63"/>
      <c r="D65" s="64"/>
      <c r="E65" s="65"/>
      <c r="F65" s="64"/>
      <c r="G65" s="64"/>
      <c r="H65" s="64"/>
      <c r="I65" s="16"/>
    </row>
    <row r="66" spans="1:10" ht="83.4" customHeight="1" x14ac:dyDescent="0.3">
      <c r="A66" s="61"/>
      <c r="B66" s="66" t="s">
        <v>65</v>
      </c>
      <c r="C66" s="63"/>
      <c r="D66" s="64"/>
      <c r="E66" s="65"/>
      <c r="F66" s="64"/>
      <c r="G66" s="64"/>
      <c r="H66" s="64"/>
      <c r="I66" s="16"/>
    </row>
    <row r="67" spans="1:10" x14ac:dyDescent="0.3">
      <c r="A67" s="56" t="s">
        <v>66</v>
      </c>
      <c r="B67" s="57" t="s">
        <v>67</v>
      </c>
      <c r="C67" s="58" t="s">
        <v>16</v>
      </c>
      <c r="D67" s="59">
        <v>1</v>
      </c>
      <c r="E67" s="115"/>
      <c r="F67" s="60">
        <f>D67*E67</f>
        <v>0</v>
      </c>
      <c r="G67" s="115"/>
      <c r="H67" s="60">
        <f>D67*G67</f>
        <v>0</v>
      </c>
      <c r="I67" s="16">
        <f>F67+H67</f>
        <v>0</v>
      </c>
    </row>
    <row r="68" spans="1:10" x14ac:dyDescent="0.3">
      <c r="A68" s="56" t="s">
        <v>66</v>
      </c>
      <c r="B68" s="57" t="s">
        <v>68</v>
      </c>
      <c r="C68" s="58" t="s">
        <v>16</v>
      </c>
      <c r="D68" s="59">
        <v>1</v>
      </c>
      <c r="E68" s="115"/>
      <c r="F68" s="60">
        <f t="shared" ref="F68:F75" si="5">D68*E68</f>
        <v>0</v>
      </c>
      <c r="G68" s="115"/>
      <c r="H68" s="60">
        <f t="shared" ref="H68:H75" si="6">D68*G68</f>
        <v>0</v>
      </c>
      <c r="I68" s="16">
        <f t="shared" ref="I68:I75" si="7">F68+H68</f>
        <v>0</v>
      </c>
    </row>
    <row r="69" spans="1:10" x14ac:dyDescent="0.3">
      <c r="A69" s="56" t="s">
        <v>69</v>
      </c>
      <c r="B69" s="57" t="s">
        <v>70</v>
      </c>
      <c r="C69" s="58"/>
      <c r="D69" s="59"/>
      <c r="E69" s="58"/>
      <c r="F69" s="58"/>
      <c r="G69" s="58"/>
      <c r="H69" s="58"/>
      <c r="I69" s="16"/>
    </row>
    <row r="70" spans="1:10" x14ac:dyDescent="0.3">
      <c r="A70" s="61"/>
      <c r="B70" s="62" t="s">
        <v>71</v>
      </c>
      <c r="C70" s="63" t="s">
        <v>57</v>
      </c>
      <c r="D70" s="64">
        <v>3</v>
      </c>
      <c r="E70" s="115"/>
      <c r="F70" s="60">
        <f t="shared" si="5"/>
        <v>0</v>
      </c>
      <c r="G70" s="115"/>
      <c r="H70" s="60">
        <f t="shared" si="6"/>
        <v>0</v>
      </c>
      <c r="I70" s="16">
        <f t="shared" si="7"/>
        <v>0</v>
      </c>
    </row>
    <row r="71" spans="1:10" x14ac:dyDescent="0.3">
      <c r="A71" s="61"/>
      <c r="B71" s="62" t="s">
        <v>72</v>
      </c>
      <c r="C71" s="63" t="s">
        <v>57</v>
      </c>
      <c r="D71" s="64">
        <v>6</v>
      </c>
      <c r="E71" s="115"/>
      <c r="F71" s="60">
        <f t="shared" si="5"/>
        <v>0</v>
      </c>
      <c r="G71" s="115"/>
      <c r="H71" s="60">
        <f t="shared" si="6"/>
        <v>0</v>
      </c>
      <c r="I71" s="16">
        <f t="shared" si="7"/>
        <v>0</v>
      </c>
    </row>
    <row r="72" spans="1:10" x14ac:dyDescent="0.3">
      <c r="A72" s="56" t="s">
        <v>73</v>
      </c>
      <c r="B72" s="57" t="s">
        <v>74</v>
      </c>
      <c r="C72" s="58"/>
      <c r="D72" s="59"/>
      <c r="E72" s="59"/>
      <c r="F72" s="59"/>
      <c r="G72" s="59"/>
      <c r="H72" s="59"/>
      <c r="I72" s="16"/>
    </row>
    <row r="73" spans="1:10" x14ac:dyDescent="0.3">
      <c r="A73" s="61"/>
      <c r="B73" s="62" t="s">
        <v>75</v>
      </c>
      <c r="C73" s="63" t="s">
        <v>76</v>
      </c>
      <c r="D73" s="64">
        <v>0</v>
      </c>
      <c r="E73" s="115"/>
      <c r="F73" s="60">
        <f t="shared" si="5"/>
        <v>0</v>
      </c>
      <c r="G73" s="115"/>
      <c r="H73" s="60">
        <f t="shared" si="6"/>
        <v>0</v>
      </c>
      <c r="I73" s="16">
        <f t="shared" si="7"/>
        <v>0</v>
      </c>
    </row>
    <row r="74" spans="1:10" x14ac:dyDescent="0.3">
      <c r="A74" s="61"/>
      <c r="B74" s="62" t="s">
        <v>77</v>
      </c>
      <c r="C74" s="63" t="s">
        <v>76</v>
      </c>
      <c r="D74" s="64">
        <v>2</v>
      </c>
      <c r="E74" s="115"/>
      <c r="F74" s="60">
        <f t="shared" si="5"/>
        <v>0</v>
      </c>
      <c r="G74" s="115"/>
      <c r="H74" s="60">
        <f t="shared" si="6"/>
        <v>0</v>
      </c>
      <c r="I74" s="16">
        <f t="shared" si="7"/>
        <v>0</v>
      </c>
    </row>
    <row r="75" spans="1:10" ht="15" thickBot="1" x14ac:dyDescent="0.35">
      <c r="A75" s="67" t="s">
        <v>78</v>
      </c>
      <c r="B75" s="68" t="s">
        <v>79</v>
      </c>
      <c r="C75" s="69" t="s">
        <v>76</v>
      </c>
      <c r="D75" s="70">
        <v>15</v>
      </c>
      <c r="E75" s="116"/>
      <c r="F75" s="71">
        <f t="shared" si="5"/>
        <v>0</v>
      </c>
      <c r="G75" s="116"/>
      <c r="H75" s="71">
        <f t="shared" si="6"/>
        <v>0</v>
      </c>
      <c r="I75" s="118">
        <f t="shared" si="7"/>
        <v>0</v>
      </c>
    </row>
    <row r="76" spans="1:10" ht="15" thickBot="1" x14ac:dyDescent="0.35">
      <c r="A76" s="72"/>
      <c r="B76" s="73" t="s">
        <v>80</v>
      </c>
      <c r="C76" s="74"/>
      <c r="D76" s="75"/>
      <c r="E76" s="76"/>
      <c r="F76" s="76">
        <f>SUM(F49:F75)</f>
        <v>0</v>
      </c>
      <c r="G76" s="76"/>
      <c r="H76" s="76">
        <f>SUM(H49:H75)</f>
        <v>0</v>
      </c>
      <c r="I76" s="119">
        <f>SUM(I49:I75)</f>
        <v>0</v>
      </c>
      <c r="J76" s="77"/>
    </row>
    <row r="77" spans="1:10" x14ac:dyDescent="0.3">
      <c r="A77" s="78"/>
      <c r="B77" s="79" t="s">
        <v>81</v>
      </c>
      <c r="C77" s="80"/>
      <c r="D77" s="81"/>
      <c r="E77" s="82"/>
      <c r="F77" s="82"/>
      <c r="G77" s="82"/>
      <c r="H77" s="82"/>
      <c r="I77" s="120"/>
    </row>
    <row r="78" spans="1:10" x14ac:dyDescent="0.3">
      <c r="A78" s="61"/>
      <c r="B78" s="62" t="s">
        <v>82</v>
      </c>
      <c r="C78" s="63" t="s">
        <v>83</v>
      </c>
      <c r="D78" s="64">
        <v>15</v>
      </c>
      <c r="E78" s="115"/>
      <c r="F78" s="83">
        <f>D78*E78</f>
        <v>0</v>
      </c>
      <c r="G78" s="65"/>
      <c r="H78" s="65"/>
      <c r="I78" s="16">
        <f>F78+H78</f>
        <v>0</v>
      </c>
    </row>
    <row r="79" spans="1:10" x14ac:dyDescent="0.3">
      <c r="A79" s="61"/>
      <c r="B79" s="62" t="s">
        <v>84</v>
      </c>
      <c r="C79" s="63" t="s">
        <v>83</v>
      </c>
      <c r="D79" s="64">
        <v>15</v>
      </c>
      <c r="E79" s="65"/>
      <c r="F79" s="83"/>
      <c r="G79" s="115"/>
      <c r="H79" s="65">
        <f t="shared" ref="H79:H80" si="8">D79*G79</f>
        <v>0</v>
      </c>
      <c r="I79" s="16">
        <f>F79+H79</f>
        <v>0</v>
      </c>
    </row>
    <row r="80" spans="1:10" x14ac:dyDescent="0.3">
      <c r="A80" s="61"/>
      <c r="B80" s="62" t="s">
        <v>85</v>
      </c>
      <c r="C80" s="63" t="s">
        <v>83</v>
      </c>
      <c r="D80" s="64">
        <v>15</v>
      </c>
      <c r="E80" s="65"/>
      <c r="F80" s="83"/>
      <c r="G80" s="115"/>
      <c r="H80" s="65">
        <f t="shared" si="8"/>
        <v>0</v>
      </c>
      <c r="I80" s="16">
        <f t="shared" ref="I80:I81" si="9">F80+H80</f>
        <v>0</v>
      </c>
    </row>
    <row r="81" spans="1:9" x14ac:dyDescent="0.3">
      <c r="A81" s="61"/>
      <c r="B81" s="62" t="s">
        <v>86</v>
      </c>
      <c r="C81" s="63" t="s">
        <v>83</v>
      </c>
      <c r="D81" s="64">
        <v>10</v>
      </c>
      <c r="E81" s="115"/>
      <c r="F81" s="83">
        <f t="shared" ref="F81:F82" si="10">D81*E81</f>
        <v>0</v>
      </c>
      <c r="G81" s="65"/>
      <c r="H81" s="65"/>
      <c r="I81" s="16">
        <f t="shared" si="9"/>
        <v>0</v>
      </c>
    </row>
    <row r="82" spans="1:9" ht="15" thickBot="1" x14ac:dyDescent="0.35">
      <c r="A82" s="84"/>
      <c r="B82" s="85" t="s">
        <v>87</v>
      </c>
      <c r="C82" s="86" t="s">
        <v>83</v>
      </c>
      <c r="D82" s="87">
        <v>5</v>
      </c>
      <c r="E82" s="116"/>
      <c r="F82" s="83">
        <f t="shared" si="10"/>
        <v>0</v>
      </c>
      <c r="G82" s="65"/>
      <c r="H82" s="65"/>
      <c r="I82" s="16">
        <f>F82+H82</f>
        <v>0</v>
      </c>
    </row>
    <row r="83" spans="1:9" s="88" customFormat="1" ht="15" thickBot="1" x14ac:dyDescent="0.35">
      <c r="A83" s="72"/>
      <c r="B83" s="73" t="s">
        <v>88</v>
      </c>
      <c r="C83" s="74"/>
      <c r="D83" s="75"/>
      <c r="E83" s="76"/>
      <c r="F83" s="76">
        <f>SUM(F78:F82)</f>
        <v>0</v>
      </c>
      <c r="G83" s="76"/>
      <c r="H83" s="76">
        <f>SUM((H78:H82))</f>
        <v>0</v>
      </c>
      <c r="I83" s="119">
        <f>SUM(I78:I82)</f>
        <v>0</v>
      </c>
    </row>
    <row r="84" spans="1:9" x14ac:dyDescent="0.3">
      <c r="A84" s="78"/>
      <c r="B84" s="79" t="s">
        <v>89</v>
      </c>
      <c r="C84" s="80"/>
      <c r="D84" s="81"/>
      <c r="E84" s="82"/>
      <c r="F84" s="82"/>
      <c r="G84" s="82"/>
      <c r="H84" s="82"/>
      <c r="I84" s="120"/>
    </row>
    <row r="85" spans="1:9" x14ac:dyDescent="0.3">
      <c r="A85" s="61"/>
      <c r="B85" s="62" t="s">
        <v>112</v>
      </c>
      <c r="C85" s="63" t="s">
        <v>13</v>
      </c>
      <c r="D85" s="64">
        <v>5</v>
      </c>
      <c r="E85" s="65"/>
      <c r="F85" s="65"/>
      <c r="G85" s="115"/>
      <c r="H85" s="65">
        <f>D85*G85</f>
        <v>0</v>
      </c>
      <c r="I85" s="16">
        <f>H85+F85</f>
        <v>0</v>
      </c>
    </row>
    <row r="86" spans="1:9" x14ac:dyDescent="0.3">
      <c r="A86" s="61"/>
      <c r="B86" s="62" t="s">
        <v>90</v>
      </c>
      <c r="C86" s="63" t="s">
        <v>44</v>
      </c>
      <c r="D86" s="64">
        <v>1</v>
      </c>
      <c r="E86" s="65"/>
      <c r="F86" s="83"/>
      <c r="G86" s="115"/>
      <c r="H86" s="65">
        <f t="shared" ref="H86:H88" si="11">D86*G86</f>
        <v>0</v>
      </c>
      <c r="I86" s="16">
        <f t="shared" ref="I86:I88" si="12">H86+F86</f>
        <v>0</v>
      </c>
    </row>
    <row r="87" spans="1:9" x14ac:dyDescent="0.3">
      <c r="A87" s="61"/>
      <c r="B87" s="62" t="s">
        <v>91</v>
      </c>
      <c r="C87" s="63" t="s">
        <v>44</v>
      </c>
      <c r="D87" s="64">
        <v>1</v>
      </c>
      <c r="E87" s="89"/>
      <c r="F87" s="65"/>
      <c r="G87" s="115"/>
      <c r="H87" s="65">
        <f t="shared" si="11"/>
        <v>0</v>
      </c>
      <c r="I87" s="16">
        <f t="shared" si="12"/>
        <v>0</v>
      </c>
    </row>
    <row r="88" spans="1:9" ht="15" thickBot="1" x14ac:dyDescent="0.35">
      <c r="A88" s="84"/>
      <c r="B88" s="85" t="s">
        <v>92</v>
      </c>
      <c r="C88" s="86" t="s">
        <v>44</v>
      </c>
      <c r="D88" s="87">
        <v>1</v>
      </c>
      <c r="E88" s="90"/>
      <c r="F88" s="91"/>
      <c r="G88" s="116"/>
      <c r="H88" s="65">
        <f t="shared" si="11"/>
        <v>0</v>
      </c>
      <c r="I88" s="16">
        <f t="shared" si="12"/>
        <v>0</v>
      </c>
    </row>
    <row r="89" spans="1:9" s="88" customFormat="1" ht="15" thickBot="1" x14ac:dyDescent="0.35">
      <c r="A89" s="72"/>
      <c r="B89" s="73" t="s">
        <v>93</v>
      </c>
      <c r="C89" s="74"/>
      <c r="D89" s="75"/>
      <c r="E89" s="76"/>
      <c r="F89" s="76">
        <f>SUM(F85:F88)</f>
        <v>0</v>
      </c>
      <c r="G89" s="76"/>
      <c r="H89" s="76">
        <f>SUM(H85:H88)</f>
        <v>0</v>
      </c>
      <c r="I89" s="119">
        <f>SUM(I85:I88)</f>
        <v>0</v>
      </c>
    </row>
    <row r="90" spans="1:9" s="97" customFormat="1" ht="20.100000000000001" customHeight="1" thickBot="1" x14ac:dyDescent="0.35">
      <c r="A90" s="92"/>
      <c r="B90" s="93" t="s">
        <v>94</v>
      </c>
      <c r="C90" s="94"/>
      <c r="D90" s="94"/>
      <c r="E90" s="93"/>
      <c r="F90" s="95">
        <f>F76+F83+F89</f>
        <v>0</v>
      </c>
      <c r="G90" s="95"/>
      <c r="H90" s="95">
        <f>H76+H83+H89</f>
        <v>0</v>
      </c>
      <c r="I90" s="96">
        <f>I76+I83+I89</f>
        <v>0</v>
      </c>
    </row>
    <row r="91" spans="1:9" ht="15" thickBot="1" x14ac:dyDescent="0.35">
      <c r="A91" s="98"/>
      <c r="B91" s="99"/>
      <c r="C91" s="100"/>
      <c r="D91" s="100"/>
      <c r="E91" s="99"/>
      <c r="F91" s="99"/>
      <c r="G91" s="101"/>
      <c r="H91" s="88"/>
    </row>
    <row r="92" spans="1:9" s="10" customFormat="1" ht="55.2" x14ac:dyDescent="0.3">
      <c r="A92" s="6" t="s">
        <v>0</v>
      </c>
      <c r="B92" s="7" t="s">
        <v>1</v>
      </c>
      <c r="C92" s="7" t="s">
        <v>2</v>
      </c>
      <c r="D92" s="8" t="s">
        <v>3</v>
      </c>
      <c r="E92" s="8" t="s">
        <v>119</v>
      </c>
      <c r="F92" s="8" t="s">
        <v>120</v>
      </c>
      <c r="G92" s="8" t="s">
        <v>124</v>
      </c>
      <c r="H92" s="8" t="s">
        <v>125</v>
      </c>
      <c r="I92" s="9" t="s">
        <v>123</v>
      </c>
    </row>
    <row r="93" spans="1:9" s="106" customFormat="1" ht="21.9" customHeight="1" x14ac:dyDescent="0.3">
      <c r="A93" s="102"/>
      <c r="B93" s="47" t="s">
        <v>95</v>
      </c>
      <c r="C93" s="103"/>
      <c r="D93" s="104"/>
      <c r="E93" s="104"/>
      <c r="F93" s="104"/>
      <c r="G93" s="104"/>
      <c r="H93" s="104"/>
      <c r="I93" s="105"/>
    </row>
    <row r="94" spans="1:9" ht="39" customHeight="1" x14ac:dyDescent="0.3">
      <c r="A94" s="123">
        <v>1</v>
      </c>
      <c r="B94" s="124" t="s">
        <v>96</v>
      </c>
      <c r="C94" s="125" t="s">
        <v>16</v>
      </c>
      <c r="D94" s="126">
        <v>1</v>
      </c>
      <c r="E94" s="127"/>
      <c r="F94" s="128">
        <f>D94*E94</f>
        <v>0</v>
      </c>
      <c r="G94" s="129"/>
      <c r="H94" s="128">
        <f>D94*G94</f>
        <v>0</v>
      </c>
      <c r="I94" s="121">
        <f>F94+H94</f>
        <v>0</v>
      </c>
    </row>
    <row r="95" spans="1:9" ht="50.4" customHeight="1" x14ac:dyDescent="0.3">
      <c r="A95" s="123">
        <v>2</v>
      </c>
      <c r="B95" s="124" t="s">
        <v>97</v>
      </c>
      <c r="C95" s="125" t="s">
        <v>16</v>
      </c>
      <c r="D95" s="126">
        <v>1</v>
      </c>
      <c r="E95" s="127"/>
      <c r="F95" s="128">
        <f t="shared" ref="F95:F100" si="13">D95*E95</f>
        <v>0</v>
      </c>
      <c r="G95" s="129"/>
      <c r="H95" s="128">
        <f t="shared" ref="H95:H100" si="14">D95*G95</f>
        <v>0</v>
      </c>
      <c r="I95" s="121">
        <f t="shared" ref="I95:I100" si="15">F95+H95</f>
        <v>0</v>
      </c>
    </row>
    <row r="96" spans="1:9" ht="27" customHeight="1" x14ac:dyDescent="0.3">
      <c r="A96" s="123">
        <v>3</v>
      </c>
      <c r="B96" s="124" t="s">
        <v>98</v>
      </c>
      <c r="C96" s="125" t="s">
        <v>118</v>
      </c>
      <c r="D96" s="126">
        <v>0.04</v>
      </c>
      <c r="E96" s="127"/>
      <c r="F96" s="128">
        <f t="shared" si="13"/>
        <v>0</v>
      </c>
      <c r="G96" s="129"/>
      <c r="H96" s="128">
        <f t="shared" si="14"/>
        <v>0</v>
      </c>
      <c r="I96" s="121">
        <f t="shared" si="15"/>
        <v>0</v>
      </c>
    </row>
    <row r="97" spans="1:9" ht="27" customHeight="1" x14ac:dyDescent="0.3">
      <c r="A97" s="123">
        <v>4</v>
      </c>
      <c r="B97" s="124" t="s">
        <v>98</v>
      </c>
      <c r="C97" s="125" t="s">
        <v>118</v>
      </c>
      <c r="D97" s="126">
        <v>0.253</v>
      </c>
      <c r="E97" s="127"/>
      <c r="F97" s="128">
        <f t="shared" si="13"/>
        <v>0</v>
      </c>
      <c r="G97" s="129"/>
      <c r="H97" s="128">
        <f t="shared" si="14"/>
        <v>0</v>
      </c>
      <c r="I97" s="121">
        <f t="shared" si="15"/>
        <v>0</v>
      </c>
    </row>
    <row r="98" spans="1:9" ht="27" customHeight="1" x14ac:dyDescent="0.3">
      <c r="A98" s="123">
        <v>5</v>
      </c>
      <c r="B98" s="124" t="s">
        <v>113</v>
      </c>
      <c r="C98" s="125" t="s">
        <v>16</v>
      </c>
      <c r="D98" s="126">
        <v>2</v>
      </c>
      <c r="E98" s="127"/>
      <c r="F98" s="128">
        <f t="shared" si="13"/>
        <v>0</v>
      </c>
      <c r="G98" s="129"/>
      <c r="H98" s="128">
        <f t="shared" si="14"/>
        <v>0</v>
      </c>
      <c r="I98" s="121">
        <f t="shared" si="15"/>
        <v>0</v>
      </c>
    </row>
    <row r="99" spans="1:9" ht="27" customHeight="1" x14ac:dyDescent="0.3">
      <c r="A99" s="123">
        <v>6</v>
      </c>
      <c r="B99" s="124" t="s">
        <v>114</v>
      </c>
      <c r="C99" s="125" t="s">
        <v>16</v>
      </c>
      <c r="D99" s="126">
        <v>4</v>
      </c>
      <c r="E99" s="127"/>
      <c r="F99" s="128">
        <f t="shared" si="13"/>
        <v>0</v>
      </c>
      <c r="G99" s="129"/>
      <c r="H99" s="128">
        <f t="shared" si="14"/>
        <v>0</v>
      </c>
      <c r="I99" s="121">
        <f t="shared" si="15"/>
        <v>0</v>
      </c>
    </row>
    <row r="100" spans="1:9" ht="27" customHeight="1" thickBot="1" x14ac:dyDescent="0.35">
      <c r="A100" s="130">
        <v>7</v>
      </c>
      <c r="B100" s="131" t="s">
        <v>99</v>
      </c>
      <c r="C100" s="132" t="s">
        <v>16</v>
      </c>
      <c r="D100" s="133">
        <v>1</v>
      </c>
      <c r="E100" s="134"/>
      <c r="F100" s="135">
        <f t="shared" si="13"/>
        <v>0</v>
      </c>
      <c r="G100" s="136"/>
      <c r="H100" s="135">
        <f t="shared" si="14"/>
        <v>0</v>
      </c>
      <c r="I100" s="122">
        <f t="shared" si="15"/>
        <v>0</v>
      </c>
    </row>
    <row r="101" spans="1:9" s="97" customFormat="1" ht="20.100000000000001" customHeight="1" thickBot="1" x14ac:dyDescent="0.35">
      <c r="A101" s="107"/>
      <c r="B101" s="108" t="s">
        <v>100</v>
      </c>
      <c r="C101" s="109"/>
      <c r="D101" s="110"/>
      <c r="E101" s="110"/>
      <c r="F101" s="111">
        <f>SUM(F94:F100)</f>
        <v>0</v>
      </c>
      <c r="G101" s="111"/>
      <c r="H101" s="111">
        <f>SUM(H94:H100)</f>
        <v>0</v>
      </c>
      <c r="I101" s="112">
        <f>SUM(I94:I100)</f>
        <v>0</v>
      </c>
    </row>
    <row r="102" spans="1:9" ht="15" thickBot="1" x14ac:dyDescent="0.35"/>
    <row r="103" spans="1:9" s="88" customFormat="1" ht="27.75" customHeight="1" x14ac:dyDescent="0.3">
      <c r="A103" s="137"/>
      <c r="B103" s="161" t="s">
        <v>126</v>
      </c>
      <c r="C103" s="162"/>
      <c r="D103" s="162"/>
      <c r="E103" s="163"/>
      <c r="F103" s="138">
        <f>F101+F90+F44</f>
        <v>0</v>
      </c>
      <c r="G103" s="138"/>
      <c r="H103" s="138">
        <f>H101+H90+H44</f>
        <v>0</v>
      </c>
      <c r="I103" s="139">
        <f>I101+I90+I44</f>
        <v>0</v>
      </c>
    </row>
    <row r="104" spans="1:9" ht="38.4" customHeight="1" thickBot="1" x14ac:dyDescent="0.35">
      <c r="A104" s="140"/>
      <c r="B104" s="164" t="s">
        <v>127</v>
      </c>
      <c r="C104" s="165"/>
      <c r="D104" s="165"/>
      <c r="E104" s="165"/>
      <c r="F104" s="165"/>
      <c r="G104" s="165"/>
      <c r="H104" s="166"/>
      <c r="I104" s="141">
        <f>I103*1.21</f>
        <v>0</v>
      </c>
    </row>
  </sheetData>
  <sheetProtection algorithmName="SHA-512" hashValue="3OMwOIEv2DolcHJtRCK5HjWSJkwpZBiMr+70HoV4oCFmgzkmZGrpUPi3G9wo8zjbpEhdBOspgI6atTGrBFD3tg==" saltValue="LDFJ9YKTesHQFIjhp/rnwA==" spinCount="100000" sheet="1" objects="1" scenarios="1"/>
  <mergeCells count="19">
    <mergeCell ref="B103:E103"/>
    <mergeCell ref="B104:H104"/>
    <mergeCell ref="F7:I7"/>
    <mergeCell ref="F8:I8"/>
    <mergeCell ref="F9:I9"/>
    <mergeCell ref="C8:E8"/>
    <mergeCell ref="C7:E7"/>
    <mergeCell ref="C9:E9"/>
    <mergeCell ref="C6:E6"/>
    <mergeCell ref="C3:E3"/>
    <mergeCell ref="C4:E4"/>
    <mergeCell ref="C5:E5"/>
    <mergeCell ref="F6:I6"/>
    <mergeCell ref="F2:I2"/>
    <mergeCell ref="F3:I3"/>
    <mergeCell ref="F4:I4"/>
    <mergeCell ref="F5:I5"/>
    <mergeCell ref="A1:I1"/>
    <mergeCell ref="B2:E2"/>
  </mergeCells>
  <hyperlinks>
    <hyperlink ref="F8" r:id="rId1" xr:uid="{87340907-A0BF-4F90-8FBA-CA4F512FC1F5}"/>
  </hyperlinks>
  <pageMargins left="0.70866141732283472" right="0.70866141732283472" top="0.78740157480314965" bottom="0.70866141732283472" header="0.31496062992125984" footer="0.31496062992125984"/>
  <pageSetup paperSize="9" scale="8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DomovJevisovice</dc:creator>
  <cp:lastModifiedBy>Libor Havlík</cp:lastModifiedBy>
  <dcterms:created xsi:type="dcterms:W3CDTF">2024-09-11T11:18:38Z</dcterms:created>
  <dcterms:modified xsi:type="dcterms:W3CDTF">2024-11-27T11:40:07Z</dcterms:modified>
</cp:coreProperties>
</file>