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\\bm-file2\vz\VZ stavební\2024\2 ZPŘ\Ostatní\64 Babice u Rosic\Podklady\III39511 Babice u Rosic, ul. Výhon-SP\SÚS\"/>
    </mc:Choice>
  </mc:AlternateContent>
  <xr:revisionPtr revIDLastSave="0" documentId="13_ncr:1_{EED2E5B4-2773-47C9-B88B-6515D155FE2F}" xr6:coauthVersionLast="36" xr6:coauthVersionMax="36" xr10:uidLastSave="{00000000-0000-0000-0000-000000000000}"/>
  <bookViews>
    <workbookView xWindow="0" yWindow="0" windowWidth="18420" windowHeight="11865" activeTab="2" xr2:uid="{00000000-000D-0000-FFFF-FFFF00000000}"/>
  </bookViews>
  <sheets>
    <sheet name="SO 000Ostatní" sheetId="2" r:id="rId1"/>
    <sheet name="SO 000Vedlejší" sheetId="3" r:id="rId2"/>
    <sheet name="SO 101-2" sheetId="4" r:id="rId3"/>
  </sheets>
  <calcPr calcId="191029"/>
</workbook>
</file>

<file path=xl/calcChain.xml><?xml version="1.0" encoding="utf-8"?>
<calcChain xmlns="http://schemas.openxmlformats.org/spreadsheetml/2006/main">
  <c r="I485" i="4" l="1"/>
  <c r="I486" i="4"/>
  <c r="O486" i="4" s="1"/>
  <c r="I481" i="4"/>
  <c r="O481" i="4" s="1"/>
  <c r="I477" i="4"/>
  <c r="O477" i="4" s="1"/>
  <c r="I473" i="4"/>
  <c r="O473" i="4" s="1"/>
  <c r="O469" i="4"/>
  <c r="I469" i="4"/>
  <c r="O465" i="4"/>
  <c r="I465" i="4"/>
  <c r="I461" i="4"/>
  <c r="O461" i="4" s="1"/>
  <c r="O457" i="4"/>
  <c r="I457" i="4"/>
  <c r="I452" i="4"/>
  <c r="O452" i="4" s="1"/>
  <c r="I448" i="4"/>
  <c r="O448" i="4" s="1"/>
  <c r="I444" i="4"/>
  <c r="O444" i="4" s="1"/>
  <c r="I440" i="4"/>
  <c r="O440" i="4" s="1"/>
  <c r="O436" i="4"/>
  <c r="I436" i="4"/>
  <c r="I432" i="4"/>
  <c r="O432" i="4" s="1"/>
  <c r="I428" i="4"/>
  <c r="O428" i="4" s="1"/>
  <c r="I425" i="4"/>
  <c r="O425" i="4" s="1"/>
  <c r="I422" i="4"/>
  <c r="O422" i="4" s="1"/>
  <c r="I419" i="4"/>
  <c r="O419" i="4" s="1"/>
  <c r="O415" i="4"/>
  <c r="I415" i="4"/>
  <c r="I411" i="4"/>
  <c r="O411" i="4" s="1"/>
  <c r="I406" i="4"/>
  <c r="O406" i="4" s="1"/>
  <c r="O402" i="4"/>
  <c r="I402" i="4"/>
  <c r="O398" i="4"/>
  <c r="I398" i="4"/>
  <c r="I394" i="4"/>
  <c r="O394" i="4" s="1"/>
  <c r="O390" i="4"/>
  <c r="I390" i="4"/>
  <c r="I386" i="4"/>
  <c r="O386" i="4" s="1"/>
  <c r="I383" i="4"/>
  <c r="O383" i="4" s="1"/>
  <c r="O379" i="4"/>
  <c r="I379" i="4"/>
  <c r="O375" i="4"/>
  <c r="I375" i="4"/>
  <c r="I371" i="4"/>
  <c r="O371" i="4" s="1"/>
  <c r="O367" i="4"/>
  <c r="I367" i="4"/>
  <c r="I363" i="4"/>
  <c r="O363" i="4" s="1"/>
  <c r="I359" i="4"/>
  <c r="O359" i="4" s="1"/>
  <c r="O356" i="4"/>
  <c r="I356" i="4"/>
  <c r="O352" i="4"/>
  <c r="I352" i="4"/>
  <c r="I349" i="4"/>
  <c r="O349" i="4" s="1"/>
  <c r="O345" i="4"/>
  <c r="I345" i="4"/>
  <c r="I342" i="4"/>
  <c r="O342" i="4" s="1"/>
  <c r="I338" i="4"/>
  <c r="O338" i="4" s="1"/>
  <c r="O335" i="4"/>
  <c r="I335" i="4"/>
  <c r="O331" i="4"/>
  <c r="I331" i="4"/>
  <c r="I327" i="4"/>
  <c r="O327" i="4" s="1"/>
  <c r="O323" i="4"/>
  <c r="I323" i="4"/>
  <c r="I319" i="4"/>
  <c r="O319" i="4" s="1"/>
  <c r="I315" i="4"/>
  <c r="O315" i="4" s="1"/>
  <c r="O311" i="4"/>
  <c r="I311" i="4"/>
  <c r="O307" i="4"/>
  <c r="I307" i="4"/>
  <c r="I303" i="4"/>
  <c r="O303" i="4" s="1"/>
  <c r="O299" i="4"/>
  <c r="I299" i="4"/>
  <c r="I295" i="4"/>
  <c r="O295" i="4" s="1"/>
  <c r="I291" i="4"/>
  <c r="I286" i="4" s="1"/>
  <c r="O287" i="4"/>
  <c r="I287" i="4"/>
  <c r="I283" i="4"/>
  <c r="O283" i="4" s="1"/>
  <c r="O280" i="4"/>
  <c r="I280" i="4"/>
  <c r="I276" i="4"/>
  <c r="I275" i="4" s="1"/>
  <c r="I264" i="4"/>
  <c r="I272" i="4"/>
  <c r="O272" i="4" s="1"/>
  <c r="O269" i="4"/>
  <c r="I269" i="4"/>
  <c r="O265" i="4"/>
  <c r="I265" i="4"/>
  <c r="O260" i="4"/>
  <c r="I260" i="4"/>
  <c r="I256" i="4"/>
  <c r="O256" i="4" s="1"/>
  <c r="O252" i="4"/>
  <c r="I252" i="4"/>
  <c r="I248" i="4"/>
  <c r="O248" i="4" s="1"/>
  <c r="I244" i="4"/>
  <c r="O244" i="4" s="1"/>
  <c r="I240" i="4"/>
  <c r="O240" i="4" s="1"/>
  <c r="O236" i="4"/>
  <c r="I236" i="4"/>
  <c r="I232" i="4"/>
  <c r="I231" i="4" s="1"/>
  <c r="I194" i="4"/>
  <c r="I227" i="4"/>
  <c r="O227" i="4" s="1"/>
  <c r="O223" i="4"/>
  <c r="I223" i="4"/>
  <c r="O219" i="4"/>
  <c r="I219" i="4"/>
  <c r="O215" i="4"/>
  <c r="I215" i="4"/>
  <c r="O211" i="4"/>
  <c r="I211" i="4"/>
  <c r="I207" i="4"/>
  <c r="O207" i="4" s="1"/>
  <c r="I203" i="4"/>
  <c r="O203" i="4" s="1"/>
  <c r="O199" i="4"/>
  <c r="I199" i="4"/>
  <c r="O195" i="4"/>
  <c r="I195" i="4"/>
  <c r="O190" i="4"/>
  <c r="I190" i="4"/>
  <c r="I186" i="4"/>
  <c r="O186" i="4" s="1"/>
  <c r="O182" i="4"/>
  <c r="I182" i="4"/>
  <c r="I178" i="4"/>
  <c r="I165" i="4" s="1"/>
  <c r="I174" i="4"/>
  <c r="O174" i="4" s="1"/>
  <c r="I170" i="4"/>
  <c r="O170" i="4" s="1"/>
  <c r="O166" i="4"/>
  <c r="I166" i="4"/>
  <c r="I162" i="4"/>
  <c r="O162" i="4" s="1"/>
  <c r="I158" i="4"/>
  <c r="I157" i="4" s="1"/>
  <c r="I140" i="4"/>
  <c r="I153" i="4"/>
  <c r="O153" i="4" s="1"/>
  <c r="I149" i="4"/>
  <c r="O149" i="4" s="1"/>
  <c r="O145" i="4"/>
  <c r="I145" i="4"/>
  <c r="I141" i="4"/>
  <c r="O141" i="4" s="1"/>
  <c r="I136" i="4"/>
  <c r="O136" i="4" s="1"/>
  <c r="O132" i="4"/>
  <c r="I132" i="4"/>
  <c r="O128" i="4"/>
  <c r="I128" i="4"/>
  <c r="I124" i="4"/>
  <c r="O124" i="4" s="1"/>
  <c r="I120" i="4"/>
  <c r="O120" i="4" s="1"/>
  <c r="I116" i="4"/>
  <c r="O116" i="4" s="1"/>
  <c r="I112" i="4"/>
  <c r="O112" i="4" s="1"/>
  <c r="O108" i="4"/>
  <c r="I108" i="4"/>
  <c r="O104" i="4"/>
  <c r="I104" i="4"/>
  <c r="I100" i="4"/>
  <c r="O100" i="4" s="1"/>
  <c r="I97" i="4"/>
  <c r="O97" i="4" s="1"/>
  <c r="I93" i="4"/>
  <c r="O93" i="4" s="1"/>
  <c r="I89" i="4"/>
  <c r="O89" i="4" s="1"/>
  <c r="O85" i="4"/>
  <c r="I85" i="4"/>
  <c r="O81" i="4"/>
  <c r="I81" i="4"/>
  <c r="I77" i="4"/>
  <c r="O77" i="4" s="1"/>
  <c r="I73" i="4"/>
  <c r="O73" i="4" s="1"/>
  <c r="I69" i="4"/>
  <c r="O69" i="4" s="1"/>
  <c r="I65" i="4"/>
  <c r="O65" i="4" s="1"/>
  <c r="O61" i="4"/>
  <c r="I61" i="4"/>
  <c r="O57" i="4"/>
  <c r="I57" i="4"/>
  <c r="I53" i="4"/>
  <c r="O53" i="4" s="1"/>
  <c r="I49" i="4"/>
  <c r="O49" i="4" s="1"/>
  <c r="I45" i="4"/>
  <c r="O45" i="4" s="1"/>
  <c r="I41" i="4"/>
  <c r="O41" i="4" s="1"/>
  <c r="O37" i="4"/>
  <c r="I37" i="4"/>
  <c r="O33" i="4"/>
  <c r="I33" i="4"/>
  <c r="I29" i="4"/>
  <c r="O29" i="4" s="1"/>
  <c r="I25" i="4"/>
  <c r="O25" i="4" s="1"/>
  <c r="I21" i="4"/>
  <c r="O21" i="4" s="1"/>
  <c r="I17" i="4"/>
  <c r="I8" i="4" s="1"/>
  <c r="O13" i="4"/>
  <c r="I13" i="4"/>
  <c r="O9" i="4"/>
  <c r="I9" i="4"/>
  <c r="I34" i="3"/>
  <c r="O34" i="3" s="1"/>
  <c r="I31" i="3"/>
  <c r="O31" i="3" s="1"/>
  <c r="I28" i="3"/>
  <c r="O28" i="3" s="1"/>
  <c r="O25" i="3"/>
  <c r="I25" i="3"/>
  <c r="O22" i="3"/>
  <c r="I22" i="3"/>
  <c r="I19" i="3"/>
  <c r="O19" i="3" s="1"/>
  <c r="I16" i="3"/>
  <c r="O16" i="3" s="1"/>
  <c r="I13" i="3"/>
  <c r="O13" i="3" s="1"/>
  <c r="I10" i="3"/>
  <c r="I9" i="3" s="1"/>
  <c r="I3" i="3" s="1"/>
  <c r="I3" i="2"/>
  <c r="I9" i="2"/>
  <c r="O13" i="2"/>
  <c r="I13" i="2"/>
  <c r="I10" i="2"/>
  <c r="O10" i="2" s="1"/>
  <c r="I3" i="4" l="1"/>
  <c r="O10" i="3"/>
  <c r="O17" i="4"/>
  <c r="O158" i="4"/>
  <c r="O291" i="4"/>
  <c r="I410" i="4"/>
  <c r="O178" i="4"/>
  <c r="O232" i="4"/>
  <c r="O276" i="4"/>
  <c r="I456" i="4"/>
</calcChain>
</file>

<file path=xl/sharedStrings.xml><?xml version="1.0" encoding="utf-8"?>
<sst xmlns="http://schemas.openxmlformats.org/spreadsheetml/2006/main" count="1519" uniqueCount="527">
  <si>
    <t>EstiCon</t>
  </si>
  <si>
    <t>Firma:</t>
  </si>
  <si>
    <t>Soupis prací objektu</t>
  </si>
  <si>
    <t>S</t>
  </si>
  <si>
    <t>Stavba:</t>
  </si>
  <si>
    <t>1100/2024</t>
  </si>
  <si>
    <t>III/39511 BABICE U ROSIC, UL. VÝHON (SÚS)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</si>
  <si>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</si>
  <si>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</si>
  <si>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</si>
  <si>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</si>
  <si>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</si>
  <si>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</si>
  <si>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</si>
  <si>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</si>
  <si>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</si>
  <si>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</si>
  <si>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</si>
  <si>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</si>
  <si>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</si>
  <si>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</si>
  <si>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</si>
  <si>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</si>
  <si>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</si>
  <si>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</si>
  <si>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</si>
  <si>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</si>
  <si>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</si>
  <si>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</si>
  <si>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</si>
  <si>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</si>
  <si>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</si>
  <si>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</si>
  <si>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</si>
  <si>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</si>
  <si>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</si>
  <si>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</si>
  <si>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</si>
  <si>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</si>
  <si>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</si>
  <si>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</si>
  <si>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</si>
  <si>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</si>
  <si>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</si>
  <si>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</si>
  <si>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</si>
  <si>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</si>
  <si>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</si>
  <si>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</si>
  <si>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</si>
  <si>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</si>
  <si>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</si>
  <si>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</si>
  <si>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</si>
  <si>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</si>
  <si>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</si>
  <si>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</si>
  <si>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</si>
  <si>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</si>
  <si>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</si>
  <si>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</si>
  <si>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</si>
  <si>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101-2</t>
  </si>
  <si>
    <t>SILNICE III/39511 investor SÚS JMK p.o.k.</t>
  </si>
  <si>
    <t>1</t>
  </si>
  <si>
    <t>Zemní práce</t>
  </si>
  <si>
    <t>113105111</t>
  </si>
  <si>
    <t>Rozebrání dlažeb z lomového kamene kladených na sucho</t>
  </si>
  <si>
    <t>M2</t>
  </si>
  <si>
    <t>Rozebrání dlažeb z lomového kamene s přemístěním hmot na skládku na vzdálenost do 3 m nebo s naložením na dopravní prostředek, kladených na sucho</t>
  </si>
  <si>
    <t>VV</t>
  </si>
  <si>
    <t>dle výkazu kubatur pol B7 Bourání dlažeb z lomového kamene4 = 4,000 [A]</t>
  </si>
  <si>
    <t>113106185</t>
  </si>
  <si>
    <t>Rozebrání dlažeb vozovek z drobných kostek s ložem z kameniva strojně pl do 50 m2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</si>
  <si>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</si>
  <si>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dle výkazu kubatur pol B9 Bourání dlažeb z drobných kostek33.45 = 33,450 [A]</t>
  </si>
  <si>
    <t>113106271</t>
  </si>
  <si>
    <t>Rozebrání dlažeb vozovek ze zámkové dlažby s ložem z kameniva strojně pl přes 50 do 200 m2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</si>
  <si>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</si>
  <si>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dle výkazu kubatur pol B11 Bourání dlažeb z bet. dlažby182.7 = 182,700 [A]</t>
  </si>
  <si>
    <t>113107212</t>
  </si>
  <si>
    <t>Odstranění podkladu z kameniva těženého tl přes 100 do 200 mm strojně pl přes 200 m2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</si>
  <si>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</si>
  <si>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dle výkazu kubatur pol B5 Bourání podkladů kam.těžené 150 mm243.24 = 243,240 [A]</t>
  </si>
  <si>
    <t>113107222</t>
  </si>
  <si>
    <t>Odstranění podkladu z kameniva drceného tl přes 100 do 200 mm strojně pl přes 200 m2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</si>
  <si>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</si>
  <si>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dle výkazu kubatur pol B3 Bourání podkladů štěrkových 200 mm3130.9 = 3130,900 [A]</t>
  </si>
  <si>
    <t>113107224</t>
  </si>
  <si>
    <t>Odstranění podkladu z kameniva drceného tl přes 300 do 400 mm strojně pl přes 200 m2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</si>
  <si>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</si>
  <si>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dle výkazu kubatur pol B4 Bourání podkladů štěrkových 700 mm (v rýze kanalizace – cca 100cm-10 asfalt-20 štěrk)1429.86*2 = 2859,720 [A]_x000D_
 Celkem: A = 2859,720 [B]</t>
  </si>
  <si>
    <t>113107242</t>
  </si>
  <si>
    <t>Odstranění podkladu živičného tl přes 50 do 100 mm strojně pl přes 200 m2</t>
  </si>
  <si>
    <t>Odstranění podkladů nebo krytů strojně plochy jednotlivě přes 200 m2 s přemístěním hmot na skládku na vzdálenost do 20 m nebo s naložením na dopravní prostředek živičných, o tl. vrstvy přes 50 do 100 mm</t>
  </si>
  <si>
    <t>dle výkazu kubatur pol B1 Bourání vozovky živičné do 100 mm1701.04 = 1701,040 [A]</t>
  </si>
  <si>
    <t>113107331</t>
  </si>
  <si>
    <t>Odstranění podkladu z betonu prostého tl přes 100 do 150 mm strojně pl do 50 m2</t>
  </si>
  <si>
    <t>Odstranění podkladů nebo krytů strojně plochy jednotlivě do 50 m2 s přemístěním hmot na skládku na vzdálenost do 3 m nebo s naložením na dopravní prostředek z betonu prostého, o tl. vrstvy přes 100 do 150 mm</t>
  </si>
  <si>
    <t>dle výkazu kubatur pol B13 Bourání vozovky betonové 150 mm23.1 = 23,100 [A]</t>
  </si>
  <si>
    <t>113201112</t>
  </si>
  <si>
    <t>Vytrhání obrub silničních ležatých</t>
  </si>
  <si>
    <t>M</t>
  </si>
  <si>
    <t>Vytrhání obrub s vybouráním lože, s přemístěním hmot na skládku na vzdálenost do 3 m nebo s naložením na dopravní prostředek silničních ležatých</t>
  </si>
  <si>
    <t>dle výkazu kubatur pol B15 Bouraní sil. obrubníku61 = 61,000 [A]</t>
  </si>
  <si>
    <t>121151123</t>
  </si>
  <si>
    <t>Sejmutí ornice plochy přes 500 m2 tl vrstvy do 200 mm strojně</t>
  </si>
  <si>
    <t>Sejmutí ornice strojně při souvislé ploše přes 500 m2, tl. vrstvy do 200 mm</t>
  </si>
  <si>
    <t>dle výkazu kubatur pol A4 Odhumusování1004.7 = 1004,700 [A]</t>
  </si>
  <si>
    <t>122251106</t>
  </si>
  <si>
    <t>Odkopávky a prokopávky nezapažené v hornině třídy těžitelnosti I skupiny 3 objem do 5000 m3 strojně</t>
  </si>
  <si>
    <t>M3</t>
  </si>
  <si>
    <t>Odkopávky a prokopávky nezapažené strojně v hornině třídy těžitelnosti I skupiny 3 přes 1 000 do 5 000 m3</t>
  </si>
  <si>
    <t>dle výkazu kubatur pol K1 Výkop 3216.78*0.9 = 2895,102 [A]_x000D_
 Celkem: A = 2895,102 [B]</t>
  </si>
  <si>
    <t>122351104</t>
  </si>
  <si>
    <t>Odkopávky a prokopávky nezapažené v hornině třídy těžitelnosti II skupiny 4 objem do 500 m3 strojně</t>
  </si>
  <si>
    <t>Odkopávky a prokopávky nezapažené strojně v hornině třídy těžitelnosti II skupiny 4 přes 100 do 500 m3</t>
  </si>
  <si>
    <t>dle výkazu kubatur pol K1 Výkop 3216.78*0.1 = 321,678 [A]_x000D_
 Celkem: A = 321,678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</si>
  <si>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</si>
  <si>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</si>
  <si>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</si>
  <si>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dle výkazu kubatur pol K22 Ztížení vykopávky63.46 = 63,460 [A]</t>
  </si>
  <si>
    <t>132251252</t>
  </si>
  <si>
    <t>Hloubení rýh nezapažených š do 2000 mm v hornině třídy těžitelnosti I skupiny 3 objem do 50 m3 strojně</t>
  </si>
  <si>
    <t>Hloubení nezapažených rýh šířky přes 800 do 2 000 mm strojně s urovnáním dna do předepsaného profilu a spádu v hornině třídy těžitelnosti I skupiny 3 přes 20 do 50 m3</t>
  </si>
  <si>
    <t>dle výkazu kubatur pol G1 výkop rýhy do 2.000 mm36*0.9 = 32,400 [A]</t>
  </si>
  <si>
    <t>132251103</t>
  </si>
  <si>
    <t>Hloubení rýh nezapažených š do 800 mm v hornině třídy těžitelnosti I skupiny 3 objem do 100 m3 strojně</t>
  </si>
  <si>
    <t>Hloubení nezapažených rýh šířky do 800 mm strojně s urovnáním dna do předepsaného profilu a spádu v hornině třídy těžitelnosti I skupiny 3 přes 50 do 100 m3</t>
  </si>
  <si>
    <t>dle výkazu kubatur pol K4 výkop rýhy do 600 mm77.10*0.9 = 69,390 [A]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</si>
  <si>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</si>
  <si>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</si>
  <si>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</si>
  <si>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dle výkazu kubatur pol D3,J1 výkop rýhy do 2.000 mm(39.6+31.22)*0.9 = 63,738 [A]</t>
  </si>
  <si>
    <t>132351101</t>
  </si>
  <si>
    <t>Hloubení rýh nezapažených š do 800 mm v hornině třídy těžitelnosti II skupiny 4 objem do 20 m3 strojně</t>
  </si>
  <si>
    <t>Hloubení nezapažených rýh šířky do 800 mm strojně s urovnáním dna do předepsaného profilu a spádu v hornině třídy těžitelnosti II skupiny 4 do 20 m3</t>
  </si>
  <si>
    <t>dle výkazu kubatur pol K4 výkop rýhy do 600 mm77.10*0.1 = 7,710 [A]</t>
  </si>
  <si>
    <t>132351251</t>
  </si>
  <si>
    <t>Hloubení rýh nezapažených š do 2000 mm v hornině třídy těžitelnosti II skupiny 4 objem do 20 m3 strojně</t>
  </si>
  <si>
    <t>Hloubení nezapažených rýh šířky přes 800 do 2 000 mm strojně s urovnáním dna do předepsaného profilu a spádu v hornině třídy těžitelnosti II skupiny 4 do 20 m3</t>
  </si>
  <si>
    <t>dle výkazu kubatur pol G1 výkop rýhy do 2.000 mm36*0.1 = 3,600 [A]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</si>
  <si>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</si>
  <si>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</si>
  <si>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</si>
  <si>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dle výkazu kubatur pol D3,J1 výkop rýhy do 2.000 mm(39.6+31.22)*0.1 = 7,082 [A]</t>
  </si>
  <si>
    <t>133251102</t>
  </si>
  <si>
    <t>Hloubení šachet nezapažených v hornině třídy těžitelnosti I skupiny 3 objem do 50 m3</t>
  </si>
  <si>
    <t>Hloubení nezapažených šachet strojně v hornině třídy těžitelnosti I skupiny 3 přes 20 do 50 m3</t>
  </si>
  <si>
    <t>dle výkazu kubatur pol K5 výkop šachty40.32*0.9 = 36,288 [A]</t>
  </si>
  <si>
    <t>133351101</t>
  </si>
  <si>
    <t>Hloubení šachet nezapažených v hornině třídy těžitelnosti II skupiny 4 objem do 20 m3</t>
  </si>
  <si>
    <t>Hloubení nezapažených šachet strojně v hornině třídy těžitelnosti II skupiny 4 do 20 m3</t>
  </si>
  <si>
    <t>dle výkazu kubatur pol K5 výkop šachty40.32*0.1 = 4,032 [A]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</si>
  <si>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</si>
  <si>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</si>
  <si>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</si>
  <si>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dle výkazu kubatur pol D4,I2 pažení stěn rýh72+32.06 = 104,060 [A]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</si>
  <si>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</si>
  <si>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</si>
  <si>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</si>
  <si>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162751115</t>
  </si>
  <si>
    <t>Vodorovné přemístění přes 7 000 do 8000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</si>
  <si>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</si>
  <si>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dle výkazu kubatur pol K7 vodorovné přemístění výkopku do 8 km 3591.72*0.9 = 3232,548 [A]_x000D_
 Celkem: A = 3232,548 [B]</t>
  </si>
  <si>
    <t>162751135</t>
  </si>
  <si>
    <t>Vodorovné přemístění přes 7 000 do 8000 m výkopku/sypaniny z horniny třídy těžitelnosti II skupiny 4 a 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</si>
  <si>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</si>
  <si>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dle výkazu kubatur pol K7 vodorovné přemístění výkopku do 8 km 3591.26*0.1 = 359,126 [A]_x000D_
 Celkem: A = 359,126 [B]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</si>
  <si>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</si>
  <si>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</si>
  <si>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</si>
  <si>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>dle výkazu kubatur pol K2 Násyp1538.88 = 1538,880 [A]_x000D_
 Celkem: A = 1538,880 [B]</t>
  </si>
  <si>
    <t>58331200R</t>
  </si>
  <si>
    <t>Nákup vhodného materiálu</t>
  </si>
  <si>
    <t>T</t>
  </si>
  <si>
    <t>dle výkazu kubatur pol K21 nákup vhodného materiálu 1846.66*1.23*1.67 = 3793,224 [A]_x000D_
 Celkem: A = 3793,224 [B]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</si>
  <si>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</si>
  <si>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</si>
  <si>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</si>
  <si>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dle výkazu kubatur pol K8 Poplatek za skládku (zeminy)3591.72*1.67 = 5998,172 [A]_x000D_
 dle výkazu kubatur pol K14 Poplatek za skládku štěrku1457.87 = 1457,870 [B]_x000D_
 Celkem: A+B = 7456,042 [C]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</si>
  <si>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</si>
  <si>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</si>
  <si>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</si>
  <si>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dle výkazu kubatur pol K16 Uložení na skládce3591.72 = 3591,720 [A]_x000D_
 Celkem: A = 3591,720 [B]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</si>
  <si>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</si>
  <si>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</si>
  <si>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</si>
  <si>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dle výkazu kubatur pol K18 zásyp43.01 = 43,010 [A]_x000D_
 Celkem: A = 43,010 [B]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</si>
  <si>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</si>
  <si>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</si>
  <si>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</si>
  <si>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dle výkazu kubatur pol K17 obsyp 43.64 = 43,640 [A]_x000D_
 Celkem: A = 43,640 [B]</t>
  </si>
  <si>
    <t>58337344</t>
  </si>
  <si>
    <t>štěrkopísek frakce 0/32</t>
  </si>
  <si>
    <t>dle výkazu kubatur pol K19 štěrkopísek187.65 = 187,650 [A]_x000D_
 Celkem: A = 187,650 [B]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</si>
  <si>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</si>
  <si>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</si>
  <si>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</si>
  <si>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dle výkazu kubatur pol E7 Úprava pláně3076.57 = 3076,570 [A]</t>
  </si>
  <si>
    <t>2</t>
  </si>
  <si>
    <t>Zakládání</t>
  </si>
  <si>
    <t>211571111</t>
  </si>
  <si>
    <t>Výplň odvodňovacích žeber nebo trativodů štěrkopískem tříděným</t>
  </si>
  <si>
    <t>Výplň kamenivem do rýh odvodňovacích žeber nebo trativodů bez zhutnění, s úpravou povrchu výplně štěrkopískem tříděným</t>
  </si>
  <si>
    <t>dle výkazu kubatur pol F4 výplň štěrkopískem62.36 = 62,360 [A]</t>
  </si>
  <si>
    <t>212752101</t>
  </si>
  <si>
    <t>Trativod z drenážních trubek korugovaných PE-HD SN 4 perforace 360° včetně lože otevřený výkop DN 100 pro liniové stavby</t>
  </si>
  <si>
    <t>Trativody z drenážních trubek pro liniové stavby a komunikace se zřízením štěrkového lože pod trubky a s jejich obsypem v otevřeném výkopu trubka korugovaná sendvičová PE-HD SN 4 celoperforovaná 360° DN 100</t>
  </si>
  <si>
    <t>dle výkazu kubatur pol F5 flexibilní trubka DN 100629.89 = 629,890 [A]_x000D_
 dle výkazu kubatur pol J16,17 Trativod, flexibilní trubka DN 1004.5 = 4,500 [B]_x000D_
 Celkem: A+B = 634,390 [C]</t>
  </si>
  <si>
    <t>212752101R</t>
  </si>
  <si>
    <t>Nalepovací odbočka DN 125-trativod do DN 250 u PV 3</t>
  </si>
  <si>
    <t>KUS</t>
  </si>
  <si>
    <t>dle výkazu kubatur pol F6 Nalepovací odbočka DN 125-trativod do DN 250 u PV 32 = 2,000 [A]_x000D_
 Celkem: A = 2,000 [B]</t>
  </si>
  <si>
    <t>274316121</t>
  </si>
  <si>
    <t>Základové pasy z prostého betonu se zvýšenými nároky na prostředí tř. C 25/30</t>
  </si>
  <si>
    <t>Základy z betonu prostého pasy z betonu se zvýšenými nároky na prostředí tř. C 25/30</t>
  </si>
  <si>
    <t>dle výkazu kubatur pol J3 Beton C20/250.4 = 0,400 [A]</t>
  </si>
  <si>
    <t>23-M</t>
  </si>
  <si>
    <t>Montáže potrubí</t>
  </si>
  <si>
    <t>230202033</t>
  </si>
  <si>
    <t>Montáž chráničky plastové průměru přes 110 do 160 mm</t>
  </si>
  <si>
    <t>Montáž plastové chráničky průměru přes 110 do 160 mm</t>
  </si>
  <si>
    <t>dle výkazu kubatur pol G8 Trubka DN 16010.10 = 10,100 [A]</t>
  </si>
  <si>
    <t>34571368</t>
  </si>
  <si>
    <t>trubka elektroinstalační HDPE tuhá dvouplášťová korugovaná D 136/160mm</t>
  </si>
  <si>
    <t>3</t>
  </si>
  <si>
    <t>Svislé a kompletní konstrukce</t>
  </si>
  <si>
    <t>339921131</t>
  </si>
  <si>
    <t>Osazování betonových palisád do betonového základu v řadě výšky prvku do 0,5 m</t>
  </si>
  <si>
    <t>Osazování palisád betonových v řadě se zabetonováním výšky palisády do 500 mm</t>
  </si>
  <si>
    <t>dle výkazu kubatur pol J12 Palisáda 40 cm0.72 = 0,720 [A]</t>
  </si>
  <si>
    <t>59229001R</t>
  </si>
  <si>
    <t>palisáda tyčová kruhová betonová 175x200mm v 500mm přírodní</t>
  </si>
  <si>
    <t>dle výkazu kubatur pol J8 palisáda 40/18/124 = 4,000 [A]</t>
  </si>
  <si>
    <t>339921132</t>
  </si>
  <si>
    <t>Osazování betonových palisád do betonového základu v řadě výšky prvku přes 0,5 do 1 m</t>
  </si>
  <si>
    <t>Osazování palisád betonových v řadě se zabetonováním výšky palisády přes 500 do 1000 mm</t>
  </si>
  <si>
    <t>dle výkazu kubatur pol J13 Palisáda 60cm0.18 = 0,180 [A]_x000D_
 dle výkazu kubatur pol J14 Palisáda 80cm0.36 = 0,360 [B]_x000D_
 Celkem: A+B = 0,540 [C]</t>
  </si>
  <si>
    <t>59228412</t>
  </si>
  <si>
    <t>palisáda tyčová kruhová betonová 175x200mm v 600mm přírodní</t>
  </si>
  <si>
    <t>dle výkazu kubatur pol J7 palisáda 60/18/121 = 1,000 [A]</t>
  </si>
  <si>
    <t>59228413</t>
  </si>
  <si>
    <t>palisáda tyčová kruhová betonová 175x200mm v 800mm přírodní</t>
  </si>
  <si>
    <t>dle výkazu kubatur pol J6 palisáda 80/18/122 = 2,000 [A]</t>
  </si>
  <si>
    <t>339921133</t>
  </si>
  <si>
    <t>Osazování betonových palisád do betonového základu v řadě výšky prvku přes 1 do 1,5 m</t>
  </si>
  <si>
    <t>Osazování palisád betonových v řadě se zabetonováním výšky palisády přes 1000 do 1500 mm</t>
  </si>
  <si>
    <t>dle výkazu kubatur pol J15 Palisáda 120cm2.34 = 2,340 [A]</t>
  </si>
  <si>
    <t>59228415</t>
  </si>
  <si>
    <t>palisáda tyčová kruhová betonová 175x200mm v 1200mm přírodní</t>
  </si>
  <si>
    <t>dle výkazu kubatur pol J5 palisáda 120/18/1218 = 18,000 [A]</t>
  </si>
  <si>
    <t>4</t>
  </si>
  <si>
    <t>Vodorovné konstrukce</t>
  </si>
  <si>
    <t>451317777</t>
  </si>
  <si>
    <t>Podklad nebo lože pod dlažbu vodorovný nebo do sklonu 1:5 z betonu prostého tl přes 50 do 100 mm</t>
  </si>
  <si>
    <t>Podklad nebo lože pod dlažbu (přídlažbu) v ploše vodorovné nebo ve sklonu do 1:5, tloušťky od 50 do 100 mm z betonu prostého</t>
  </si>
  <si>
    <t>dle výkazu kubatur pol I17 Podklad z betonu C8/1013.89 = 13,890 [A]</t>
  </si>
  <si>
    <t>451319777</t>
  </si>
  <si>
    <t>Příplatek ZKD 10 mm tl u podkladu nebo lože pod dlažbu z betonu</t>
  </si>
  <si>
    <t>Podklad nebo lože pod dlažbu (přídlažbu) Příplatek k cenám za každých dalších i započatých 10 mm tloušťky podkladu nebo lože z betonu prostého</t>
  </si>
  <si>
    <t>dle výkazu kubatur pol I18 Příplatek za další cm69.45 = 69,450 [A]</t>
  </si>
  <si>
    <t>451541111</t>
  </si>
  <si>
    <t>Lože pod potrubí otevřený výkop ze štěrkodrtě</t>
  </si>
  <si>
    <t>Lože pod potrubí, stoky a drobné objekty v otevřeném výkopu ze štěrkodrtě 0-63 mm</t>
  </si>
  <si>
    <t>dle výkazu kubatur pol J2 Polštář ze štěrkodrti 10 cm0.21 = 0,210 [A]</t>
  </si>
  <si>
    <t>451573111</t>
  </si>
  <si>
    <t>Lože pod potrubí otevřený výkop ze štěrkopísku</t>
  </si>
  <si>
    <t>Lože pod potrubí, stoky a drobné objekty v otevřeném výkopu z písku a štěrkopísku do 63 mm</t>
  </si>
  <si>
    <t>dle výkazu kubatur pol K20 lože ze štěrkopísku6.26 = 6,260 [A]_x000D_
 dle výkazu kubatur pol F3 lože ze štěrkopísku9.35 = 9,350 [B]_x000D_
 Celkem: A+B = 15,610 [C]</t>
  </si>
  <si>
    <t>452111111</t>
  </si>
  <si>
    <t>Osazení betonových pražců otevřený výkop pl do 25000 mm2</t>
  </si>
  <si>
    <t>Osazení betonových dílců pražců pod potrubí v otevřeném výkopu, průřezové plochy do 25000 mm2</t>
  </si>
  <si>
    <t>dle výkazu kubatur pol D7 osazení pražců do 25.000 mm224 = 24,000 [A]</t>
  </si>
  <si>
    <t>59218001R</t>
  </si>
  <si>
    <t>krajník betonový silniční 500x250x80mm půlený</t>
  </si>
  <si>
    <t>dle výkazu kubatur pol D8 dodání krajníku půleného24 = 24,000 [A]</t>
  </si>
  <si>
    <t>452112122</t>
  </si>
  <si>
    <t>Osazení betonových prstenců nebo rámů v přes 100 do 200 mm pod poklopy a mříže</t>
  </si>
  <si>
    <t>Osazení betonových dílců prstenců nebo rámů pod poklopy a mříže, výšky přes 100 do 200 mm</t>
  </si>
  <si>
    <t>dle výkazu kubatur pol D9 osazení pražců do 200 mm14 = 14,000 [A]</t>
  </si>
  <si>
    <t>59223864</t>
  </si>
  <si>
    <t>prstenec pro uliční vpusť vyrovnávací betonový 390x60x130mm</t>
  </si>
  <si>
    <t>dle výkazu kubatur pol D10 dodání prefabrikát pod mříž14.14 = 14,140 [A]</t>
  </si>
  <si>
    <t>452311141</t>
  </si>
  <si>
    <t>Podkladní desky z betonu prostého bez zvýšených nároků na prostředí tř. C 16/20 otevřený výkop</t>
  </si>
  <si>
    <t>Podkladní a zajišťovací konstrukce z betonu prostého v otevřeném výkopu bez zvýšených nároků na prostředí desky pod potrubí, stoky a drobné objekty z betonu tř. C 16/20</t>
  </si>
  <si>
    <t>dle výkazu kubatur pol K23 Deska z betonu C12/152.7 = 2,700 [A]</t>
  </si>
  <si>
    <t>5</t>
  </si>
  <si>
    <t>Komunikace pozemní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</si>
  <si>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</si>
  <si>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</si>
  <si>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</si>
  <si>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dle výkazu kubatur pol E4 ŠD 200 mm3076.57 = 3076,570 [A]</t>
  </si>
  <si>
    <t>565165121</t>
  </si>
  <si>
    <t>Asfaltový beton vrstva podkladní ACP 16 (obalované kamenivo OKS) tl 80 mm š přes 3 m</t>
  </si>
  <si>
    <t>Asfaltový beton vrstva podkladní ACP 16 (obalované kamenivo střednězrnné - OKS) s rozprostřením a zhutněním v pruhu šířky přes 3 m, po zhutnění tl. 80 mm</t>
  </si>
  <si>
    <t>dle výkazu kubatur pol E2 ACP 16+ 80 mm2313.61 = 2313,610 [A]</t>
  </si>
  <si>
    <t>567122114</t>
  </si>
  <si>
    <t>Podklad ze směsi stmelené cementem SC C 8/10 (KSC I) tl 150 mm</t>
  </si>
  <si>
    <t>Podklad ze směsi stmelené cementem SC bez dilatačních spár, s rozprostřením a zhutněním SC C 8/10 (KSC I), po zhutnění tl. 150 mm</t>
  </si>
  <si>
    <t>dle výkazu kubatur pol E3 SC C8/10 150 mm2743.11 = 2743,110 [A]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</si>
  <si>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</si>
  <si>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</si>
  <si>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</si>
  <si>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dle výkazu kubatur pol E6 Postřik infiltrační2743.11 = 2743,110 [A]</t>
  </si>
  <si>
    <t>573231108</t>
  </si>
  <si>
    <t>Postřik živičný spojovací ze silniční emulze v množství 0,50 kg/m2</t>
  </si>
  <si>
    <t>Postřik spojovací PS bez posypu kamenivem ze silniční emulze, v množství 0,50 kg/m2</t>
  </si>
  <si>
    <t>dle výkazu kubatur pol E5 postřik spojovací612.57 = 612,570 [A]</t>
  </si>
  <si>
    <t>577144121</t>
  </si>
  <si>
    <t>Asfaltový beton vrstva obrusná ACO 11+ (ABS) tř. I tl 50 mm š přes 3 m z nemodifikovaného asfaltu</t>
  </si>
  <si>
    <t>Asfaltový beton vrstva obrusná ACO 11 (ABS) s rozprostřením a se zhutněním z nemodifikovaného asfaltu v pruhu šířky přes 3 m tř. I (ACO 11+), po zhutnění tl. 50 mm</t>
  </si>
  <si>
    <t>dle výkazu kubatur pol E1 ACO 11+ 50 mm612.57 = 612,570 [A]</t>
  </si>
  <si>
    <t>594411112</t>
  </si>
  <si>
    <t>Kladení dlažby z lomového kamene tl do 100 mm s provedením lože z MC</t>
  </si>
  <si>
    <t>Kladení dlažby z lomového kamene lomařsky upraveného v ploše vodorovné nebo ve sklonu na plocho tl. do 100 mm, bez vyplnění spár, s provedením lože tl. 50 mm z cementové malty</t>
  </si>
  <si>
    <t>dle výkazu kubatur pol I16 Dlažba z lomového kamene do MC13.89 = 13,890 [A]</t>
  </si>
  <si>
    <t>58381086</t>
  </si>
  <si>
    <t>kámen lomový upravený štípaný (80, 40, 20 cm) pískovec</t>
  </si>
  <si>
    <t>13.89*0.1*2.5 = 3,473 [A]</t>
  </si>
  <si>
    <t>711</t>
  </si>
  <si>
    <t>Izolace proti vodě, vlhkosti a plynům</t>
  </si>
  <si>
    <t>711161273</t>
  </si>
  <si>
    <t>Provedení izolace proti zemní vlhkosti svislé z nopové fólie</t>
  </si>
  <si>
    <t>Provedení izolace proti zemní vlhkosti nopovou fólií na ploše svislé S z nopové fólie</t>
  </si>
  <si>
    <t>dle výkazu kubatur pol J9 Izolace svislá na sucho –nopová folie4.16 = 4,160 [A]</t>
  </si>
  <si>
    <t>28323005</t>
  </si>
  <si>
    <t>fólie profilovaná (nopová) drenážní HDPE s výškou nopů 8mm</t>
  </si>
  <si>
    <t>998711101</t>
  </si>
  <si>
    <t>Přesun hmot tonážní pro izolace proti vodě, vlhkosti a plynům v objektech v do 6 m</t>
  </si>
  <si>
    <t>Přesun hmot pro izolace proti vodě, vlhkosti a plynům stanovený z hmotnosti přesunovaného materiálu vodorovná dopravní vzdálenost do 50 m základní v objektech výšky do 6 m</t>
  </si>
  <si>
    <t>742</t>
  </si>
  <si>
    <t>Elektroinstalace - slaboproud</t>
  </si>
  <si>
    <t>742110102</t>
  </si>
  <si>
    <t>Montáž kabelového žlabu pro slaboproud šířky do 150 mm</t>
  </si>
  <si>
    <t>Montáž kabelového žlabu šířky do 150 mm</t>
  </si>
  <si>
    <t>dle výkazu kubatur pol G2 Žlábek TK 120 = 20,000 [A]</t>
  </si>
  <si>
    <t>59213009</t>
  </si>
  <si>
    <t>žlab kabelový betonový k ochraně zemního drátovodného vedení 100x17x14cm</t>
  </si>
  <si>
    <t>998742101</t>
  </si>
  <si>
    <t>Přesun hmot tonážní pro slaboproud v objektech v do 6 m</t>
  </si>
  <si>
    <t>Přesun hmot pro slaboproud stanovený z hmotnosti přesunovaného materiálu vodorovná dopravní vzdálenost do 50 m základní v objektech výšky do 6 m</t>
  </si>
  <si>
    <t>8</t>
  </si>
  <si>
    <t>Trubní vedení</t>
  </si>
  <si>
    <t>831312121</t>
  </si>
  <si>
    <t>Montáž potrubí z trub kameninových hrdlových s integrovaným těsněním výkop sklon do 20 % DN 150</t>
  </si>
  <si>
    <t>Montáž potrubí z trub kameninových hrdlových s integrovaným těsněním v otevřeném výkopu ve sklonu do 20 % DN 150</t>
  </si>
  <si>
    <t>dle výkazu kubatur pol D12 montáž trub kam. DN 150 mm24 = 24,000 [A]</t>
  </si>
  <si>
    <t>59710632</t>
  </si>
  <si>
    <t>trouba kameninová glazovaná DN 150 dl 1,00m spojovací systém F</t>
  </si>
  <si>
    <t>dle výkazu kubatur pol D13 dodání trub kam. DN 15024.36 = 24,360 [A]</t>
  </si>
  <si>
    <t>837312221</t>
  </si>
  <si>
    <t>Montáž kameninových tvarovek jednoosých s integrovaným těsněním otevřený výkop DN 150</t>
  </si>
  <si>
    <t>Montáž kameninových tvarovek na potrubí z trub kameninových v otevřeném výkopu s integrovaným těsněním jednoosých DN 150</t>
  </si>
  <si>
    <t>dle výkazu kubatur pol D14 montáž tvarovek DN 150 mm57 = 57,000 [A]</t>
  </si>
  <si>
    <t>59710964</t>
  </si>
  <si>
    <t>koleno kameninové glazované DN 150 30° spojovací systém F</t>
  </si>
  <si>
    <t>dle výkazu kubatur pol D15 dodání tvarovek – koleno 30?28.42 = 28,420 [A]</t>
  </si>
  <si>
    <t>59710984</t>
  </si>
  <si>
    <t>koleno kameninové glazované DN 150 45° spojovací systém F</t>
  </si>
  <si>
    <t>dle výkazu kubatur pol D17 dodání tvarovek – koleno 4514.21 = 14,210 [A]</t>
  </si>
  <si>
    <t>59711024</t>
  </si>
  <si>
    <t>koleno kameninové glazované DN 150 90° spojovací systém F</t>
  </si>
  <si>
    <t>dle výkazu kubatur pol D15 dodání tvarovek – koleno 9014.21 = 14,210 [A]</t>
  </si>
  <si>
    <t>28611698</t>
  </si>
  <si>
    <t>těsnění přechodky kanalizační KGUG kamenina-plast set-DN 160</t>
  </si>
  <si>
    <t>dle výkazu kubatur pol D18 dodání tvarovek – přechodka kam/PVC1.09 = 1,090 [A]</t>
  </si>
  <si>
    <t>28611528</t>
  </si>
  <si>
    <t>přechod kanalizační KG kamenina-plast DN 160</t>
  </si>
  <si>
    <t>871360310</t>
  </si>
  <si>
    <t>Montáž kanalizačního potrubí hladkého plnostěnného SN 10 z polypropylenu DN 250</t>
  </si>
  <si>
    <t>Montáž kanalizačního potrubí z polypropylenu PP hladkého plnostěnného SN 10 DN 250</t>
  </si>
  <si>
    <t>dle výkazu kubatur pol I9 Montáž kan. potrubí hladkého SN 10 PP DN25014.23 = 14,230 [A]</t>
  </si>
  <si>
    <t>28617005</t>
  </si>
  <si>
    <t>trubka kanalizační PP plnostěnná třívrstvá DN 250x1000mm SN10</t>
  </si>
  <si>
    <t>dle výkazu kubatur pol I10 trubka kan. PP plnostěná třívr.DN250x1000mm14.44 = 14,440 [A]</t>
  </si>
  <si>
    <t>892381111</t>
  </si>
  <si>
    <t>Tlaková zkouška vodou potrubí DN 250, DN 300 nebo 350</t>
  </si>
  <si>
    <t>Tlakové zkoušky vodou na potrubí DN 250, 300 nebo 350</t>
  </si>
  <si>
    <t>dle výkazu kubatur pol I11 Tlaková zkouška vodou potrubí DN 25014.23 = 14,230 [A]</t>
  </si>
  <si>
    <t>895941302</t>
  </si>
  <si>
    <t>Osazení vpusti uliční DN 450 z betonových dílců dno s kalištěm</t>
  </si>
  <si>
    <t>Osazení vpusti uliční z betonových dílců DN 450 dno s kalištěm</t>
  </si>
  <si>
    <t>dle výkazu kubatur pol D22 – prefabrikát dna14 = 14,000 [A]</t>
  </si>
  <si>
    <t>59224495</t>
  </si>
  <si>
    <t>vpusť uliční DN 450 kaliště nízké 450/240x50mm</t>
  </si>
  <si>
    <t>895941313</t>
  </si>
  <si>
    <t>Osazení vpusti uliční DN 450 z betonových dílců skruž horní 295 mm</t>
  </si>
  <si>
    <t>Osazení vpusti uliční z betonových dílců DN 450 skruž horní 295 mm</t>
  </si>
  <si>
    <t>dle výkazu kubatur pol D22 –prefabrikát průběžný 30 cm14 = 14,000 [B]</t>
  </si>
  <si>
    <t>59223857</t>
  </si>
  <si>
    <t>skruž betonová horní pro uliční vpusť 450x295x50mm</t>
  </si>
  <si>
    <t>895941323</t>
  </si>
  <si>
    <t>Osazení vpusti uliční DN 450 z betonových dílců skruž středová 570 mm</t>
  </si>
  <si>
    <t>Osazení vpusti uliční z betonových dílců DN 450 skruž středová 570 mm</t>
  </si>
  <si>
    <t>dle výkazu kubatur pol D21 – prefabrikát průběžný 60 cm14 = 14,000 [A]</t>
  </si>
  <si>
    <t>59224488</t>
  </si>
  <si>
    <t>skruž betonová středová pro uliční vpusť 450x570x50mm</t>
  </si>
  <si>
    <t>895941331</t>
  </si>
  <si>
    <t>Osazení vpusti uliční DN 450 z betonových dílců skruž průběžná s výtokem</t>
  </si>
  <si>
    <t>Osazení vpusti uliční z betonových dílců DN 450 skruž průběžná s výtokem</t>
  </si>
  <si>
    <t>dle výkazu kubatur pol D23 prefabrikát s odtokem14 = 14,000 [A]</t>
  </si>
  <si>
    <t>59224489</t>
  </si>
  <si>
    <t>skruž betonová s odtokem 150mm pro uliční vpusť 450x450x50mm</t>
  </si>
  <si>
    <t>899132212</t>
  </si>
  <si>
    <t>Výměna (výšková úprava) poklopu vodovodního samonivelačního nebo pevného šoupátkového</t>
  </si>
  <si>
    <t>dle výkazu kubatur pol D31 Výšková úprava poklopků, šoupat – odhad, fakturovat dle skutečnosti 10 = 10,000 [A]</t>
  </si>
  <si>
    <t>899133211</t>
  </si>
  <si>
    <t>Výměna (výšková úprava) vtokové mříže uliční vpusti s použitím betonových vyrovnávacích prvků</t>
  </si>
  <si>
    <t>Výměna (výšková úprava) vtokové mříže uliční vpusti na betonové skruži s použitím betonových vyrovnávacích prvků</t>
  </si>
  <si>
    <t>dle výkazu kubatur pol D32 Výšková úprava poklopů, mříží30 = 30,000 [A]</t>
  </si>
  <si>
    <t>899204112</t>
  </si>
  <si>
    <t>Osazení mříží litinových včetně rámů a košů na bahno pro třídu zatížení D400, E600</t>
  </si>
  <si>
    <t>dle výkazu kubatur pol D9,10,24 Osazení poklopů litinových do 150 kg včetně rámů14 = 14,000 [A]</t>
  </si>
  <si>
    <t>55242328</t>
  </si>
  <si>
    <t>mříž D 400 - plochá, 600x600 4-stranný rám</t>
  </si>
  <si>
    <t>dle výkazu kubatur pol D25 dodání vtokové mříže D400 plastová s rámem12 = 12,000 [A]_x000D_
 dle výkazu kubatur pol D25 dodání podobrubníkového poklopu s mříží2 = 2,000 [B]_x000D_
 Celkem: A+B = 14,000 [C]</t>
  </si>
  <si>
    <t>899623151</t>
  </si>
  <si>
    <t>Obetonování potrubí nebo zdiva stok betonem prostým tř. C 16/20 v otevřeném výkopu</t>
  </si>
  <si>
    <t>Obetonování potrubí nebo zdiva stok betonem prostým v otevřeném výkopu, betonem tř. C 16/20</t>
  </si>
  <si>
    <t>dle výkazu kubatur pol G4 obetonování2.1 = 2,100 [A]_x000D_
 dle výkazu kubatur pol I8 Obetonování potrubí (C25/30 XF2 – úsek SD1.1-SD1.21.8 = 1,800 [B]_x000D_
 dle výkazu kubatur pol D27 obetonování potrubí7.2 = 7,200 [C]_x000D_
 Celkem: A+B+C = 11,100 [D]</t>
  </si>
  <si>
    <t>899643121</t>
  </si>
  <si>
    <t>Bednění pro obetonování potrubí otevřený výkop zřízení</t>
  </si>
  <si>
    <t>Bednění pro obetonování potrubí v otevřeném výkopu zřízení</t>
  </si>
  <si>
    <t>dle výkazu kubatur pol G7 Bednění8 = 8,000 [A]_x000D_
 dle výkazu kubatur pol J4 Bednění2.66 = 2,660 [B]_x000D_
 Celkem: A+B = 10,660 [C]</t>
  </si>
  <si>
    <t>899643122</t>
  </si>
  <si>
    <t>Bednění pro obetonování potrubí otevřený výkop odstranění</t>
  </si>
  <si>
    <t>Bednění pro obetonování potrubí v otevřeném výkopu odstranění</t>
  </si>
  <si>
    <t>899722111</t>
  </si>
  <si>
    <t>Krytí potrubí z plastů výstražnou fólií z PVC do 20 cm</t>
  </si>
  <si>
    <t>Krytí potrubí z plastů výstražnou fólií z PVC šířky do 20 cm</t>
  </si>
  <si>
    <t>dle výkazu kubatur pol  G11 Výstražná folie33.5 = 33,500 [A]</t>
  </si>
  <si>
    <t>R01</t>
  </si>
  <si>
    <t>Dodávka a montáž dělené plastové chráničky DN 110</t>
  </si>
  <si>
    <t>dle výkazu kubatur pol G9,10 Dodávka a montáž dělené plastové chráničky47.47 = 47,470 [A]</t>
  </si>
  <si>
    <t>R05</t>
  </si>
  <si>
    <t>Odvrt DN 150 mm na betonové kanalizaci a dodávka spojky – na potrubí</t>
  </si>
  <si>
    <t>KS</t>
  </si>
  <si>
    <t>dle výkazu kubatur pol D11 Odvrt DN 150 mm na betonové kanalizaci a dodávka spojky – na potrubí13 = 13,000 [A]</t>
  </si>
  <si>
    <t>R06</t>
  </si>
  <si>
    <t>Odvrty na UV pro napojení trativodů DN 110</t>
  </si>
  <si>
    <t>dle výkazu kubatur pol D33 Odvrty na UV pro napojení trativodů DN 11015 = 15,000 [A]</t>
  </si>
  <si>
    <t>R07</t>
  </si>
  <si>
    <t>Dodávka a montáž příkopové vpusti 90/90/115 vč. zákrytové desky s mříží C250</t>
  </si>
  <si>
    <t>dle výkazu kubatur pol I12,133 = 3,000 [A]</t>
  </si>
  <si>
    <t>R08</t>
  </si>
  <si>
    <t>Dodávka a montáž vtokové jímky - příkopové vpusti prefabrikované 90/90/115 s vyvrtanými otvory pro napojení potrubí DN 250 mm, včetně zákrytové desky s mříží C2</t>
  </si>
  <si>
    <t>Dodávka a montáž vtokové jímky - příkopové vpusti prefabrikované 90/90/115 s vyvrtanými otvory pro napojení potrubí DN 250 mm, včetně zákrytové desky s mříží C250</t>
  </si>
  <si>
    <t>dle výkazu kubatur pol 20,213 = 3,000 [A]</t>
  </si>
  <si>
    <t>9</t>
  </si>
  <si>
    <t>Ostatní konstrukce a práce, bourání</t>
  </si>
  <si>
    <t>914111111</t>
  </si>
  <si>
    <t>Montáž svislé dopravní značky do velikosti 1 m2 objímkami na sloupek nebo konzolu</t>
  </si>
  <si>
    <t>Montáž svislé dopravní značky základní velikosti do 1 m2 objímkami na sloupky nebo konzoly</t>
  </si>
  <si>
    <t>dle výkazu kubatur pol H3 Osazení DZ –použijí se stávající8 = 8,000 [A]</t>
  </si>
  <si>
    <t>914511111</t>
  </si>
  <si>
    <t>Montáž sloupku dopravních značek délky do 3,5 m s betonovým základem</t>
  </si>
  <si>
    <t>Montáž sloupku dopravních značek délky do 3,5 m do betonového základu</t>
  </si>
  <si>
    <t>dle výkazu kubatur pol H4 Dodání sloupku na DZ kompletního6 = 6,000 [A]</t>
  </si>
  <si>
    <t>40445230</t>
  </si>
  <si>
    <t>sloupek pro dopravní značku Zn D 70mm v 3,5m</t>
  </si>
  <si>
    <t>40445254</t>
  </si>
  <si>
    <t>víčko plastové na sloupek D 70mm</t>
  </si>
  <si>
    <t>40445257</t>
  </si>
  <si>
    <t>svorka upínací na sloupek D 70mm</t>
  </si>
  <si>
    <t>919731122</t>
  </si>
  <si>
    <t>Zarovnání styčné plochy podkladu nebo krytu živičného tl přes 50 do 100 mm</t>
  </si>
  <si>
    <t>Zarovnání styčné plochy podkladu nebo krytu podél vybourané části komunikace nebo zpevněné plochy živičné tl. přes 50 do 100 mm</t>
  </si>
  <si>
    <t>dle výkazu kubatur pol B14 Zar. styčné plochy živičné do 100 mm78.20 = 78,200 [A]</t>
  </si>
  <si>
    <t>919732211</t>
  </si>
  <si>
    <t>Styčná spára napojení nového živičného povrchu na stávající za tepla š 15 mm hl 25 mm s prořezáním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</si>
  <si>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</si>
  <si>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dle výkazu kubatur pol B15 Propojení stará/nová vozovka včetně proříznutí a zalití pružnou zálivkou a posypu filerem78.20 = 78,200 [A]</t>
  </si>
  <si>
    <t>935111211</t>
  </si>
  <si>
    <t>Osazení příkopového žlabu do štěrkopísku tl 100 mm z betonových tvárnic š 800 mm</t>
  </si>
  <si>
    <t>Osazení betonového příkopového žlabu s vyplněním a zatřením spár cementovou maltou s ložem tl. 100 mm z kameniva těženého nebo štěrkopísku z betonových příkopových tvárnic šířky přes 500 do 800 mm</t>
  </si>
  <si>
    <t>dle výkazu kubatur pol I14 Osazení příkopové tvárnice š. 600 mm121.47 = 121,470 [A]</t>
  </si>
  <si>
    <t>59227029R</t>
  </si>
  <si>
    <t>žlabovka příkopová betonová 500x600x60mm</t>
  </si>
  <si>
    <t>dle výkazu kubatur pol I15 dodání tvárnic š. 600 mm121.47*1.01 = 122,685 [A]</t>
  </si>
  <si>
    <t>938902113</t>
  </si>
  <si>
    <t>Čištění příkopů komunikací příkopovým rypadlem objem nánosu přes 0,3 do 0,5 m3/m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</si>
  <si>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</si>
  <si>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dle výkazu kubatur pol I22 Obnovení příkopu u silnice II/39520 = 20,000 [A]</t>
  </si>
  <si>
    <t>966006132</t>
  </si>
  <si>
    <t>Odstranění značek dopravních nebo orientačních se sloupky s betonovými patkami</t>
  </si>
  <si>
    <t>Odstranění dopravních nebo orientačních značek se sloupkem s uložením hmot na vzdálenost do 20 m nebo s naložením na dopravní prostředek, se zásypem jam a jeho zhutněním s betonovou patkou</t>
  </si>
  <si>
    <t>dle výkazu kubatur pol H1 Odstranění DZ – Označník AZ + jízdní řády1 = 1,000 [A]_x000D_
 dle výkazu kubatur pol H2 Odstranění DZ – 7 = 7,000 [B]_x000D_
 Celkem: A+B = 8,000 [C]</t>
  </si>
  <si>
    <t>979071111</t>
  </si>
  <si>
    <t>Očištění dlažebních kostek velkých s původním spárováním kamenivem těženým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</si>
  <si>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</si>
  <si>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dle výkazu kubatur pol B13 Očistění vybouraných dl. kostek drobných33.45 = 33,450 [A]</t>
  </si>
  <si>
    <t>997</t>
  </si>
  <si>
    <t>Přesun sutě</t>
  </si>
  <si>
    <t>997221551</t>
  </si>
  <si>
    <t>Vodorovná doprava suti ze sypkých materiálů do 1 km</t>
  </si>
  <si>
    <t>Vodorovná doprava suti bez naložení, ale se složením a s hrubým urovnáním ze sypkých materiálů, na vzdálenost do 1 km</t>
  </si>
  <si>
    <t>dle výkazu kubatur pol K9 vodorovná doprava suti do 1 km2159.46 = 2159,460 [A]</t>
  </si>
  <si>
    <t>997221559</t>
  </si>
  <si>
    <t>Příplatek ZKD 1 km u vodorovné dopravy suti ze sypkých materiálů</t>
  </si>
  <si>
    <t>Vodorovná doprava suti bez naložení, ale se složením a s hrubým urovnáním Příplatek k ceně za každý další započatý 1 km přes 1 km</t>
  </si>
  <si>
    <t>dle výkazu kubatur pol K10 příplatek za další km12956.76 = 12956,760 [A]</t>
  </si>
  <si>
    <t>997221561</t>
  </si>
  <si>
    <t>Vodorovná doprava suti z kusových materiálů do 1 km</t>
  </si>
  <si>
    <t>Vodorovná doprava suti bez naložení, ale se složením a s hrubým urovnáním z kusových materiálů, na vzdálenost do 1 km</t>
  </si>
  <si>
    <t>dle výkazu kubatur pol K11 vodorovná doprava hmot do 5 km16.47 = 16,470 [A]</t>
  </si>
  <si>
    <t>997221569</t>
  </si>
  <si>
    <t>Příplatek ZKD 1 km u vodorovné dopravy suti z kusových materiálů</t>
  </si>
  <si>
    <t>dle výkazu kubatur pol K11 vodorovná doprava hmot do 5 km16.47*4 = 65,880 [A]</t>
  </si>
  <si>
    <t>997221611</t>
  </si>
  <si>
    <t>Nakládání suti na dopravní prostředky pro vodorovnou dopravu</t>
  </si>
  <si>
    <t>Nakládání na dopravní prostředky pro vodorovnou dopravu suti</t>
  </si>
  <si>
    <t>naložení suti2159.46+16.47 = 2175,930 [A]_x000D_
 Celkem: A = 2175,930 [B]</t>
  </si>
  <si>
    <t>997221861</t>
  </si>
  <si>
    <t>Poplatek za uložení na recyklační skládce (skládkovné) stavebního odpadu z prostého betonu pod kódem 17 01 01</t>
  </si>
  <si>
    <t>Poplatek za uložení stavebního odpadu na recyklační skládce (skládkovné) z prostého betonu zatříděného do Katalogu odpadů pod kódem 17 01 01</t>
  </si>
  <si>
    <t>dle výkazu kubatur pol K13 Poplatek za uložení na skládce-beton29.26 = 29,260 [A]</t>
  </si>
  <si>
    <t>997221875</t>
  </si>
  <si>
    <t>Poplatek za uložení na recyklační skládce (skládkovné) stavebního odpadu asfaltového bez obsahu dehtu zatříděného do Katalogu odpadů pod kódem 17 03 02</t>
  </si>
  <si>
    <t>Poplatek za uložení stavebního odpadu na recyklační skládce (skládkovné) asfaltového bez obsahu dehtu zatříděného do Katalogu odpadů pod kódem 17 03 02</t>
  </si>
  <si>
    <t>dle výkazu kubatur pol K15 Poplatek za skládku živice688.80 = 688,800 [A]</t>
  </si>
  <si>
    <t>998</t>
  </si>
  <si>
    <t>Přesun hmot</t>
  </si>
  <si>
    <t>998225111</t>
  </si>
  <si>
    <t>Přesun hmot pro pozemní komunikace s krytem z kamene, monolitickým betonovým nebo živičným</t>
  </si>
  <si>
    <t>Přesun hmot pro komunikace s krytem z kameniva, monolitickým betonovým nebo živičným dopravní vzdálenost do 200 m jakékoliv délky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</si>
</sst>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7</v>
      </c>
      <c r="I3" s="14">
        <f>SUMIFS(I9:I15,A9:A15,"SD")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7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SUMIFS(I10:I15,A10:A15,"P")</f>
        <v>0</v>
      </c>
      <c r="J9" s="25"/>
    </row>
    <row r="10" spans="1:16" x14ac:dyDescent="0.25">
      <c r="A10" s="26" t="s">
        <v>29</v>
      </c>
      <c r="B10" s="26">
        <v>3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5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" x14ac:dyDescent="0.25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ht="75" x14ac:dyDescent="0.25">
      <c r="A15" s="26" t="s">
        <v>36</v>
      </c>
      <c r="B15" s="36"/>
      <c r="C15" s="37"/>
      <c r="D15" s="37"/>
      <c r="E15" s="28" t="s">
        <v>41</v>
      </c>
      <c r="F15" s="37"/>
      <c r="G15" s="37"/>
      <c r="H15" s="37"/>
      <c r="I15" s="37"/>
      <c r="J15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42</v>
      </c>
      <c r="I3" s="14">
        <f>SUMIFS(I9:I36,A9:A36,"SD")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42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SUMIFS(I10:I36,A10:A36,"P")</f>
        <v>0</v>
      </c>
      <c r="J9" s="25"/>
    </row>
    <row r="10" spans="1:16" ht="30" x14ac:dyDescent="0.25">
      <c r="A10" s="26" t="s">
        <v>29</v>
      </c>
      <c r="B10" s="26">
        <v>1</v>
      </c>
      <c r="C10" s="27" t="s">
        <v>43</v>
      </c>
      <c r="D10" s="26" t="s">
        <v>44</v>
      </c>
      <c r="E10" s="28" t="s">
        <v>45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39" t="s">
        <v>31</v>
      </c>
      <c r="F11" s="34"/>
      <c r="G11" s="34"/>
      <c r="H11" s="34"/>
      <c r="I11" s="34"/>
      <c r="J11" s="35"/>
    </row>
    <row r="12" spans="1:16" x14ac:dyDescent="0.25">
      <c r="A12" s="26" t="s">
        <v>36</v>
      </c>
      <c r="B12" s="33"/>
      <c r="C12" s="34"/>
      <c r="D12" s="34"/>
      <c r="E12" s="39" t="s">
        <v>31</v>
      </c>
      <c r="F12" s="34"/>
      <c r="G12" s="34"/>
      <c r="H12" s="34"/>
      <c r="I12" s="34"/>
      <c r="J12" s="35"/>
    </row>
    <row r="13" spans="1:16" ht="30" x14ac:dyDescent="0.25">
      <c r="A13" s="26" t="s">
        <v>29</v>
      </c>
      <c r="B13" s="26">
        <v>3</v>
      </c>
      <c r="C13" s="27" t="s">
        <v>46</v>
      </c>
      <c r="D13" s="26" t="s">
        <v>44</v>
      </c>
      <c r="E13" s="28" t="s">
        <v>47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39" t="s">
        <v>31</v>
      </c>
      <c r="F14" s="34"/>
      <c r="G14" s="34"/>
      <c r="H14" s="34"/>
      <c r="I14" s="34"/>
      <c r="J14" s="35"/>
    </row>
    <row r="15" spans="1:16" x14ac:dyDescent="0.25">
      <c r="A15" s="26" t="s">
        <v>36</v>
      </c>
      <c r="B15" s="33"/>
      <c r="C15" s="34"/>
      <c r="D15" s="34"/>
      <c r="E15" s="39" t="s">
        <v>31</v>
      </c>
      <c r="F15" s="34"/>
      <c r="G15" s="34"/>
      <c r="H15" s="34"/>
      <c r="I15" s="34"/>
      <c r="J15" s="35"/>
    </row>
    <row r="16" spans="1:16" ht="30" x14ac:dyDescent="0.25">
      <c r="A16" s="26" t="s">
        <v>29</v>
      </c>
      <c r="B16" s="26">
        <v>4</v>
      </c>
      <c r="C16" s="27" t="s">
        <v>48</v>
      </c>
      <c r="D16" s="26" t="s">
        <v>44</v>
      </c>
      <c r="E16" s="28" t="s">
        <v>49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x14ac:dyDescent="0.25">
      <c r="A17" s="26" t="s">
        <v>34</v>
      </c>
      <c r="B17" s="33"/>
      <c r="C17" s="34"/>
      <c r="D17" s="34"/>
      <c r="E17" s="39" t="s">
        <v>31</v>
      </c>
      <c r="F17" s="34"/>
      <c r="G17" s="34"/>
      <c r="H17" s="34"/>
      <c r="I17" s="34"/>
      <c r="J17" s="35"/>
    </row>
    <row r="18" spans="1:16" x14ac:dyDescent="0.25">
      <c r="A18" s="26" t="s">
        <v>36</v>
      </c>
      <c r="B18" s="33"/>
      <c r="C18" s="34"/>
      <c r="D18" s="34"/>
      <c r="E18" s="39" t="s">
        <v>31</v>
      </c>
      <c r="F18" s="34"/>
      <c r="G18" s="34"/>
      <c r="H18" s="34"/>
      <c r="I18" s="34"/>
      <c r="J18" s="35"/>
    </row>
    <row r="19" spans="1:16" ht="30" x14ac:dyDescent="0.25">
      <c r="A19" s="26" t="s">
        <v>29</v>
      </c>
      <c r="B19" s="26">
        <v>5</v>
      </c>
      <c r="C19" s="27" t="s">
        <v>50</v>
      </c>
      <c r="D19" s="26" t="s">
        <v>44</v>
      </c>
      <c r="E19" s="28" t="s">
        <v>51</v>
      </c>
      <c r="F19" s="29" t="s">
        <v>33</v>
      </c>
      <c r="G19" s="30">
        <v>1</v>
      </c>
      <c r="H19" s="31">
        <v>0</v>
      </c>
      <c r="I19" s="31">
        <f>ROUND(G19*H19,P4)</f>
        <v>0</v>
      </c>
      <c r="J19" s="26"/>
      <c r="O19" s="32">
        <f>I19*0.21</f>
        <v>0</v>
      </c>
      <c r="P19">
        <v>3</v>
      </c>
    </row>
    <row r="20" spans="1:16" x14ac:dyDescent="0.25">
      <c r="A20" s="26" t="s">
        <v>34</v>
      </c>
      <c r="B20" s="33"/>
      <c r="C20" s="34"/>
      <c r="D20" s="34"/>
      <c r="E20" s="39" t="s">
        <v>31</v>
      </c>
      <c r="F20" s="34"/>
      <c r="G20" s="34"/>
      <c r="H20" s="34"/>
      <c r="I20" s="34"/>
      <c r="J20" s="35"/>
    </row>
    <row r="21" spans="1:16" x14ac:dyDescent="0.25">
      <c r="A21" s="26" t="s">
        <v>36</v>
      </c>
      <c r="B21" s="33"/>
      <c r="C21" s="34"/>
      <c r="D21" s="34"/>
      <c r="E21" s="39" t="s">
        <v>31</v>
      </c>
      <c r="F21" s="34"/>
      <c r="G21" s="34"/>
      <c r="H21" s="34"/>
      <c r="I21" s="34"/>
      <c r="J21" s="35"/>
    </row>
    <row r="22" spans="1:16" ht="45" x14ac:dyDescent="0.25">
      <c r="A22" s="26" t="s">
        <v>29</v>
      </c>
      <c r="B22" s="26">
        <v>8</v>
      </c>
      <c r="C22" s="27" t="s">
        <v>52</v>
      </c>
      <c r="D22" s="26" t="s">
        <v>44</v>
      </c>
      <c r="E22" s="28" t="s">
        <v>53</v>
      </c>
      <c r="F22" s="29" t="s">
        <v>33</v>
      </c>
      <c r="G22" s="30">
        <v>1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25">
      <c r="A23" s="26" t="s">
        <v>34</v>
      </c>
      <c r="B23" s="33"/>
      <c r="C23" s="34"/>
      <c r="D23" s="34"/>
      <c r="E23" s="39" t="s">
        <v>31</v>
      </c>
      <c r="F23" s="34"/>
      <c r="G23" s="34"/>
      <c r="H23" s="34"/>
      <c r="I23" s="34"/>
      <c r="J23" s="35"/>
    </row>
    <row r="24" spans="1:16" x14ac:dyDescent="0.25">
      <c r="A24" s="26" t="s">
        <v>36</v>
      </c>
      <c r="B24" s="33"/>
      <c r="C24" s="34"/>
      <c r="D24" s="34"/>
      <c r="E24" s="39" t="s">
        <v>31</v>
      </c>
      <c r="F24" s="34"/>
      <c r="G24" s="34"/>
      <c r="H24" s="34"/>
      <c r="I24" s="34"/>
      <c r="J24" s="35"/>
    </row>
    <row r="25" spans="1:16" ht="30" x14ac:dyDescent="0.25">
      <c r="A25" s="26" t="s">
        <v>29</v>
      </c>
      <c r="B25" s="26">
        <v>11</v>
      </c>
      <c r="C25" s="27" t="s">
        <v>54</v>
      </c>
      <c r="D25" s="26" t="s">
        <v>44</v>
      </c>
      <c r="E25" s="28" t="s">
        <v>55</v>
      </c>
      <c r="F25" s="29" t="s">
        <v>33</v>
      </c>
      <c r="G25" s="30">
        <v>1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x14ac:dyDescent="0.25">
      <c r="A26" s="26" t="s">
        <v>34</v>
      </c>
      <c r="B26" s="33"/>
      <c r="C26" s="34"/>
      <c r="D26" s="34"/>
      <c r="E26" s="39" t="s">
        <v>31</v>
      </c>
      <c r="F26" s="34"/>
      <c r="G26" s="34"/>
      <c r="H26" s="34"/>
      <c r="I26" s="34"/>
      <c r="J26" s="35"/>
    </row>
    <row r="27" spans="1:16" x14ac:dyDescent="0.25">
      <c r="A27" s="26" t="s">
        <v>36</v>
      </c>
      <c r="B27" s="33"/>
      <c r="C27" s="34"/>
      <c r="D27" s="34"/>
      <c r="E27" s="39" t="s">
        <v>31</v>
      </c>
      <c r="F27" s="34"/>
      <c r="G27" s="34"/>
      <c r="H27" s="34"/>
      <c r="I27" s="34"/>
      <c r="J27" s="35"/>
    </row>
    <row r="28" spans="1:16" ht="30" x14ac:dyDescent="0.25">
      <c r="A28" s="26" t="s">
        <v>29</v>
      </c>
      <c r="B28" s="26">
        <v>14</v>
      </c>
      <c r="C28" s="27" t="s">
        <v>56</v>
      </c>
      <c r="D28" s="26" t="s">
        <v>44</v>
      </c>
      <c r="E28" s="28" t="s">
        <v>57</v>
      </c>
      <c r="F28" s="29" t="s">
        <v>33</v>
      </c>
      <c r="G28" s="30">
        <v>1</v>
      </c>
      <c r="H28" s="31">
        <v>0</v>
      </c>
      <c r="I28" s="31">
        <f>ROUND(G28*H28,P4)</f>
        <v>0</v>
      </c>
      <c r="J28" s="26"/>
      <c r="O28" s="32">
        <f>I28*0.21</f>
        <v>0</v>
      </c>
      <c r="P28">
        <v>3</v>
      </c>
    </row>
    <row r="29" spans="1:16" x14ac:dyDescent="0.25">
      <c r="A29" s="26" t="s">
        <v>34</v>
      </c>
      <c r="B29" s="33"/>
      <c r="C29" s="34"/>
      <c r="D29" s="34"/>
      <c r="E29" s="39" t="s">
        <v>31</v>
      </c>
      <c r="F29" s="34"/>
      <c r="G29" s="34"/>
      <c r="H29" s="34"/>
      <c r="I29" s="34"/>
      <c r="J29" s="35"/>
    </row>
    <row r="30" spans="1:16" x14ac:dyDescent="0.25">
      <c r="A30" s="26" t="s">
        <v>36</v>
      </c>
      <c r="B30" s="33"/>
      <c r="C30" s="34"/>
      <c r="D30" s="34"/>
      <c r="E30" s="39" t="s">
        <v>31</v>
      </c>
      <c r="F30" s="34"/>
      <c r="G30" s="34"/>
      <c r="H30" s="34"/>
      <c r="I30" s="34"/>
      <c r="J30" s="35"/>
    </row>
    <row r="31" spans="1:16" x14ac:dyDescent="0.25">
      <c r="A31" s="26" t="s">
        <v>29</v>
      </c>
      <c r="B31" s="26">
        <v>15</v>
      </c>
      <c r="C31" s="27" t="s">
        <v>58</v>
      </c>
      <c r="D31" s="26" t="s">
        <v>44</v>
      </c>
      <c r="E31" s="28" t="s">
        <v>59</v>
      </c>
      <c r="F31" s="29" t="s">
        <v>33</v>
      </c>
      <c r="G31" s="30">
        <v>1</v>
      </c>
      <c r="H31" s="31">
        <v>0</v>
      </c>
      <c r="I31" s="31">
        <f>ROUND(G31*H31,P4)</f>
        <v>0</v>
      </c>
      <c r="J31" s="26"/>
      <c r="O31" s="32">
        <f>I31*0.21</f>
        <v>0</v>
      </c>
      <c r="P31">
        <v>3</v>
      </c>
    </row>
    <row r="32" spans="1:16" x14ac:dyDescent="0.25">
      <c r="A32" s="26" t="s">
        <v>34</v>
      </c>
      <c r="B32" s="33"/>
      <c r="C32" s="34"/>
      <c r="D32" s="34"/>
      <c r="E32" s="39" t="s">
        <v>31</v>
      </c>
      <c r="F32" s="34"/>
      <c r="G32" s="34"/>
      <c r="H32" s="34"/>
      <c r="I32" s="34"/>
      <c r="J32" s="35"/>
    </row>
    <row r="33" spans="1:16" x14ac:dyDescent="0.25">
      <c r="A33" s="26" t="s">
        <v>36</v>
      </c>
      <c r="B33" s="33"/>
      <c r="C33" s="34"/>
      <c r="D33" s="34"/>
      <c r="E33" s="39" t="s">
        <v>31</v>
      </c>
      <c r="F33" s="34"/>
      <c r="G33" s="34"/>
      <c r="H33" s="34"/>
      <c r="I33" s="34"/>
      <c r="J33" s="35"/>
    </row>
    <row r="34" spans="1:16" ht="30" x14ac:dyDescent="0.25">
      <c r="A34" s="26" t="s">
        <v>29</v>
      </c>
      <c r="B34" s="26">
        <v>18</v>
      </c>
      <c r="C34" s="27" t="s">
        <v>60</v>
      </c>
      <c r="D34" s="26" t="s">
        <v>44</v>
      </c>
      <c r="E34" s="28" t="s">
        <v>61</v>
      </c>
      <c r="F34" s="29" t="s">
        <v>33</v>
      </c>
      <c r="G34" s="30">
        <v>1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39" t="s">
        <v>31</v>
      </c>
      <c r="F35" s="34"/>
      <c r="G35" s="34"/>
      <c r="H35" s="34"/>
      <c r="I35" s="34"/>
      <c r="J35" s="35"/>
    </row>
    <row r="36" spans="1:16" x14ac:dyDescent="0.25">
      <c r="A36" s="26" t="s">
        <v>36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88"/>
  <sheetViews>
    <sheetView tabSelected="1" topLeftCell="B26" workbookViewId="0">
      <selection activeCell="E31" sqref="E3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62</v>
      </c>
      <c r="I3" s="14">
        <f>SUMIFS(I8:I488,A8:A488,"SD")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62</v>
      </c>
      <c r="D4" s="43"/>
      <c r="E4" s="12" t="s">
        <v>63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64</v>
      </c>
      <c r="D8" s="23"/>
      <c r="E8" s="20" t="s">
        <v>65</v>
      </c>
      <c r="F8" s="23"/>
      <c r="G8" s="23"/>
      <c r="H8" s="23"/>
      <c r="I8" s="24">
        <f>SUMIFS(I9:I139,A9:A139,"P")</f>
        <v>0</v>
      </c>
      <c r="J8" s="25"/>
    </row>
    <row r="9" spans="1:16" x14ac:dyDescent="0.25">
      <c r="A9" s="26" t="s">
        <v>29</v>
      </c>
      <c r="B9" s="26">
        <v>1</v>
      </c>
      <c r="C9" s="27" t="s">
        <v>66</v>
      </c>
      <c r="D9" s="26" t="s">
        <v>31</v>
      </c>
      <c r="E9" s="28" t="s">
        <v>67</v>
      </c>
      <c r="F9" s="29" t="s">
        <v>68</v>
      </c>
      <c r="G9" s="30">
        <v>4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45" x14ac:dyDescent="0.25">
      <c r="A10" s="26" t="s">
        <v>34</v>
      </c>
      <c r="B10" s="33"/>
      <c r="C10" s="34"/>
      <c r="D10" s="34"/>
      <c r="E10" s="28" t="s">
        <v>69</v>
      </c>
      <c r="F10" s="34"/>
      <c r="G10" s="34"/>
      <c r="H10" s="34"/>
      <c r="I10" s="34"/>
      <c r="J10" s="35"/>
    </row>
    <row r="11" spans="1:16" ht="30" x14ac:dyDescent="0.25">
      <c r="A11" s="26" t="s">
        <v>70</v>
      </c>
      <c r="B11" s="33"/>
      <c r="C11" s="34"/>
      <c r="D11" s="34"/>
      <c r="E11" s="41" t="s">
        <v>71</v>
      </c>
      <c r="F11" s="34"/>
      <c r="G11" s="34"/>
      <c r="H11" s="34"/>
      <c r="I11" s="34"/>
      <c r="J11" s="35"/>
    </row>
    <row r="12" spans="1:16" x14ac:dyDescent="0.25">
      <c r="A12" s="26" t="s">
        <v>36</v>
      </c>
      <c r="B12" s="33"/>
      <c r="C12" s="34"/>
      <c r="D12" s="34"/>
      <c r="E12" s="39" t="s">
        <v>31</v>
      </c>
      <c r="F12" s="34"/>
      <c r="G12" s="34"/>
      <c r="H12" s="34"/>
      <c r="I12" s="34"/>
      <c r="J12" s="35"/>
    </row>
    <row r="13" spans="1:16" ht="30" x14ac:dyDescent="0.25">
      <c r="A13" s="26" t="s">
        <v>29</v>
      </c>
      <c r="B13" s="26">
        <v>2</v>
      </c>
      <c r="C13" s="27" t="s">
        <v>72</v>
      </c>
      <c r="D13" s="26" t="s">
        <v>31</v>
      </c>
      <c r="E13" s="28" t="s">
        <v>73</v>
      </c>
      <c r="F13" s="29" t="s">
        <v>68</v>
      </c>
      <c r="G13" s="30">
        <v>33.450000000000003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60" x14ac:dyDescent="0.25">
      <c r="A14" s="26" t="s">
        <v>34</v>
      </c>
      <c r="B14" s="33"/>
      <c r="C14" s="34"/>
      <c r="D14" s="34"/>
      <c r="E14" s="28" t="s">
        <v>74</v>
      </c>
      <c r="F14" s="34"/>
      <c r="G14" s="34"/>
      <c r="H14" s="34"/>
      <c r="I14" s="34"/>
      <c r="J14" s="35"/>
    </row>
    <row r="15" spans="1:16" ht="30" x14ac:dyDescent="0.25">
      <c r="A15" s="26" t="s">
        <v>70</v>
      </c>
      <c r="B15" s="33"/>
      <c r="C15" s="34"/>
      <c r="D15" s="34"/>
      <c r="E15" s="41" t="s">
        <v>75</v>
      </c>
      <c r="F15" s="34"/>
      <c r="G15" s="34"/>
      <c r="H15" s="34"/>
      <c r="I15" s="34"/>
      <c r="J15" s="35"/>
    </row>
    <row r="16" spans="1:16" x14ac:dyDescent="0.25">
      <c r="A16" s="26" t="s">
        <v>36</v>
      </c>
      <c r="B16" s="33"/>
      <c r="C16" s="34"/>
      <c r="D16" s="34"/>
      <c r="E16" s="39" t="s">
        <v>31</v>
      </c>
      <c r="F16" s="34"/>
      <c r="G16" s="34"/>
      <c r="H16" s="34"/>
      <c r="I16" s="34"/>
      <c r="J16" s="35"/>
    </row>
    <row r="17" spans="1:16" ht="30" x14ac:dyDescent="0.25">
      <c r="A17" s="26" t="s">
        <v>29</v>
      </c>
      <c r="B17" s="26">
        <v>3</v>
      </c>
      <c r="C17" s="27" t="s">
        <v>76</v>
      </c>
      <c r="D17" s="26" t="s">
        <v>31</v>
      </c>
      <c r="E17" s="28" t="s">
        <v>77</v>
      </c>
      <c r="F17" s="29" t="s">
        <v>68</v>
      </c>
      <c r="G17" s="30">
        <v>182.7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ht="60" x14ac:dyDescent="0.25">
      <c r="A18" s="26" t="s">
        <v>34</v>
      </c>
      <c r="B18" s="33"/>
      <c r="C18" s="34"/>
      <c r="D18" s="34"/>
      <c r="E18" s="28" t="s">
        <v>78</v>
      </c>
      <c r="F18" s="34"/>
      <c r="G18" s="34"/>
      <c r="H18" s="34"/>
      <c r="I18" s="34"/>
      <c r="J18" s="35"/>
    </row>
    <row r="19" spans="1:16" ht="30" x14ac:dyDescent="0.25">
      <c r="A19" s="26" t="s">
        <v>70</v>
      </c>
      <c r="B19" s="33"/>
      <c r="C19" s="34"/>
      <c r="D19" s="34"/>
      <c r="E19" s="41" t="s">
        <v>79</v>
      </c>
      <c r="F19" s="34"/>
      <c r="G19" s="34"/>
      <c r="H19" s="34"/>
      <c r="I19" s="34"/>
      <c r="J19" s="35"/>
    </row>
    <row r="20" spans="1:16" x14ac:dyDescent="0.25">
      <c r="A20" s="26" t="s">
        <v>36</v>
      </c>
      <c r="B20" s="33"/>
      <c r="C20" s="34"/>
      <c r="D20" s="34"/>
      <c r="E20" s="39" t="s">
        <v>31</v>
      </c>
      <c r="F20" s="34"/>
      <c r="G20" s="34"/>
      <c r="H20" s="34"/>
      <c r="I20" s="34"/>
      <c r="J20" s="35"/>
    </row>
    <row r="21" spans="1:16" ht="30" x14ac:dyDescent="0.25">
      <c r="A21" s="26" t="s">
        <v>29</v>
      </c>
      <c r="B21" s="26">
        <v>4</v>
      </c>
      <c r="C21" s="27" t="s">
        <v>80</v>
      </c>
      <c r="D21" s="26" t="s">
        <v>31</v>
      </c>
      <c r="E21" s="28" t="s">
        <v>81</v>
      </c>
      <c r="F21" s="29" t="s">
        <v>68</v>
      </c>
      <c r="G21" s="30">
        <v>243.24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ht="60" x14ac:dyDescent="0.25">
      <c r="A22" s="26" t="s">
        <v>34</v>
      </c>
      <c r="B22" s="33"/>
      <c r="C22" s="34"/>
      <c r="D22" s="34"/>
      <c r="E22" s="28" t="s">
        <v>82</v>
      </c>
      <c r="F22" s="34"/>
      <c r="G22" s="34"/>
      <c r="H22" s="34"/>
      <c r="I22" s="34"/>
      <c r="J22" s="35"/>
    </row>
    <row r="23" spans="1:16" ht="30" x14ac:dyDescent="0.25">
      <c r="A23" s="26" t="s">
        <v>70</v>
      </c>
      <c r="B23" s="33"/>
      <c r="C23" s="34"/>
      <c r="D23" s="34"/>
      <c r="E23" s="41" t="s">
        <v>83</v>
      </c>
      <c r="F23" s="34"/>
      <c r="G23" s="34"/>
      <c r="H23" s="34"/>
      <c r="I23" s="34"/>
      <c r="J23" s="35"/>
    </row>
    <row r="24" spans="1:16" x14ac:dyDescent="0.25">
      <c r="A24" s="26" t="s">
        <v>36</v>
      </c>
      <c r="B24" s="33"/>
      <c r="C24" s="34"/>
      <c r="D24" s="34"/>
      <c r="E24" s="39" t="s">
        <v>31</v>
      </c>
      <c r="F24" s="34"/>
      <c r="G24" s="34"/>
      <c r="H24" s="34"/>
      <c r="I24" s="34"/>
      <c r="J24" s="35"/>
    </row>
    <row r="25" spans="1:16" ht="30" x14ac:dyDescent="0.25">
      <c r="A25" s="26" t="s">
        <v>29</v>
      </c>
      <c r="B25" s="26">
        <v>5</v>
      </c>
      <c r="C25" s="27" t="s">
        <v>84</v>
      </c>
      <c r="D25" s="26" t="s">
        <v>31</v>
      </c>
      <c r="E25" s="28" t="s">
        <v>85</v>
      </c>
      <c r="F25" s="29" t="s">
        <v>68</v>
      </c>
      <c r="G25" s="30">
        <v>3130.9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ht="60" x14ac:dyDescent="0.25">
      <c r="A26" s="26" t="s">
        <v>34</v>
      </c>
      <c r="B26" s="33"/>
      <c r="C26" s="34"/>
      <c r="D26" s="34"/>
      <c r="E26" s="28" t="s">
        <v>86</v>
      </c>
      <c r="F26" s="34"/>
      <c r="G26" s="34"/>
      <c r="H26" s="34"/>
      <c r="I26" s="34"/>
      <c r="J26" s="35"/>
    </row>
    <row r="27" spans="1:16" ht="30" x14ac:dyDescent="0.25">
      <c r="A27" s="26" t="s">
        <v>70</v>
      </c>
      <c r="B27" s="33"/>
      <c r="C27" s="34"/>
      <c r="D27" s="34"/>
      <c r="E27" s="41" t="s">
        <v>87</v>
      </c>
      <c r="F27" s="34"/>
      <c r="G27" s="34"/>
      <c r="H27" s="34"/>
      <c r="I27" s="34"/>
      <c r="J27" s="35"/>
    </row>
    <row r="28" spans="1:16" x14ac:dyDescent="0.25">
      <c r="A28" s="26" t="s">
        <v>36</v>
      </c>
      <c r="B28" s="33"/>
      <c r="C28" s="34"/>
      <c r="D28" s="34"/>
      <c r="E28" s="39" t="s">
        <v>31</v>
      </c>
      <c r="F28" s="34"/>
      <c r="G28" s="34"/>
      <c r="H28" s="34"/>
      <c r="I28" s="34"/>
      <c r="J28" s="35"/>
    </row>
    <row r="29" spans="1:16" ht="30" x14ac:dyDescent="0.25">
      <c r="A29" s="26" t="s">
        <v>29</v>
      </c>
      <c r="B29" s="26">
        <v>6</v>
      </c>
      <c r="C29" s="27" t="s">
        <v>88</v>
      </c>
      <c r="D29" s="26" t="s">
        <v>31</v>
      </c>
      <c r="E29" s="28" t="s">
        <v>89</v>
      </c>
      <c r="F29" s="29" t="s">
        <v>68</v>
      </c>
      <c r="G29" s="30">
        <v>2859.72</v>
      </c>
      <c r="H29" s="31">
        <v>0</v>
      </c>
      <c r="I29" s="31">
        <f>ROUND(G29*H29,P4)</f>
        <v>0</v>
      </c>
      <c r="J29" s="26"/>
      <c r="O29" s="32">
        <f>I29*0.21</f>
        <v>0</v>
      </c>
      <c r="P29">
        <v>3</v>
      </c>
    </row>
    <row r="30" spans="1:16" ht="60" x14ac:dyDescent="0.25">
      <c r="A30" s="26" t="s">
        <v>34</v>
      </c>
      <c r="B30" s="33"/>
      <c r="C30" s="34"/>
      <c r="D30" s="34"/>
      <c r="E30" s="28" t="s">
        <v>90</v>
      </c>
      <c r="F30" s="34"/>
      <c r="G30" s="34"/>
      <c r="H30" s="34"/>
      <c r="I30" s="34"/>
      <c r="J30" s="35"/>
    </row>
    <row r="31" spans="1:16" ht="45" x14ac:dyDescent="0.25">
      <c r="A31" s="26" t="s">
        <v>70</v>
      </c>
      <c r="B31" s="33"/>
      <c r="C31" s="34"/>
      <c r="D31" s="34"/>
      <c r="E31" s="41" t="s">
        <v>91</v>
      </c>
      <c r="F31" s="34"/>
      <c r="G31" s="34"/>
      <c r="H31" s="34"/>
      <c r="I31" s="34"/>
      <c r="J31" s="35"/>
    </row>
    <row r="32" spans="1:16" x14ac:dyDescent="0.25">
      <c r="A32" s="26" t="s">
        <v>36</v>
      </c>
      <c r="B32" s="33"/>
      <c r="C32" s="34"/>
      <c r="D32" s="34"/>
      <c r="E32" s="39" t="s">
        <v>31</v>
      </c>
      <c r="F32" s="34"/>
      <c r="G32" s="34"/>
      <c r="H32" s="34"/>
      <c r="I32" s="34"/>
      <c r="J32" s="35"/>
    </row>
    <row r="33" spans="1:16" ht="30" x14ac:dyDescent="0.25">
      <c r="A33" s="26" t="s">
        <v>29</v>
      </c>
      <c r="B33" s="26">
        <v>7</v>
      </c>
      <c r="C33" s="27" t="s">
        <v>92</v>
      </c>
      <c r="D33" s="26" t="s">
        <v>31</v>
      </c>
      <c r="E33" s="28" t="s">
        <v>93</v>
      </c>
      <c r="F33" s="29" t="s">
        <v>68</v>
      </c>
      <c r="G33" s="30">
        <v>1701.04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ht="60" x14ac:dyDescent="0.25">
      <c r="A34" s="26" t="s">
        <v>34</v>
      </c>
      <c r="B34" s="33"/>
      <c r="C34" s="34"/>
      <c r="D34" s="34"/>
      <c r="E34" s="28" t="s">
        <v>94</v>
      </c>
      <c r="F34" s="34"/>
      <c r="G34" s="34"/>
      <c r="H34" s="34"/>
      <c r="I34" s="34"/>
      <c r="J34" s="35"/>
    </row>
    <row r="35" spans="1:16" ht="30" x14ac:dyDescent="0.25">
      <c r="A35" s="26" t="s">
        <v>70</v>
      </c>
      <c r="B35" s="33"/>
      <c r="C35" s="34"/>
      <c r="D35" s="34"/>
      <c r="E35" s="41" t="s">
        <v>95</v>
      </c>
      <c r="F35" s="34"/>
      <c r="G35" s="34"/>
      <c r="H35" s="34"/>
      <c r="I35" s="34"/>
      <c r="J35" s="35"/>
    </row>
    <row r="36" spans="1:16" x14ac:dyDescent="0.25">
      <c r="A36" s="26" t="s">
        <v>36</v>
      </c>
      <c r="B36" s="33"/>
      <c r="C36" s="34"/>
      <c r="D36" s="34"/>
      <c r="E36" s="39" t="s">
        <v>31</v>
      </c>
      <c r="F36" s="34"/>
      <c r="G36" s="34"/>
      <c r="H36" s="34"/>
      <c r="I36" s="34"/>
      <c r="J36" s="35"/>
    </row>
    <row r="37" spans="1:16" ht="30" x14ac:dyDescent="0.25">
      <c r="A37" s="26" t="s">
        <v>29</v>
      </c>
      <c r="B37" s="26">
        <v>8</v>
      </c>
      <c r="C37" s="27" t="s">
        <v>96</v>
      </c>
      <c r="D37" s="26" t="s">
        <v>31</v>
      </c>
      <c r="E37" s="28" t="s">
        <v>97</v>
      </c>
      <c r="F37" s="29" t="s">
        <v>68</v>
      </c>
      <c r="G37" s="30">
        <v>23.1</v>
      </c>
      <c r="H37" s="31">
        <v>0</v>
      </c>
      <c r="I37" s="31">
        <f>ROUND(G37*H37,P4)</f>
        <v>0</v>
      </c>
      <c r="J37" s="26"/>
      <c r="O37" s="32">
        <f>I37*0.21</f>
        <v>0</v>
      </c>
      <c r="P37">
        <v>3</v>
      </c>
    </row>
    <row r="38" spans="1:16" ht="60" x14ac:dyDescent="0.25">
      <c r="A38" s="26" t="s">
        <v>34</v>
      </c>
      <c r="B38" s="33"/>
      <c r="C38" s="34"/>
      <c r="D38" s="34"/>
      <c r="E38" s="28" t="s">
        <v>98</v>
      </c>
      <c r="F38" s="34"/>
      <c r="G38" s="34"/>
      <c r="H38" s="34"/>
      <c r="I38" s="34"/>
      <c r="J38" s="35"/>
    </row>
    <row r="39" spans="1:16" ht="30" x14ac:dyDescent="0.25">
      <c r="A39" s="26" t="s">
        <v>70</v>
      </c>
      <c r="B39" s="33"/>
      <c r="C39" s="34"/>
      <c r="D39" s="34"/>
      <c r="E39" s="41" t="s">
        <v>99</v>
      </c>
      <c r="F39" s="34"/>
      <c r="G39" s="34"/>
      <c r="H39" s="34"/>
      <c r="I39" s="34"/>
      <c r="J39" s="35"/>
    </row>
    <row r="40" spans="1:16" x14ac:dyDescent="0.25">
      <c r="A40" s="26" t="s">
        <v>36</v>
      </c>
      <c r="B40" s="33"/>
      <c r="C40" s="34"/>
      <c r="D40" s="34"/>
      <c r="E40" s="39" t="s">
        <v>31</v>
      </c>
      <c r="F40" s="34"/>
      <c r="G40" s="34"/>
      <c r="H40" s="34"/>
      <c r="I40" s="34"/>
      <c r="J40" s="35"/>
    </row>
    <row r="41" spans="1:16" x14ac:dyDescent="0.25">
      <c r="A41" s="26" t="s">
        <v>29</v>
      </c>
      <c r="B41" s="26">
        <v>9</v>
      </c>
      <c r="C41" s="27" t="s">
        <v>100</v>
      </c>
      <c r="D41" s="26" t="s">
        <v>31</v>
      </c>
      <c r="E41" s="28" t="s">
        <v>101</v>
      </c>
      <c r="F41" s="29" t="s">
        <v>102</v>
      </c>
      <c r="G41" s="30">
        <v>61</v>
      </c>
      <c r="H41" s="31">
        <v>0</v>
      </c>
      <c r="I41" s="31">
        <f>ROUND(G41*H41,P4)</f>
        <v>0</v>
      </c>
      <c r="J41" s="26"/>
      <c r="O41" s="32">
        <f>I41*0.21</f>
        <v>0</v>
      </c>
      <c r="P41">
        <v>3</v>
      </c>
    </row>
    <row r="42" spans="1:16" ht="45" x14ac:dyDescent="0.25">
      <c r="A42" s="26" t="s">
        <v>34</v>
      </c>
      <c r="B42" s="33"/>
      <c r="C42" s="34"/>
      <c r="D42" s="34"/>
      <c r="E42" s="28" t="s">
        <v>103</v>
      </c>
      <c r="F42" s="34"/>
      <c r="G42" s="34"/>
      <c r="H42" s="34"/>
      <c r="I42" s="34"/>
      <c r="J42" s="35"/>
    </row>
    <row r="43" spans="1:16" x14ac:dyDescent="0.25">
      <c r="A43" s="26" t="s">
        <v>70</v>
      </c>
      <c r="B43" s="33"/>
      <c r="C43" s="34"/>
      <c r="D43" s="34"/>
      <c r="E43" s="41" t="s">
        <v>104</v>
      </c>
      <c r="F43" s="34"/>
      <c r="G43" s="34"/>
      <c r="H43" s="34"/>
      <c r="I43" s="34"/>
      <c r="J43" s="35"/>
    </row>
    <row r="44" spans="1:16" x14ac:dyDescent="0.25">
      <c r="A44" s="26" t="s">
        <v>36</v>
      </c>
      <c r="B44" s="33"/>
      <c r="C44" s="34"/>
      <c r="D44" s="34"/>
      <c r="E44" s="39" t="s">
        <v>31</v>
      </c>
      <c r="F44" s="34"/>
      <c r="G44" s="34"/>
      <c r="H44" s="34"/>
      <c r="I44" s="34"/>
      <c r="J44" s="35"/>
    </row>
    <row r="45" spans="1:16" x14ac:dyDescent="0.25">
      <c r="A45" s="26" t="s">
        <v>29</v>
      </c>
      <c r="B45" s="26">
        <v>10</v>
      </c>
      <c r="C45" s="27" t="s">
        <v>105</v>
      </c>
      <c r="D45" s="26" t="s">
        <v>31</v>
      </c>
      <c r="E45" s="28" t="s">
        <v>106</v>
      </c>
      <c r="F45" s="29" t="s">
        <v>68</v>
      </c>
      <c r="G45" s="30">
        <v>1004.7</v>
      </c>
      <c r="H45" s="31">
        <v>0</v>
      </c>
      <c r="I45" s="31">
        <f>ROUND(G45*H45,P4)</f>
        <v>0</v>
      </c>
      <c r="J45" s="26"/>
      <c r="O45" s="32">
        <f>I45*0.21</f>
        <v>0</v>
      </c>
      <c r="P45">
        <v>3</v>
      </c>
    </row>
    <row r="46" spans="1:16" ht="30" x14ac:dyDescent="0.25">
      <c r="A46" s="26" t="s">
        <v>34</v>
      </c>
      <c r="B46" s="33"/>
      <c r="C46" s="34"/>
      <c r="D46" s="34"/>
      <c r="E46" s="28" t="s">
        <v>107</v>
      </c>
      <c r="F46" s="34"/>
      <c r="G46" s="34"/>
      <c r="H46" s="34"/>
      <c r="I46" s="34"/>
      <c r="J46" s="35"/>
    </row>
    <row r="47" spans="1:16" x14ac:dyDescent="0.25">
      <c r="A47" s="26" t="s">
        <v>70</v>
      </c>
      <c r="B47" s="33"/>
      <c r="C47" s="34"/>
      <c r="D47" s="34"/>
      <c r="E47" s="41" t="s">
        <v>108</v>
      </c>
      <c r="F47" s="34"/>
      <c r="G47" s="34"/>
      <c r="H47" s="34"/>
      <c r="I47" s="34"/>
      <c r="J47" s="35"/>
    </row>
    <row r="48" spans="1:16" x14ac:dyDescent="0.25">
      <c r="A48" s="26" t="s">
        <v>36</v>
      </c>
      <c r="B48" s="33"/>
      <c r="C48" s="34"/>
      <c r="D48" s="34"/>
      <c r="E48" s="39" t="s">
        <v>31</v>
      </c>
      <c r="F48" s="34"/>
      <c r="G48" s="34"/>
      <c r="H48" s="34"/>
      <c r="I48" s="34"/>
      <c r="J48" s="35"/>
    </row>
    <row r="49" spans="1:16" ht="30" x14ac:dyDescent="0.25">
      <c r="A49" s="26" t="s">
        <v>29</v>
      </c>
      <c r="B49" s="26">
        <v>11</v>
      </c>
      <c r="C49" s="27" t="s">
        <v>109</v>
      </c>
      <c r="D49" s="26" t="s">
        <v>31</v>
      </c>
      <c r="E49" s="28" t="s">
        <v>110</v>
      </c>
      <c r="F49" s="29" t="s">
        <v>111</v>
      </c>
      <c r="G49" s="30">
        <v>2895.1019999999999</v>
      </c>
      <c r="H49" s="31">
        <v>0</v>
      </c>
      <c r="I49" s="31">
        <f>ROUND(G49*H49,P4)</f>
        <v>0</v>
      </c>
      <c r="J49" s="26"/>
      <c r="O49" s="32">
        <f>I49*0.21</f>
        <v>0</v>
      </c>
      <c r="P49">
        <v>3</v>
      </c>
    </row>
    <row r="50" spans="1:16" ht="30" x14ac:dyDescent="0.25">
      <c r="A50" s="26" t="s">
        <v>34</v>
      </c>
      <c r="B50" s="33"/>
      <c r="C50" s="34"/>
      <c r="D50" s="34"/>
      <c r="E50" s="28" t="s">
        <v>112</v>
      </c>
      <c r="F50" s="34"/>
      <c r="G50" s="34"/>
      <c r="H50" s="34"/>
      <c r="I50" s="34"/>
      <c r="J50" s="35"/>
    </row>
    <row r="51" spans="1:16" ht="30" x14ac:dyDescent="0.25">
      <c r="A51" s="26" t="s">
        <v>70</v>
      </c>
      <c r="B51" s="33"/>
      <c r="C51" s="34"/>
      <c r="D51" s="34"/>
      <c r="E51" s="41" t="s">
        <v>113</v>
      </c>
      <c r="F51" s="34"/>
      <c r="G51" s="34"/>
      <c r="H51" s="34"/>
      <c r="I51" s="34"/>
      <c r="J51" s="35"/>
    </row>
    <row r="52" spans="1:16" x14ac:dyDescent="0.25">
      <c r="A52" s="26" t="s">
        <v>36</v>
      </c>
      <c r="B52" s="33"/>
      <c r="C52" s="34"/>
      <c r="D52" s="34"/>
      <c r="E52" s="39" t="s">
        <v>31</v>
      </c>
      <c r="F52" s="34"/>
      <c r="G52" s="34"/>
      <c r="H52" s="34"/>
      <c r="I52" s="34"/>
      <c r="J52" s="35"/>
    </row>
    <row r="53" spans="1:16" ht="30" x14ac:dyDescent="0.25">
      <c r="A53" s="26" t="s">
        <v>29</v>
      </c>
      <c r="B53" s="26">
        <v>12</v>
      </c>
      <c r="C53" s="27" t="s">
        <v>114</v>
      </c>
      <c r="D53" s="26" t="s">
        <v>31</v>
      </c>
      <c r="E53" s="28" t="s">
        <v>115</v>
      </c>
      <c r="F53" s="29" t="s">
        <v>111</v>
      </c>
      <c r="G53" s="30">
        <v>321.678</v>
      </c>
      <c r="H53" s="31">
        <v>0</v>
      </c>
      <c r="I53" s="31">
        <f>ROUND(G53*H53,P4)</f>
        <v>0</v>
      </c>
      <c r="J53" s="26"/>
      <c r="O53" s="32">
        <f>I53*0.21</f>
        <v>0</v>
      </c>
      <c r="P53">
        <v>3</v>
      </c>
    </row>
    <row r="54" spans="1:16" ht="30" x14ac:dyDescent="0.25">
      <c r="A54" s="26" t="s">
        <v>34</v>
      </c>
      <c r="B54" s="33"/>
      <c r="C54" s="34"/>
      <c r="D54" s="34"/>
      <c r="E54" s="28" t="s">
        <v>116</v>
      </c>
      <c r="F54" s="34"/>
      <c r="G54" s="34"/>
      <c r="H54" s="34"/>
      <c r="I54" s="34"/>
      <c r="J54" s="35"/>
    </row>
    <row r="55" spans="1:16" ht="30" x14ac:dyDescent="0.25">
      <c r="A55" s="26" t="s">
        <v>70</v>
      </c>
      <c r="B55" s="33"/>
      <c r="C55" s="34"/>
      <c r="D55" s="34"/>
      <c r="E55" s="41" t="s">
        <v>117</v>
      </c>
      <c r="F55" s="34"/>
      <c r="G55" s="34"/>
      <c r="H55" s="34"/>
      <c r="I55" s="34"/>
      <c r="J55" s="35"/>
    </row>
    <row r="56" spans="1:16" x14ac:dyDescent="0.25">
      <c r="A56" s="26" t="s">
        <v>36</v>
      </c>
      <c r="B56" s="33"/>
      <c r="C56" s="34"/>
      <c r="D56" s="34"/>
      <c r="E56" s="39" t="s">
        <v>31</v>
      </c>
      <c r="F56" s="34"/>
      <c r="G56" s="34"/>
      <c r="H56" s="34"/>
      <c r="I56" s="34"/>
      <c r="J56" s="35"/>
    </row>
    <row r="57" spans="1:16" ht="30" x14ac:dyDescent="0.25">
      <c r="A57" s="26" t="s">
        <v>29</v>
      </c>
      <c r="B57" s="26">
        <v>13</v>
      </c>
      <c r="C57" s="27" t="s">
        <v>118</v>
      </c>
      <c r="D57" s="26" t="s">
        <v>31</v>
      </c>
      <c r="E57" s="28" t="s">
        <v>119</v>
      </c>
      <c r="F57" s="29" t="s">
        <v>111</v>
      </c>
      <c r="G57" s="30">
        <v>63.46</v>
      </c>
      <c r="H57" s="31">
        <v>0</v>
      </c>
      <c r="I57" s="31">
        <f>ROUND(G57*H57,P4)</f>
        <v>0</v>
      </c>
      <c r="J57" s="26"/>
      <c r="O57" s="32">
        <f>I57*0.21</f>
        <v>0</v>
      </c>
      <c r="P57">
        <v>3</v>
      </c>
    </row>
    <row r="58" spans="1:16" ht="30" x14ac:dyDescent="0.25">
      <c r="A58" s="26" t="s">
        <v>34</v>
      </c>
      <c r="B58" s="33"/>
      <c r="C58" s="34"/>
      <c r="D58" s="34"/>
      <c r="E58" s="28" t="s">
        <v>120</v>
      </c>
      <c r="F58" s="34"/>
      <c r="G58" s="34"/>
      <c r="H58" s="34"/>
      <c r="I58" s="34"/>
      <c r="J58" s="35"/>
    </row>
    <row r="59" spans="1:16" x14ac:dyDescent="0.25">
      <c r="A59" s="26" t="s">
        <v>70</v>
      </c>
      <c r="B59" s="33"/>
      <c r="C59" s="34"/>
      <c r="D59" s="34"/>
      <c r="E59" s="41" t="s">
        <v>121</v>
      </c>
      <c r="F59" s="34"/>
      <c r="G59" s="34"/>
      <c r="H59" s="34"/>
      <c r="I59" s="34"/>
      <c r="J59" s="35"/>
    </row>
    <row r="60" spans="1:16" x14ac:dyDescent="0.25">
      <c r="A60" s="26" t="s">
        <v>36</v>
      </c>
      <c r="B60" s="33"/>
      <c r="C60" s="34"/>
      <c r="D60" s="34"/>
      <c r="E60" s="39" t="s">
        <v>31</v>
      </c>
      <c r="F60" s="34"/>
      <c r="G60" s="34"/>
      <c r="H60" s="34"/>
      <c r="I60" s="34"/>
      <c r="J60" s="35"/>
    </row>
    <row r="61" spans="1:16" ht="30" x14ac:dyDescent="0.25">
      <c r="A61" s="26" t="s">
        <v>29</v>
      </c>
      <c r="B61" s="26">
        <v>14</v>
      </c>
      <c r="C61" s="27" t="s">
        <v>122</v>
      </c>
      <c r="D61" s="26" t="s">
        <v>31</v>
      </c>
      <c r="E61" s="28" t="s">
        <v>123</v>
      </c>
      <c r="F61" s="29" t="s">
        <v>111</v>
      </c>
      <c r="G61" s="30">
        <v>32.4</v>
      </c>
      <c r="H61" s="31">
        <v>0</v>
      </c>
      <c r="I61" s="31">
        <f>ROUND(G61*H61,P4)</f>
        <v>0</v>
      </c>
      <c r="J61" s="26"/>
      <c r="O61" s="32">
        <f>I61*0.21</f>
        <v>0</v>
      </c>
      <c r="P61">
        <v>3</v>
      </c>
    </row>
    <row r="62" spans="1:16" ht="45" x14ac:dyDescent="0.25">
      <c r="A62" s="26" t="s">
        <v>34</v>
      </c>
      <c r="B62" s="33"/>
      <c r="C62" s="34"/>
      <c r="D62" s="34"/>
      <c r="E62" s="28" t="s">
        <v>124</v>
      </c>
      <c r="F62" s="34"/>
      <c r="G62" s="34"/>
      <c r="H62" s="34"/>
      <c r="I62" s="34"/>
      <c r="J62" s="35"/>
    </row>
    <row r="63" spans="1:16" x14ac:dyDescent="0.25">
      <c r="A63" s="26" t="s">
        <v>70</v>
      </c>
      <c r="B63" s="33"/>
      <c r="C63" s="34"/>
      <c r="D63" s="34"/>
      <c r="E63" s="41" t="s">
        <v>125</v>
      </c>
      <c r="F63" s="34"/>
      <c r="G63" s="34"/>
      <c r="H63" s="34"/>
      <c r="I63" s="34"/>
      <c r="J63" s="35"/>
    </row>
    <row r="64" spans="1:16" x14ac:dyDescent="0.25">
      <c r="A64" s="26" t="s">
        <v>36</v>
      </c>
      <c r="B64" s="33"/>
      <c r="C64" s="34"/>
      <c r="D64" s="34"/>
      <c r="E64" s="39" t="s">
        <v>31</v>
      </c>
      <c r="F64" s="34"/>
      <c r="G64" s="34"/>
      <c r="H64" s="34"/>
      <c r="I64" s="34"/>
      <c r="J64" s="35"/>
    </row>
    <row r="65" spans="1:16" ht="30" x14ac:dyDescent="0.25">
      <c r="A65" s="26" t="s">
        <v>29</v>
      </c>
      <c r="B65" s="26">
        <v>15</v>
      </c>
      <c r="C65" s="27" t="s">
        <v>126</v>
      </c>
      <c r="D65" s="26" t="s">
        <v>31</v>
      </c>
      <c r="E65" s="28" t="s">
        <v>127</v>
      </c>
      <c r="F65" s="29" t="s">
        <v>111</v>
      </c>
      <c r="G65" s="30">
        <v>69.39</v>
      </c>
      <c r="H65" s="31">
        <v>0</v>
      </c>
      <c r="I65" s="31">
        <f>ROUND(G65*H65,P4)</f>
        <v>0</v>
      </c>
      <c r="J65" s="26"/>
      <c r="O65" s="32">
        <f>I65*0.21</f>
        <v>0</v>
      </c>
      <c r="P65">
        <v>3</v>
      </c>
    </row>
    <row r="66" spans="1:16" ht="45" x14ac:dyDescent="0.25">
      <c r="A66" s="26" t="s">
        <v>34</v>
      </c>
      <c r="B66" s="33"/>
      <c r="C66" s="34"/>
      <c r="D66" s="34"/>
      <c r="E66" s="28" t="s">
        <v>128</v>
      </c>
      <c r="F66" s="34"/>
      <c r="G66" s="34"/>
      <c r="H66" s="34"/>
      <c r="I66" s="34"/>
      <c r="J66" s="35"/>
    </row>
    <row r="67" spans="1:16" x14ac:dyDescent="0.25">
      <c r="A67" s="26" t="s">
        <v>70</v>
      </c>
      <c r="B67" s="33"/>
      <c r="C67" s="34"/>
      <c r="D67" s="34"/>
      <c r="E67" s="41" t="s">
        <v>129</v>
      </c>
      <c r="F67" s="34"/>
      <c r="G67" s="34"/>
      <c r="H67" s="34"/>
      <c r="I67" s="34"/>
      <c r="J67" s="35"/>
    </row>
    <row r="68" spans="1:16" x14ac:dyDescent="0.25">
      <c r="A68" s="26" t="s">
        <v>36</v>
      </c>
      <c r="B68" s="33"/>
      <c r="C68" s="34"/>
      <c r="D68" s="34"/>
      <c r="E68" s="39" t="s">
        <v>31</v>
      </c>
      <c r="F68" s="34"/>
      <c r="G68" s="34"/>
      <c r="H68" s="34"/>
      <c r="I68" s="34"/>
      <c r="J68" s="35"/>
    </row>
    <row r="69" spans="1:16" ht="30" x14ac:dyDescent="0.25">
      <c r="A69" s="26" t="s">
        <v>29</v>
      </c>
      <c r="B69" s="26">
        <v>16</v>
      </c>
      <c r="C69" s="27" t="s">
        <v>130</v>
      </c>
      <c r="D69" s="26" t="s">
        <v>31</v>
      </c>
      <c r="E69" s="28" t="s">
        <v>131</v>
      </c>
      <c r="F69" s="29" t="s">
        <v>111</v>
      </c>
      <c r="G69" s="30">
        <v>63.738</v>
      </c>
      <c r="H69" s="31">
        <v>0</v>
      </c>
      <c r="I69" s="31">
        <f>ROUND(G69*H69,P4)</f>
        <v>0</v>
      </c>
      <c r="J69" s="26"/>
      <c r="O69" s="32">
        <f>I69*0.21</f>
        <v>0</v>
      </c>
      <c r="P69">
        <v>3</v>
      </c>
    </row>
    <row r="70" spans="1:16" ht="45" x14ac:dyDescent="0.25">
      <c r="A70" s="26" t="s">
        <v>34</v>
      </c>
      <c r="B70" s="33"/>
      <c r="C70" s="34"/>
      <c r="D70" s="34"/>
      <c r="E70" s="28" t="s">
        <v>132</v>
      </c>
      <c r="F70" s="34"/>
      <c r="G70" s="34"/>
      <c r="H70" s="34"/>
      <c r="I70" s="34"/>
      <c r="J70" s="35"/>
    </row>
    <row r="71" spans="1:16" ht="30" x14ac:dyDescent="0.25">
      <c r="A71" s="26" t="s">
        <v>70</v>
      </c>
      <c r="B71" s="33"/>
      <c r="C71" s="34"/>
      <c r="D71" s="34"/>
      <c r="E71" s="41" t="s">
        <v>133</v>
      </c>
      <c r="F71" s="34"/>
      <c r="G71" s="34"/>
      <c r="H71" s="34"/>
      <c r="I71" s="34"/>
      <c r="J71" s="35"/>
    </row>
    <row r="72" spans="1:16" x14ac:dyDescent="0.25">
      <c r="A72" s="26" t="s">
        <v>36</v>
      </c>
      <c r="B72" s="33"/>
      <c r="C72" s="34"/>
      <c r="D72" s="34"/>
      <c r="E72" s="39" t="s">
        <v>31</v>
      </c>
      <c r="F72" s="34"/>
      <c r="G72" s="34"/>
      <c r="H72" s="34"/>
      <c r="I72" s="34"/>
      <c r="J72" s="35"/>
    </row>
    <row r="73" spans="1:16" ht="30" x14ac:dyDescent="0.25">
      <c r="A73" s="26" t="s">
        <v>29</v>
      </c>
      <c r="B73" s="26">
        <v>17</v>
      </c>
      <c r="C73" s="27" t="s">
        <v>134</v>
      </c>
      <c r="D73" s="26" t="s">
        <v>31</v>
      </c>
      <c r="E73" s="28" t="s">
        <v>135</v>
      </c>
      <c r="F73" s="29" t="s">
        <v>111</v>
      </c>
      <c r="G73" s="30">
        <v>7.71</v>
      </c>
      <c r="H73" s="31">
        <v>0</v>
      </c>
      <c r="I73" s="31">
        <f>ROUND(G73*H73,P4)</f>
        <v>0</v>
      </c>
      <c r="J73" s="26"/>
      <c r="O73" s="32">
        <f>I73*0.21</f>
        <v>0</v>
      </c>
      <c r="P73">
        <v>3</v>
      </c>
    </row>
    <row r="74" spans="1:16" ht="45" x14ac:dyDescent="0.25">
      <c r="A74" s="26" t="s">
        <v>34</v>
      </c>
      <c r="B74" s="33"/>
      <c r="C74" s="34"/>
      <c r="D74" s="34"/>
      <c r="E74" s="28" t="s">
        <v>136</v>
      </c>
      <c r="F74" s="34"/>
      <c r="G74" s="34"/>
      <c r="H74" s="34"/>
      <c r="I74" s="34"/>
      <c r="J74" s="35"/>
    </row>
    <row r="75" spans="1:16" x14ac:dyDescent="0.25">
      <c r="A75" s="26" t="s">
        <v>70</v>
      </c>
      <c r="B75" s="33"/>
      <c r="C75" s="34"/>
      <c r="D75" s="34"/>
      <c r="E75" s="41" t="s">
        <v>137</v>
      </c>
      <c r="F75" s="34"/>
      <c r="G75" s="34"/>
      <c r="H75" s="34"/>
      <c r="I75" s="34"/>
      <c r="J75" s="35"/>
    </row>
    <row r="76" spans="1:16" x14ac:dyDescent="0.25">
      <c r="A76" s="26" t="s">
        <v>36</v>
      </c>
      <c r="B76" s="33"/>
      <c r="C76" s="34"/>
      <c r="D76" s="34"/>
      <c r="E76" s="39" t="s">
        <v>31</v>
      </c>
      <c r="F76" s="34"/>
      <c r="G76" s="34"/>
      <c r="H76" s="34"/>
      <c r="I76" s="34"/>
      <c r="J76" s="35"/>
    </row>
    <row r="77" spans="1:16" ht="30" x14ac:dyDescent="0.25">
      <c r="A77" s="26" t="s">
        <v>29</v>
      </c>
      <c r="B77" s="26">
        <v>18</v>
      </c>
      <c r="C77" s="27" t="s">
        <v>138</v>
      </c>
      <c r="D77" s="26" t="s">
        <v>31</v>
      </c>
      <c r="E77" s="28" t="s">
        <v>139</v>
      </c>
      <c r="F77" s="29" t="s">
        <v>111</v>
      </c>
      <c r="G77" s="30">
        <v>3.6</v>
      </c>
      <c r="H77" s="31">
        <v>0</v>
      </c>
      <c r="I77" s="31">
        <f>ROUND(G77*H77,P4)</f>
        <v>0</v>
      </c>
      <c r="J77" s="26"/>
      <c r="O77" s="32">
        <f>I77*0.21</f>
        <v>0</v>
      </c>
      <c r="P77">
        <v>3</v>
      </c>
    </row>
    <row r="78" spans="1:16" ht="45" x14ac:dyDescent="0.25">
      <c r="A78" s="26" t="s">
        <v>34</v>
      </c>
      <c r="B78" s="33"/>
      <c r="C78" s="34"/>
      <c r="D78" s="34"/>
      <c r="E78" s="28" t="s">
        <v>140</v>
      </c>
      <c r="F78" s="34"/>
      <c r="G78" s="34"/>
      <c r="H78" s="34"/>
      <c r="I78" s="34"/>
      <c r="J78" s="35"/>
    </row>
    <row r="79" spans="1:16" x14ac:dyDescent="0.25">
      <c r="A79" s="26" t="s">
        <v>70</v>
      </c>
      <c r="B79" s="33"/>
      <c r="C79" s="34"/>
      <c r="D79" s="34"/>
      <c r="E79" s="41" t="s">
        <v>141</v>
      </c>
      <c r="F79" s="34"/>
      <c r="G79" s="34"/>
      <c r="H79" s="34"/>
      <c r="I79" s="34"/>
      <c r="J79" s="35"/>
    </row>
    <row r="80" spans="1:16" x14ac:dyDescent="0.25">
      <c r="A80" s="26" t="s">
        <v>36</v>
      </c>
      <c r="B80" s="33"/>
      <c r="C80" s="34"/>
      <c r="D80" s="34"/>
      <c r="E80" s="39" t="s">
        <v>31</v>
      </c>
      <c r="F80" s="34"/>
      <c r="G80" s="34"/>
      <c r="H80" s="34"/>
      <c r="I80" s="34"/>
      <c r="J80" s="35"/>
    </row>
    <row r="81" spans="1:16" ht="30" x14ac:dyDescent="0.25">
      <c r="A81" s="26" t="s">
        <v>29</v>
      </c>
      <c r="B81" s="26">
        <v>19</v>
      </c>
      <c r="C81" s="27" t="s">
        <v>142</v>
      </c>
      <c r="D81" s="26" t="s">
        <v>31</v>
      </c>
      <c r="E81" s="28" t="s">
        <v>143</v>
      </c>
      <c r="F81" s="29" t="s">
        <v>111</v>
      </c>
      <c r="G81" s="30">
        <v>7.0819999999999999</v>
      </c>
      <c r="H81" s="31">
        <v>0</v>
      </c>
      <c r="I81" s="31">
        <f>ROUND(G81*H81,P4)</f>
        <v>0</v>
      </c>
      <c r="J81" s="26"/>
      <c r="O81" s="32">
        <f>I81*0.21</f>
        <v>0</v>
      </c>
      <c r="P81">
        <v>3</v>
      </c>
    </row>
    <row r="82" spans="1:16" ht="45" x14ac:dyDescent="0.25">
      <c r="A82" s="26" t="s">
        <v>34</v>
      </c>
      <c r="B82" s="33"/>
      <c r="C82" s="34"/>
      <c r="D82" s="34"/>
      <c r="E82" s="28" t="s">
        <v>144</v>
      </c>
      <c r="F82" s="34"/>
      <c r="G82" s="34"/>
      <c r="H82" s="34"/>
      <c r="I82" s="34"/>
      <c r="J82" s="35"/>
    </row>
    <row r="83" spans="1:16" ht="30" x14ac:dyDescent="0.25">
      <c r="A83" s="26" t="s">
        <v>70</v>
      </c>
      <c r="B83" s="33"/>
      <c r="C83" s="34"/>
      <c r="D83" s="34"/>
      <c r="E83" s="41" t="s">
        <v>145</v>
      </c>
      <c r="F83" s="34"/>
      <c r="G83" s="34"/>
      <c r="H83" s="34"/>
      <c r="I83" s="34"/>
      <c r="J83" s="35"/>
    </row>
    <row r="84" spans="1:16" x14ac:dyDescent="0.25">
      <c r="A84" s="26" t="s">
        <v>36</v>
      </c>
      <c r="B84" s="33"/>
      <c r="C84" s="34"/>
      <c r="D84" s="34"/>
      <c r="E84" s="39" t="s">
        <v>31</v>
      </c>
      <c r="F84" s="34"/>
      <c r="G84" s="34"/>
      <c r="H84" s="34"/>
      <c r="I84" s="34"/>
      <c r="J84" s="35"/>
    </row>
    <row r="85" spans="1:16" ht="30" x14ac:dyDescent="0.25">
      <c r="A85" s="26" t="s">
        <v>29</v>
      </c>
      <c r="B85" s="26">
        <v>20</v>
      </c>
      <c r="C85" s="27" t="s">
        <v>146</v>
      </c>
      <c r="D85" s="26" t="s">
        <v>31</v>
      </c>
      <c r="E85" s="28" t="s">
        <v>147</v>
      </c>
      <c r="F85" s="29" t="s">
        <v>111</v>
      </c>
      <c r="G85" s="30">
        <v>36.287999999999997</v>
      </c>
      <c r="H85" s="31">
        <v>0</v>
      </c>
      <c r="I85" s="31">
        <f>ROUND(G85*H85,P4)</f>
        <v>0</v>
      </c>
      <c r="J85" s="26"/>
      <c r="O85" s="32">
        <f>I85*0.21</f>
        <v>0</v>
      </c>
      <c r="P85">
        <v>3</v>
      </c>
    </row>
    <row r="86" spans="1:16" ht="30" x14ac:dyDescent="0.25">
      <c r="A86" s="26" t="s">
        <v>34</v>
      </c>
      <c r="B86" s="33"/>
      <c r="C86" s="34"/>
      <c r="D86" s="34"/>
      <c r="E86" s="28" t="s">
        <v>148</v>
      </c>
      <c r="F86" s="34"/>
      <c r="G86" s="34"/>
      <c r="H86" s="34"/>
      <c r="I86" s="34"/>
      <c r="J86" s="35"/>
    </row>
    <row r="87" spans="1:16" x14ac:dyDescent="0.25">
      <c r="A87" s="26" t="s">
        <v>70</v>
      </c>
      <c r="B87" s="33"/>
      <c r="C87" s="34"/>
      <c r="D87" s="34"/>
      <c r="E87" s="41" t="s">
        <v>149</v>
      </c>
      <c r="F87" s="34"/>
      <c r="G87" s="34"/>
      <c r="H87" s="34"/>
      <c r="I87" s="34"/>
      <c r="J87" s="35"/>
    </row>
    <row r="88" spans="1:16" x14ac:dyDescent="0.25">
      <c r="A88" s="26" t="s">
        <v>36</v>
      </c>
      <c r="B88" s="33"/>
      <c r="C88" s="34"/>
      <c r="D88" s="34"/>
      <c r="E88" s="39" t="s">
        <v>31</v>
      </c>
      <c r="F88" s="34"/>
      <c r="G88" s="34"/>
      <c r="H88" s="34"/>
      <c r="I88" s="34"/>
      <c r="J88" s="35"/>
    </row>
    <row r="89" spans="1:16" ht="30" x14ac:dyDescent="0.25">
      <c r="A89" s="26" t="s">
        <v>29</v>
      </c>
      <c r="B89" s="26">
        <v>21</v>
      </c>
      <c r="C89" s="27" t="s">
        <v>150</v>
      </c>
      <c r="D89" s="26" t="s">
        <v>31</v>
      </c>
      <c r="E89" s="28" t="s">
        <v>151</v>
      </c>
      <c r="F89" s="29" t="s">
        <v>111</v>
      </c>
      <c r="G89" s="30">
        <v>4.032</v>
      </c>
      <c r="H89" s="31">
        <v>0</v>
      </c>
      <c r="I89" s="31">
        <f>ROUND(G89*H89,P4)</f>
        <v>0</v>
      </c>
      <c r="J89" s="26"/>
      <c r="O89" s="32">
        <f>I89*0.21</f>
        <v>0</v>
      </c>
      <c r="P89">
        <v>3</v>
      </c>
    </row>
    <row r="90" spans="1:16" ht="30" x14ac:dyDescent="0.25">
      <c r="A90" s="26" t="s">
        <v>34</v>
      </c>
      <c r="B90" s="33"/>
      <c r="C90" s="34"/>
      <c r="D90" s="34"/>
      <c r="E90" s="28" t="s">
        <v>152</v>
      </c>
      <c r="F90" s="34"/>
      <c r="G90" s="34"/>
      <c r="H90" s="34"/>
      <c r="I90" s="34"/>
      <c r="J90" s="35"/>
    </row>
    <row r="91" spans="1:16" x14ac:dyDescent="0.25">
      <c r="A91" s="26" t="s">
        <v>70</v>
      </c>
      <c r="B91" s="33"/>
      <c r="C91" s="34"/>
      <c r="D91" s="34"/>
      <c r="E91" s="41" t="s">
        <v>153</v>
      </c>
      <c r="F91" s="34"/>
      <c r="G91" s="34"/>
      <c r="H91" s="34"/>
      <c r="I91" s="34"/>
      <c r="J91" s="35"/>
    </row>
    <row r="92" spans="1:16" x14ac:dyDescent="0.25">
      <c r="A92" s="26" t="s">
        <v>36</v>
      </c>
      <c r="B92" s="33"/>
      <c r="C92" s="34"/>
      <c r="D92" s="34"/>
      <c r="E92" s="39" t="s">
        <v>31</v>
      </c>
      <c r="F92" s="34"/>
      <c r="G92" s="34"/>
      <c r="H92" s="34"/>
      <c r="I92" s="34"/>
      <c r="J92" s="35"/>
    </row>
    <row r="93" spans="1:16" x14ac:dyDescent="0.25">
      <c r="A93" s="26" t="s">
        <v>29</v>
      </c>
      <c r="B93" s="26">
        <v>22</v>
      </c>
      <c r="C93" s="27" t="s">
        <v>154</v>
      </c>
      <c r="D93" s="26" t="s">
        <v>31</v>
      </c>
      <c r="E93" s="28" t="s">
        <v>155</v>
      </c>
      <c r="F93" s="29" t="s">
        <v>68</v>
      </c>
      <c r="G93" s="30">
        <v>104.06</v>
      </c>
      <c r="H93" s="31">
        <v>0</v>
      </c>
      <c r="I93" s="31">
        <f>ROUND(G93*H93,P4)</f>
        <v>0</v>
      </c>
      <c r="J93" s="26"/>
      <c r="O93" s="32">
        <f>I93*0.21</f>
        <v>0</v>
      </c>
      <c r="P93">
        <v>3</v>
      </c>
    </row>
    <row r="94" spans="1:16" ht="30" x14ac:dyDescent="0.25">
      <c r="A94" s="26" t="s">
        <v>34</v>
      </c>
      <c r="B94" s="33"/>
      <c r="C94" s="34"/>
      <c r="D94" s="34"/>
      <c r="E94" s="28" t="s">
        <v>156</v>
      </c>
      <c r="F94" s="34"/>
      <c r="G94" s="34"/>
      <c r="H94" s="34"/>
      <c r="I94" s="34"/>
      <c r="J94" s="35"/>
    </row>
    <row r="95" spans="1:16" x14ac:dyDescent="0.25">
      <c r="A95" s="26" t="s">
        <v>70</v>
      </c>
      <c r="B95" s="33"/>
      <c r="C95" s="34"/>
      <c r="D95" s="34"/>
      <c r="E95" s="41" t="s">
        <v>157</v>
      </c>
      <c r="F95" s="34"/>
      <c r="G95" s="34"/>
      <c r="H95" s="34"/>
      <c r="I95" s="34"/>
      <c r="J95" s="35"/>
    </row>
    <row r="96" spans="1:16" x14ac:dyDescent="0.25">
      <c r="A96" s="26" t="s">
        <v>36</v>
      </c>
      <c r="B96" s="33"/>
      <c r="C96" s="34"/>
      <c r="D96" s="34"/>
      <c r="E96" s="39" t="s">
        <v>31</v>
      </c>
      <c r="F96" s="34"/>
      <c r="G96" s="34"/>
      <c r="H96" s="34"/>
      <c r="I96" s="34"/>
      <c r="J96" s="35"/>
    </row>
    <row r="97" spans="1:16" x14ac:dyDescent="0.25">
      <c r="A97" s="26" t="s">
        <v>29</v>
      </c>
      <c r="B97" s="26">
        <v>23</v>
      </c>
      <c r="C97" s="27" t="s">
        <v>158</v>
      </c>
      <c r="D97" s="26" t="s">
        <v>31</v>
      </c>
      <c r="E97" s="28" t="s">
        <v>159</v>
      </c>
      <c r="F97" s="29" t="s">
        <v>68</v>
      </c>
      <c r="G97" s="30">
        <v>104.06</v>
      </c>
      <c r="H97" s="31">
        <v>0</v>
      </c>
      <c r="I97" s="31">
        <f>ROUND(G97*H97,P4)</f>
        <v>0</v>
      </c>
      <c r="J97" s="26"/>
      <c r="O97" s="32">
        <f>I97*0.21</f>
        <v>0</v>
      </c>
      <c r="P97">
        <v>3</v>
      </c>
    </row>
    <row r="98" spans="1:16" ht="45" x14ac:dyDescent="0.25">
      <c r="A98" s="26" t="s">
        <v>34</v>
      </c>
      <c r="B98" s="33"/>
      <c r="C98" s="34"/>
      <c r="D98" s="34"/>
      <c r="E98" s="28" t="s">
        <v>160</v>
      </c>
      <c r="F98" s="34"/>
      <c r="G98" s="34"/>
      <c r="H98" s="34"/>
      <c r="I98" s="34"/>
      <c r="J98" s="35"/>
    </row>
    <row r="99" spans="1:16" x14ac:dyDescent="0.25">
      <c r="A99" s="26" t="s">
        <v>36</v>
      </c>
      <c r="B99" s="33"/>
      <c r="C99" s="34"/>
      <c r="D99" s="34"/>
      <c r="E99" s="39" t="s">
        <v>31</v>
      </c>
      <c r="F99" s="34"/>
      <c r="G99" s="34"/>
      <c r="H99" s="34"/>
      <c r="I99" s="34"/>
      <c r="J99" s="35"/>
    </row>
    <row r="100" spans="1:16" ht="30" x14ac:dyDescent="0.25">
      <c r="A100" s="26" t="s">
        <v>29</v>
      </c>
      <c r="B100" s="26">
        <v>24</v>
      </c>
      <c r="C100" s="27" t="s">
        <v>161</v>
      </c>
      <c r="D100" s="26" t="s">
        <v>31</v>
      </c>
      <c r="E100" s="28" t="s">
        <v>162</v>
      </c>
      <c r="F100" s="29" t="s">
        <v>111</v>
      </c>
      <c r="G100" s="30">
        <v>3232.5479999999998</v>
      </c>
      <c r="H100" s="31">
        <v>0</v>
      </c>
      <c r="I100" s="31">
        <f>ROUND(G100*H100,P4)</f>
        <v>0</v>
      </c>
      <c r="J100" s="26"/>
      <c r="O100" s="32">
        <f>I100*0.21</f>
        <v>0</v>
      </c>
      <c r="P100">
        <v>3</v>
      </c>
    </row>
    <row r="101" spans="1:16" ht="60" x14ac:dyDescent="0.25">
      <c r="A101" s="26" t="s">
        <v>34</v>
      </c>
      <c r="B101" s="33"/>
      <c r="C101" s="34"/>
      <c r="D101" s="34"/>
      <c r="E101" s="28" t="s">
        <v>163</v>
      </c>
      <c r="F101" s="34"/>
      <c r="G101" s="34"/>
      <c r="H101" s="34"/>
      <c r="I101" s="34"/>
      <c r="J101" s="35"/>
    </row>
    <row r="102" spans="1:16" ht="45" x14ac:dyDescent="0.25">
      <c r="A102" s="26" t="s">
        <v>70</v>
      </c>
      <c r="B102" s="33"/>
      <c r="C102" s="34"/>
      <c r="D102" s="34"/>
      <c r="E102" s="41" t="s">
        <v>164</v>
      </c>
      <c r="F102" s="34"/>
      <c r="G102" s="34"/>
      <c r="H102" s="34"/>
      <c r="I102" s="34"/>
      <c r="J102" s="35"/>
    </row>
    <row r="103" spans="1:16" x14ac:dyDescent="0.25">
      <c r="A103" s="26" t="s">
        <v>36</v>
      </c>
      <c r="B103" s="33"/>
      <c r="C103" s="34"/>
      <c r="D103" s="34"/>
      <c r="E103" s="39" t="s">
        <v>31</v>
      </c>
      <c r="F103" s="34"/>
      <c r="G103" s="34"/>
      <c r="H103" s="34"/>
      <c r="I103" s="34"/>
      <c r="J103" s="35"/>
    </row>
    <row r="104" spans="1:16" ht="30" x14ac:dyDescent="0.25">
      <c r="A104" s="26" t="s">
        <v>29</v>
      </c>
      <c r="B104" s="26">
        <v>25</v>
      </c>
      <c r="C104" s="27" t="s">
        <v>165</v>
      </c>
      <c r="D104" s="26" t="s">
        <v>31</v>
      </c>
      <c r="E104" s="28" t="s">
        <v>166</v>
      </c>
      <c r="F104" s="29" t="s">
        <v>111</v>
      </c>
      <c r="G104" s="30">
        <v>359.12599999999998</v>
      </c>
      <c r="H104" s="31">
        <v>0</v>
      </c>
      <c r="I104" s="31">
        <f>ROUND(G104*H104,P4)</f>
        <v>0</v>
      </c>
      <c r="J104" s="26"/>
      <c r="O104" s="32">
        <f>I104*0.21</f>
        <v>0</v>
      </c>
      <c r="P104">
        <v>3</v>
      </c>
    </row>
    <row r="105" spans="1:16" ht="60" x14ac:dyDescent="0.25">
      <c r="A105" s="26" t="s">
        <v>34</v>
      </c>
      <c r="B105" s="33"/>
      <c r="C105" s="34"/>
      <c r="D105" s="34"/>
      <c r="E105" s="28" t="s">
        <v>167</v>
      </c>
      <c r="F105" s="34"/>
      <c r="G105" s="34"/>
      <c r="H105" s="34"/>
      <c r="I105" s="34"/>
      <c r="J105" s="35"/>
    </row>
    <row r="106" spans="1:16" ht="45" x14ac:dyDescent="0.25">
      <c r="A106" s="26" t="s">
        <v>70</v>
      </c>
      <c r="B106" s="33"/>
      <c r="C106" s="34"/>
      <c r="D106" s="34"/>
      <c r="E106" s="41" t="s">
        <v>168</v>
      </c>
      <c r="F106" s="34"/>
      <c r="G106" s="34"/>
      <c r="H106" s="34"/>
      <c r="I106" s="34"/>
      <c r="J106" s="35"/>
    </row>
    <row r="107" spans="1:16" x14ac:dyDescent="0.25">
      <c r="A107" s="26" t="s">
        <v>36</v>
      </c>
      <c r="B107" s="33"/>
      <c r="C107" s="34"/>
      <c r="D107" s="34"/>
      <c r="E107" s="39" t="s">
        <v>31</v>
      </c>
      <c r="F107" s="34"/>
      <c r="G107" s="34"/>
      <c r="H107" s="34"/>
      <c r="I107" s="34"/>
      <c r="J107" s="35"/>
    </row>
    <row r="108" spans="1:16" x14ac:dyDescent="0.25">
      <c r="A108" s="26" t="s">
        <v>29</v>
      </c>
      <c r="B108" s="26">
        <v>26</v>
      </c>
      <c r="C108" s="27" t="s">
        <v>169</v>
      </c>
      <c r="D108" s="26" t="s">
        <v>31</v>
      </c>
      <c r="E108" s="28" t="s">
        <v>170</v>
      </c>
      <c r="F108" s="29" t="s">
        <v>111</v>
      </c>
      <c r="G108" s="30">
        <v>1538.88</v>
      </c>
      <c r="H108" s="31">
        <v>0</v>
      </c>
      <c r="I108" s="31">
        <f>ROUND(G108*H108,P4)</f>
        <v>0</v>
      </c>
      <c r="J108" s="26"/>
      <c r="O108" s="32">
        <f>I108*0.21</f>
        <v>0</v>
      </c>
      <c r="P108">
        <v>3</v>
      </c>
    </row>
    <row r="109" spans="1:16" ht="45" x14ac:dyDescent="0.25">
      <c r="A109" s="26" t="s">
        <v>34</v>
      </c>
      <c r="B109" s="33"/>
      <c r="C109" s="34"/>
      <c r="D109" s="34"/>
      <c r="E109" s="28" t="s">
        <v>171</v>
      </c>
      <c r="F109" s="34"/>
      <c r="G109" s="34"/>
      <c r="H109" s="34"/>
      <c r="I109" s="34"/>
      <c r="J109" s="35"/>
    </row>
    <row r="110" spans="1:16" ht="30" x14ac:dyDescent="0.25">
      <c r="A110" s="26" t="s">
        <v>70</v>
      </c>
      <c r="B110" s="33"/>
      <c r="C110" s="34"/>
      <c r="D110" s="34"/>
      <c r="E110" s="41" t="s">
        <v>172</v>
      </c>
      <c r="F110" s="34"/>
      <c r="G110" s="34"/>
      <c r="H110" s="34"/>
      <c r="I110" s="34"/>
      <c r="J110" s="35"/>
    </row>
    <row r="111" spans="1:16" x14ac:dyDescent="0.25">
      <c r="A111" s="26" t="s">
        <v>36</v>
      </c>
      <c r="B111" s="33"/>
      <c r="C111" s="34"/>
      <c r="D111" s="34"/>
      <c r="E111" s="39" t="s">
        <v>31</v>
      </c>
      <c r="F111" s="34"/>
      <c r="G111" s="34"/>
      <c r="H111" s="34"/>
      <c r="I111" s="34"/>
      <c r="J111" s="35"/>
    </row>
    <row r="112" spans="1:16" x14ac:dyDescent="0.25">
      <c r="A112" s="26" t="s">
        <v>29</v>
      </c>
      <c r="B112" s="26">
        <v>27</v>
      </c>
      <c r="C112" s="27" t="s">
        <v>173</v>
      </c>
      <c r="D112" s="26" t="s">
        <v>31</v>
      </c>
      <c r="E112" s="28" t="s">
        <v>174</v>
      </c>
      <c r="F112" s="29" t="s">
        <v>175</v>
      </c>
      <c r="G112" s="30">
        <v>3793.2240000000002</v>
      </c>
      <c r="H112" s="31">
        <v>0</v>
      </c>
      <c r="I112" s="31">
        <f>ROUND(G112*H112,P4)</f>
        <v>0</v>
      </c>
      <c r="J112" s="26"/>
      <c r="O112" s="32">
        <f>I112*0.21</f>
        <v>0</v>
      </c>
      <c r="P112">
        <v>3</v>
      </c>
    </row>
    <row r="113" spans="1:16" x14ac:dyDescent="0.25">
      <c r="A113" s="26" t="s">
        <v>34</v>
      </c>
      <c r="B113" s="33"/>
      <c r="C113" s="34"/>
      <c r="D113" s="34"/>
      <c r="E113" s="28" t="s">
        <v>174</v>
      </c>
      <c r="F113" s="34"/>
      <c r="G113" s="34"/>
      <c r="H113" s="34"/>
      <c r="I113" s="34"/>
      <c r="J113" s="35"/>
    </row>
    <row r="114" spans="1:16" ht="45" x14ac:dyDescent="0.25">
      <c r="A114" s="26" t="s">
        <v>70</v>
      </c>
      <c r="B114" s="33"/>
      <c r="C114" s="34"/>
      <c r="D114" s="34"/>
      <c r="E114" s="41" t="s">
        <v>176</v>
      </c>
      <c r="F114" s="34"/>
      <c r="G114" s="34"/>
      <c r="H114" s="34"/>
      <c r="I114" s="34"/>
      <c r="J114" s="35"/>
    </row>
    <row r="115" spans="1:16" x14ac:dyDescent="0.25">
      <c r="A115" s="26" t="s">
        <v>36</v>
      </c>
      <c r="B115" s="33"/>
      <c r="C115" s="34"/>
      <c r="D115" s="34"/>
      <c r="E115" s="39" t="s">
        <v>31</v>
      </c>
      <c r="F115" s="34"/>
      <c r="G115" s="34"/>
      <c r="H115" s="34"/>
      <c r="I115" s="34"/>
      <c r="J115" s="35"/>
    </row>
    <row r="116" spans="1:16" ht="30" x14ac:dyDescent="0.25">
      <c r="A116" s="26" t="s">
        <v>29</v>
      </c>
      <c r="B116" s="26">
        <v>28</v>
      </c>
      <c r="C116" s="27" t="s">
        <v>177</v>
      </c>
      <c r="D116" s="26" t="s">
        <v>31</v>
      </c>
      <c r="E116" s="28" t="s">
        <v>178</v>
      </c>
      <c r="F116" s="29" t="s">
        <v>175</v>
      </c>
      <c r="G116" s="30">
        <v>7456.0420000000004</v>
      </c>
      <c r="H116" s="31">
        <v>0</v>
      </c>
      <c r="I116" s="31">
        <f>ROUND(G116*H116,P4)</f>
        <v>0</v>
      </c>
      <c r="J116" s="26"/>
      <c r="O116" s="32">
        <f>I116*0.21</f>
        <v>0</v>
      </c>
      <c r="P116">
        <v>3</v>
      </c>
    </row>
    <row r="117" spans="1:16" ht="45" x14ac:dyDescent="0.25">
      <c r="A117" s="26" t="s">
        <v>34</v>
      </c>
      <c r="B117" s="33"/>
      <c r="C117" s="34"/>
      <c r="D117" s="34"/>
      <c r="E117" s="28" t="s">
        <v>179</v>
      </c>
      <c r="F117" s="34"/>
      <c r="G117" s="34"/>
      <c r="H117" s="34"/>
      <c r="I117" s="34"/>
      <c r="J117" s="35"/>
    </row>
    <row r="118" spans="1:16" ht="75" x14ac:dyDescent="0.25">
      <c r="A118" s="26" t="s">
        <v>70</v>
      </c>
      <c r="B118" s="33"/>
      <c r="C118" s="34"/>
      <c r="D118" s="34"/>
      <c r="E118" s="41" t="s">
        <v>180</v>
      </c>
      <c r="F118" s="34"/>
      <c r="G118" s="34"/>
      <c r="H118" s="34"/>
      <c r="I118" s="34"/>
      <c r="J118" s="35"/>
    </row>
    <row r="119" spans="1:16" x14ac:dyDescent="0.25">
      <c r="A119" s="26" t="s">
        <v>36</v>
      </c>
      <c r="B119" s="33"/>
      <c r="C119" s="34"/>
      <c r="D119" s="34"/>
      <c r="E119" s="39" t="s">
        <v>31</v>
      </c>
      <c r="F119" s="34"/>
      <c r="G119" s="34"/>
      <c r="H119" s="34"/>
      <c r="I119" s="34"/>
      <c r="J119" s="35"/>
    </row>
    <row r="120" spans="1:16" x14ac:dyDescent="0.25">
      <c r="A120" s="26" t="s">
        <v>29</v>
      </c>
      <c r="B120" s="26">
        <v>29</v>
      </c>
      <c r="C120" s="27" t="s">
        <v>181</v>
      </c>
      <c r="D120" s="26" t="s">
        <v>31</v>
      </c>
      <c r="E120" s="28" t="s">
        <v>182</v>
      </c>
      <c r="F120" s="29" t="s">
        <v>111</v>
      </c>
      <c r="G120" s="30">
        <v>3591.72</v>
      </c>
      <c r="H120" s="31">
        <v>0</v>
      </c>
      <c r="I120" s="31">
        <f>ROUND(G120*H120,P4)</f>
        <v>0</v>
      </c>
      <c r="J120" s="26"/>
      <c r="O120" s="32">
        <f>I120*0.21</f>
        <v>0</v>
      </c>
      <c r="P120">
        <v>3</v>
      </c>
    </row>
    <row r="121" spans="1:16" ht="30" x14ac:dyDescent="0.25">
      <c r="A121" s="26" t="s">
        <v>34</v>
      </c>
      <c r="B121" s="33"/>
      <c r="C121" s="34"/>
      <c r="D121" s="34"/>
      <c r="E121" s="28" t="s">
        <v>183</v>
      </c>
      <c r="F121" s="34"/>
      <c r="G121" s="34"/>
      <c r="H121" s="34"/>
      <c r="I121" s="34"/>
      <c r="J121" s="35"/>
    </row>
    <row r="122" spans="1:16" ht="30" x14ac:dyDescent="0.25">
      <c r="A122" s="26" t="s">
        <v>70</v>
      </c>
      <c r="B122" s="33"/>
      <c r="C122" s="34"/>
      <c r="D122" s="34"/>
      <c r="E122" s="41" t="s">
        <v>184</v>
      </c>
      <c r="F122" s="34"/>
      <c r="G122" s="34"/>
      <c r="H122" s="34"/>
      <c r="I122" s="34"/>
      <c r="J122" s="35"/>
    </row>
    <row r="123" spans="1:16" x14ac:dyDescent="0.25">
      <c r="A123" s="26" t="s">
        <v>36</v>
      </c>
      <c r="B123" s="33"/>
      <c r="C123" s="34"/>
      <c r="D123" s="34"/>
      <c r="E123" s="39" t="s">
        <v>31</v>
      </c>
      <c r="F123" s="34"/>
      <c r="G123" s="34"/>
      <c r="H123" s="34"/>
      <c r="I123" s="34"/>
      <c r="J123" s="35"/>
    </row>
    <row r="124" spans="1:16" x14ac:dyDescent="0.25">
      <c r="A124" s="26" t="s">
        <v>29</v>
      </c>
      <c r="B124" s="26">
        <v>30</v>
      </c>
      <c r="C124" s="27" t="s">
        <v>185</v>
      </c>
      <c r="D124" s="26" t="s">
        <v>31</v>
      </c>
      <c r="E124" s="28" t="s">
        <v>186</v>
      </c>
      <c r="F124" s="29" t="s">
        <v>111</v>
      </c>
      <c r="G124" s="30">
        <v>43.01</v>
      </c>
      <c r="H124" s="31">
        <v>0</v>
      </c>
      <c r="I124" s="31">
        <f>ROUND(G124*H124,P4)</f>
        <v>0</v>
      </c>
      <c r="J124" s="26"/>
      <c r="O124" s="32">
        <f>I124*0.21</f>
        <v>0</v>
      </c>
      <c r="P124">
        <v>3</v>
      </c>
    </row>
    <row r="125" spans="1:16" ht="45" x14ac:dyDescent="0.25">
      <c r="A125" s="26" t="s">
        <v>34</v>
      </c>
      <c r="B125" s="33"/>
      <c r="C125" s="34"/>
      <c r="D125" s="34"/>
      <c r="E125" s="28" t="s">
        <v>187</v>
      </c>
      <c r="F125" s="34"/>
      <c r="G125" s="34"/>
      <c r="H125" s="34"/>
      <c r="I125" s="34"/>
      <c r="J125" s="35"/>
    </row>
    <row r="126" spans="1:16" ht="30" x14ac:dyDescent="0.25">
      <c r="A126" s="26" t="s">
        <v>70</v>
      </c>
      <c r="B126" s="33"/>
      <c r="C126" s="34"/>
      <c r="D126" s="34"/>
      <c r="E126" s="41" t="s">
        <v>188</v>
      </c>
      <c r="F126" s="34"/>
      <c r="G126" s="34"/>
      <c r="H126" s="34"/>
      <c r="I126" s="34"/>
      <c r="J126" s="35"/>
    </row>
    <row r="127" spans="1:16" x14ac:dyDescent="0.25">
      <c r="A127" s="26" t="s">
        <v>36</v>
      </c>
      <c r="B127" s="33"/>
      <c r="C127" s="34"/>
      <c r="D127" s="34"/>
      <c r="E127" s="39" t="s">
        <v>31</v>
      </c>
      <c r="F127" s="34"/>
      <c r="G127" s="34"/>
      <c r="H127" s="34"/>
      <c r="I127" s="34"/>
      <c r="J127" s="35"/>
    </row>
    <row r="128" spans="1:16" x14ac:dyDescent="0.25">
      <c r="A128" s="26" t="s">
        <v>29</v>
      </c>
      <c r="B128" s="26">
        <v>31</v>
      </c>
      <c r="C128" s="27" t="s">
        <v>189</v>
      </c>
      <c r="D128" s="26" t="s">
        <v>31</v>
      </c>
      <c r="E128" s="28" t="s">
        <v>190</v>
      </c>
      <c r="F128" s="29" t="s">
        <v>111</v>
      </c>
      <c r="G128" s="30">
        <v>43.64</v>
      </c>
      <c r="H128" s="31">
        <v>0</v>
      </c>
      <c r="I128" s="31">
        <f>ROUND(G128*H128,P4)</f>
        <v>0</v>
      </c>
      <c r="J128" s="26"/>
      <c r="O128" s="32">
        <f>I128*0.21</f>
        <v>0</v>
      </c>
      <c r="P128">
        <v>3</v>
      </c>
    </row>
    <row r="129" spans="1:16" ht="60" x14ac:dyDescent="0.25">
      <c r="A129" s="26" t="s">
        <v>34</v>
      </c>
      <c r="B129" s="33"/>
      <c r="C129" s="34"/>
      <c r="D129" s="34"/>
      <c r="E129" s="28" t="s">
        <v>191</v>
      </c>
      <c r="F129" s="34"/>
      <c r="G129" s="34"/>
      <c r="H129" s="34"/>
      <c r="I129" s="34"/>
      <c r="J129" s="35"/>
    </row>
    <row r="130" spans="1:16" ht="30" x14ac:dyDescent="0.25">
      <c r="A130" s="26" t="s">
        <v>70</v>
      </c>
      <c r="B130" s="33"/>
      <c r="C130" s="34"/>
      <c r="D130" s="34"/>
      <c r="E130" s="41" t="s">
        <v>192</v>
      </c>
      <c r="F130" s="34"/>
      <c r="G130" s="34"/>
      <c r="H130" s="34"/>
      <c r="I130" s="34"/>
      <c r="J130" s="35"/>
    </row>
    <row r="131" spans="1:16" x14ac:dyDescent="0.25">
      <c r="A131" s="26" t="s">
        <v>36</v>
      </c>
      <c r="B131" s="33"/>
      <c r="C131" s="34"/>
      <c r="D131" s="34"/>
      <c r="E131" s="39" t="s">
        <v>31</v>
      </c>
      <c r="F131" s="34"/>
      <c r="G131" s="34"/>
      <c r="H131" s="34"/>
      <c r="I131" s="34"/>
      <c r="J131" s="35"/>
    </row>
    <row r="132" spans="1:16" x14ac:dyDescent="0.25">
      <c r="A132" s="26" t="s">
        <v>29</v>
      </c>
      <c r="B132" s="26">
        <v>32</v>
      </c>
      <c r="C132" s="27" t="s">
        <v>193</v>
      </c>
      <c r="D132" s="26" t="s">
        <v>31</v>
      </c>
      <c r="E132" s="28" t="s">
        <v>194</v>
      </c>
      <c r="F132" s="29" t="s">
        <v>175</v>
      </c>
      <c r="G132" s="30">
        <v>187.65</v>
      </c>
      <c r="H132" s="31">
        <v>0</v>
      </c>
      <c r="I132" s="31">
        <f>ROUND(G132*H132,P4)</f>
        <v>0</v>
      </c>
      <c r="J132" s="26"/>
      <c r="O132" s="32">
        <f>I132*0.21</f>
        <v>0</v>
      </c>
      <c r="P132">
        <v>3</v>
      </c>
    </row>
    <row r="133" spans="1:16" x14ac:dyDescent="0.25">
      <c r="A133" s="26" t="s">
        <v>34</v>
      </c>
      <c r="B133" s="33"/>
      <c r="C133" s="34"/>
      <c r="D133" s="34"/>
      <c r="E133" s="28" t="s">
        <v>194</v>
      </c>
      <c r="F133" s="34"/>
      <c r="G133" s="34"/>
      <c r="H133" s="34"/>
      <c r="I133" s="34"/>
      <c r="J133" s="35"/>
    </row>
    <row r="134" spans="1:16" ht="30" x14ac:dyDescent="0.25">
      <c r="A134" s="26" t="s">
        <v>70</v>
      </c>
      <c r="B134" s="33"/>
      <c r="C134" s="34"/>
      <c r="D134" s="34"/>
      <c r="E134" s="41" t="s">
        <v>195</v>
      </c>
      <c r="F134" s="34"/>
      <c r="G134" s="34"/>
      <c r="H134" s="34"/>
      <c r="I134" s="34"/>
      <c r="J134" s="35"/>
    </row>
    <row r="135" spans="1:16" x14ac:dyDescent="0.25">
      <c r="A135" s="26" t="s">
        <v>36</v>
      </c>
      <c r="B135" s="33"/>
      <c r="C135" s="34"/>
      <c r="D135" s="34"/>
      <c r="E135" s="39" t="s">
        <v>31</v>
      </c>
      <c r="F135" s="34"/>
      <c r="G135" s="34"/>
      <c r="H135" s="34"/>
      <c r="I135" s="34"/>
      <c r="J135" s="35"/>
    </row>
    <row r="136" spans="1:16" ht="30" x14ac:dyDescent="0.25">
      <c r="A136" s="26" t="s">
        <v>29</v>
      </c>
      <c r="B136" s="26">
        <v>33</v>
      </c>
      <c r="C136" s="27" t="s">
        <v>196</v>
      </c>
      <c r="D136" s="26" t="s">
        <v>31</v>
      </c>
      <c r="E136" s="28" t="s">
        <v>197</v>
      </c>
      <c r="F136" s="29" t="s">
        <v>68</v>
      </c>
      <c r="G136" s="30">
        <v>3076.57</v>
      </c>
      <c r="H136" s="31">
        <v>0</v>
      </c>
      <c r="I136" s="31">
        <f>ROUND(G136*H136,P4)</f>
        <v>0</v>
      </c>
      <c r="J136" s="26"/>
      <c r="O136" s="32">
        <f>I136*0.21</f>
        <v>0</v>
      </c>
      <c r="P136">
        <v>3</v>
      </c>
    </row>
    <row r="137" spans="1:16" ht="30" x14ac:dyDescent="0.25">
      <c r="A137" s="26" t="s">
        <v>34</v>
      </c>
      <c r="B137" s="33"/>
      <c r="C137" s="34"/>
      <c r="D137" s="34"/>
      <c r="E137" s="28" t="s">
        <v>198</v>
      </c>
      <c r="F137" s="34"/>
      <c r="G137" s="34"/>
      <c r="H137" s="34"/>
      <c r="I137" s="34"/>
      <c r="J137" s="35"/>
    </row>
    <row r="138" spans="1:16" x14ac:dyDescent="0.25">
      <c r="A138" s="26" t="s">
        <v>70</v>
      </c>
      <c r="B138" s="33"/>
      <c r="C138" s="34"/>
      <c r="D138" s="34"/>
      <c r="E138" s="41" t="s">
        <v>199</v>
      </c>
      <c r="F138" s="34"/>
      <c r="G138" s="34"/>
      <c r="H138" s="34"/>
      <c r="I138" s="34"/>
      <c r="J138" s="35"/>
    </row>
    <row r="139" spans="1:16" x14ac:dyDescent="0.25">
      <c r="A139" s="26" t="s">
        <v>36</v>
      </c>
      <c r="B139" s="33"/>
      <c r="C139" s="34"/>
      <c r="D139" s="34"/>
      <c r="E139" s="39" t="s">
        <v>31</v>
      </c>
      <c r="F139" s="34"/>
      <c r="G139" s="34"/>
      <c r="H139" s="34"/>
      <c r="I139" s="34"/>
      <c r="J139" s="35"/>
    </row>
    <row r="140" spans="1:16" x14ac:dyDescent="0.25">
      <c r="A140" s="20" t="s">
        <v>26</v>
      </c>
      <c r="B140" s="21"/>
      <c r="C140" s="22" t="s">
        <v>200</v>
      </c>
      <c r="D140" s="23"/>
      <c r="E140" s="20" t="s">
        <v>201</v>
      </c>
      <c r="F140" s="23"/>
      <c r="G140" s="23"/>
      <c r="H140" s="23"/>
      <c r="I140" s="24">
        <f>SUMIFS(I141:I156,A141:A156,"P")</f>
        <v>0</v>
      </c>
      <c r="J140" s="25"/>
    </row>
    <row r="141" spans="1:16" x14ac:dyDescent="0.25">
      <c r="A141" s="26" t="s">
        <v>29</v>
      </c>
      <c r="B141" s="26">
        <v>34</v>
      </c>
      <c r="C141" s="27" t="s">
        <v>202</v>
      </c>
      <c r="D141" s="26" t="s">
        <v>31</v>
      </c>
      <c r="E141" s="28" t="s">
        <v>203</v>
      </c>
      <c r="F141" s="29" t="s">
        <v>111</v>
      </c>
      <c r="G141" s="30">
        <v>62.36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ht="30" x14ac:dyDescent="0.25">
      <c r="A142" s="26" t="s">
        <v>34</v>
      </c>
      <c r="B142" s="33"/>
      <c r="C142" s="34"/>
      <c r="D142" s="34"/>
      <c r="E142" s="28" t="s">
        <v>204</v>
      </c>
      <c r="F142" s="34"/>
      <c r="G142" s="34"/>
      <c r="H142" s="34"/>
      <c r="I142" s="34"/>
      <c r="J142" s="35"/>
    </row>
    <row r="143" spans="1:16" x14ac:dyDescent="0.25">
      <c r="A143" s="26" t="s">
        <v>70</v>
      </c>
      <c r="B143" s="33"/>
      <c r="C143" s="34"/>
      <c r="D143" s="34"/>
      <c r="E143" s="41" t="s">
        <v>205</v>
      </c>
      <c r="F143" s="34"/>
      <c r="G143" s="34"/>
      <c r="H143" s="34"/>
      <c r="I143" s="34"/>
      <c r="J143" s="35"/>
    </row>
    <row r="144" spans="1:16" x14ac:dyDescent="0.25">
      <c r="A144" s="26" t="s">
        <v>36</v>
      </c>
      <c r="B144" s="33"/>
      <c r="C144" s="34"/>
      <c r="D144" s="34"/>
      <c r="E144" s="39" t="s">
        <v>31</v>
      </c>
      <c r="F144" s="34"/>
      <c r="G144" s="34"/>
      <c r="H144" s="34"/>
      <c r="I144" s="34"/>
      <c r="J144" s="35"/>
    </row>
    <row r="145" spans="1:16" ht="30" x14ac:dyDescent="0.25">
      <c r="A145" s="26" t="s">
        <v>29</v>
      </c>
      <c r="B145" s="26">
        <v>35</v>
      </c>
      <c r="C145" s="27" t="s">
        <v>206</v>
      </c>
      <c r="D145" s="26" t="s">
        <v>31</v>
      </c>
      <c r="E145" s="28" t="s">
        <v>207</v>
      </c>
      <c r="F145" s="29" t="s">
        <v>102</v>
      </c>
      <c r="G145" s="30">
        <v>634.39</v>
      </c>
      <c r="H145" s="31">
        <v>0</v>
      </c>
      <c r="I145" s="31">
        <f>ROUND(G145*H145,P4)</f>
        <v>0</v>
      </c>
      <c r="J145" s="26"/>
      <c r="O145" s="32">
        <f>I145*0.21</f>
        <v>0</v>
      </c>
      <c r="P145">
        <v>3</v>
      </c>
    </row>
    <row r="146" spans="1:16" ht="60" x14ac:dyDescent="0.25">
      <c r="A146" s="26" t="s">
        <v>34</v>
      </c>
      <c r="B146" s="33"/>
      <c r="C146" s="34"/>
      <c r="D146" s="34"/>
      <c r="E146" s="28" t="s">
        <v>208</v>
      </c>
      <c r="F146" s="34"/>
      <c r="G146" s="34"/>
      <c r="H146" s="34"/>
      <c r="I146" s="34"/>
      <c r="J146" s="35"/>
    </row>
    <row r="147" spans="1:16" ht="60" x14ac:dyDescent="0.25">
      <c r="A147" s="26" t="s">
        <v>70</v>
      </c>
      <c r="B147" s="33"/>
      <c r="C147" s="34"/>
      <c r="D147" s="34"/>
      <c r="E147" s="41" t="s">
        <v>209</v>
      </c>
      <c r="F147" s="34"/>
      <c r="G147" s="34"/>
      <c r="H147" s="34"/>
      <c r="I147" s="34"/>
      <c r="J147" s="35"/>
    </row>
    <row r="148" spans="1:16" x14ac:dyDescent="0.25">
      <c r="A148" s="26" t="s">
        <v>36</v>
      </c>
      <c r="B148" s="33"/>
      <c r="C148" s="34"/>
      <c r="D148" s="34"/>
      <c r="E148" s="39" t="s">
        <v>31</v>
      </c>
      <c r="F148" s="34"/>
      <c r="G148" s="34"/>
      <c r="H148" s="34"/>
      <c r="I148" s="34"/>
      <c r="J148" s="35"/>
    </row>
    <row r="149" spans="1:16" x14ac:dyDescent="0.25">
      <c r="A149" s="26" t="s">
        <v>29</v>
      </c>
      <c r="B149" s="26">
        <v>36</v>
      </c>
      <c r="C149" s="27" t="s">
        <v>210</v>
      </c>
      <c r="D149" s="26" t="s">
        <v>31</v>
      </c>
      <c r="E149" s="28" t="s">
        <v>211</v>
      </c>
      <c r="F149" s="29" t="s">
        <v>212</v>
      </c>
      <c r="G149" s="30">
        <v>2</v>
      </c>
      <c r="H149" s="31">
        <v>0</v>
      </c>
      <c r="I149" s="31">
        <f>ROUND(G149*H149,P4)</f>
        <v>0</v>
      </c>
      <c r="J149" s="26"/>
      <c r="O149" s="32">
        <f>I149*0.21</f>
        <v>0</v>
      </c>
      <c r="P149">
        <v>3</v>
      </c>
    </row>
    <row r="150" spans="1:16" x14ac:dyDescent="0.25">
      <c r="A150" s="26" t="s">
        <v>34</v>
      </c>
      <c r="B150" s="33"/>
      <c r="C150" s="34"/>
      <c r="D150" s="34"/>
      <c r="E150" s="28" t="s">
        <v>211</v>
      </c>
      <c r="F150" s="34"/>
      <c r="G150" s="34"/>
      <c r="H150" s="34"/>
      <c r="I150" s="34"/>
      <c r="J150" s="35"/>
    </row>
    <row r="151" spans="1:16" ht="45" x14ac:dyDescent="0.25">
      <c r="A151" s="26" t="s">
        <v>70</v>
      </c>
      <c r="B151" s="33"/>
      <c r="C151" s="34"/>
      <c r="D151" s="34"/>
      <c r="E151" s="41" t="s">
        <v>213</v>
      </c>
      <c r="F151" s="34"/>
      <c r="G151" s="34"/>
      <c r="H151" s="34"/>
      <c r="I151" s="34"/>
      <c r="J151" s="35"/>
    </row>
    <row r="152" spans="1:16" x14ac:dyDescent="0.25">
      <c r="A152" s="26" t="s">
        <v>36</v>
      </c>
      <c r="B152" s="33"/>
      <c r="C152" s="34"/>
      <c r="D152" s="34"/>
      <c r="E152" s="39" t="s">
        <v>31</v>
      </c>
      <c r="F152" s="34"/>
      <c r="G152" s="34"/>
      <c r="H152" s="34"/>
      <c r="I152" s="34"/>
      <c r="J152" s="35"/>
    </row>
    <row r="153" spans="1:16" ht="30" x14ac:dyDescent="0.25">
      <c r="A153" s="26" t="s">
        <v>29</v>
      </c>
      <c r="B153" s="26">
        <v>37</v>
      </c>
      <c r="C153" s="27" t="s">
        <v>214</v>
      </c>
      <c r="D153" s="26" t="s">
        <v>31</v>
      </c>
      <c r="E153" s="28" t="s">
        <v>215</v>
      </c>
      <c r="F153" s="29" t="s">
        <v>111</v>
      </c>
      <c r="G153" s="30">
        <v>0.4</v>
      </c>
      <c r="H153" s="31">
        <v>0</v>
      </c>
      <c r="I153" s="31">
        <f>ROUND(G153*H153,P4)</f>
        <v>0</v>
      </c>
      <c r="J153" s="26"/>
      <c r="O153" s="32">
        <f>I153*0.21</f>
        <v>0</v>
      </c>
      <c r="P153">
        <v>3</v>
      </c>
    </row>
    <row r="154" spans="1:16" ht="30" x14ac:dyDescent="0.25">
      <c r="A154" s="26" t="s">
        <v>34</v>
      </c>
      <c r="B154" s="33"/>
      <c r="C154" s="34"/>
      <c r="D154" s="34"/>
      <c r="E154" s="28" t="s">
        <v>216</v>
      </c>
      <c r="F154" s="34"/>
      <c r="G154" s="34"/>
      <c r="H154" s="34"/>
      <c r="I154" s="34"/>
      <c r="J154" s="35"/>
    </row>
    <row r="155" spans="1:16" x14ac:dyDescent="0.25">
      <c r="A155" s="26" t="s">
        <v>70</v>
      </c>
      <c r="B155" s="33"/>
      <c r="C155" s="34"/>
      <c r="D155" s="34"/>
      <c r="E155" s="41" t="s">
        <v>217</v>
      </c>
      <c r="F155" s="34"/>
      <c r="G155" s="34"/>
      <c r="H155" s="34"/>
      <c r="I155" s="34"/>
      <c r="J155" s="35"/>
    </row>
    <row r="156" spans="1:16" x14ac:dyDescent="0.25">
      <c r="A156" s="26" t="s">
        <v>36</v>
      </c>
      <c r="B156" s="33"/>
      <c r="C156" s="34"/>
      <c r="D156" s="34"/>
      <c r="E156" s="39" t="s">
        <v>31</v>
      </c>
      <c r="F156" s="34"/>
      <c r="G156" s="34"/>
      <c r="H156" s="34"/>
      <c r="I156" s="34"/>
      <c r="J156" s="35"/>
    </row>
    <row r="157" spans="1:16" x14ac:dyDescent="0.25">
      <c r="A157" s="20" t="s">
        <v>26</v>
      </c>
      <c r="B157" s="21"/>
      <c r="C157" s="22" t="s">
        <v>218</v>
      </c>
      <c r="D157" s="23"/>
      <c r="E157" s="20" t="s">
        <v>219</v>
      </c>
      <c r="F157" s="23"/>
      <c r="G157" s="23"/>
      <c r="H157" s="23"/>
      <c r="I157" s="24">
        <f>SUMIFS(I158:I164,A158:A164,"P")</f>
        <v>0</v>
      </c>
      <c r="J157" s="25"/>
    </row>
    <row r="158" spans="1:16" x14ac:dyDescent="0.25">
      <c r="A158" s="26" t="s">
        <v>29</v>
      </c>
      <c r="B158" s="26">
        <v>120</v>
      </c>
      <c r="C158" s="27" t="s">
        <v>220</v>
      </c>
      <c r="D158" s="26" t="s">
        <v>31</v>
      </c>
      <c r="E158" s="28" t="s">
        <v>221</v>
      </c>
      <c r="F158" s="29" t="s">
        <v>102</v>
      </c>
      <c r="G158" s="30">
        <v>10.1</v>
      </c>
      <c r="H158" s="31">
        <v>0</v>
      </c>
      <c r="I158" s="31">
        <f>ROUND(G158*H158,P4)</f>
        <v>0</v>
      </c>
      <c r="J158" s="26"/>
      <c r="O158" s="32">
        <f>I158*0.21</f>
        <v>0</v>
      </c>
      <c r="P158">
        <v>3</v>
      </c>
    </row>
    <row r="159" spans="1:16" x14ac:dyDescent="0.25">
      <c r="A159" s="26" t="s">
        <v>34</v>
      </c>
      <c r="B159" s="33"/>
      <c r="C159" s="34"/>
      <c r="D159" s="34"/>
      <c r="E159" s="28" t="s">
        <v>222</v>
      </c>
      <c r="F159" s="34"/>
      <c r="G159" s="34"/>
      <c r="H159" s="34"/>
      <c r="I159" s="34"/>
      <c r="J159" s="35"/>
    </row>
    <row r="160" spans="1:16" x14ac:dyDescent="0.25">
      <c r="A160" s="26" t="s">
        <v>70</v>
      </c>
      <c r="B160" s="33"/>
      <c r="C160" s="34"/>
      <c r="D160" s="34"/>
      <c r="E160" s="41" t="s">
        <v>223</v>
      </c>
      <c r="F160" s="34"/>
      <c r="G160" s="34"/>
      <c r="H160" s="34"/>
      <c r="I160" s="34"/>
      <c r="J160" s="35"/>
    </row>
    <row r="161" spans="1:16" x14ac:dyDescent="0.25">
      <c r="A161" s="26" t="s">
        <v>36</v>
      </c>
      <c r="B161" s="33"/>
      <c r="C161" s="34"/>
      <c r="D161" s="34"/>
      <c r="E161" s="39" t="s">
        <v>31</v>
      </c>
      <c r="F161" s="34"/>
      <c r="G161" s="34"/>
      <c r="H161" s="34"/>
      <c r="I161" s="34"/>
      <c r="J161" s="35"/>
    </row>
    <row r="162" spans="1:16" ht="30" x14ac:dyDescent="0.25">
      <c r="A162" s="26" t="s">
        <v>29</v>
      </c>
      <c r="B162" s="26">
        <v>121</v>
      </c>
      <c r="C162" s="27" t="s">
        <v>224</v>
      </c>
      <c r="D162" s="26" t="s">
        <v>31</v>
      </c>
      <c r="E162" s="28" t="s">
        <v>225</v>
      </c>
      <c r="F162" s="29" t="s">
        <v>102</v>
      </c>
      <c r="G162" s="30">
        <v>10.1</v>
      </c>
      <c r="H162" s="31">
        <v>0</v>
      </c>
      <c r="I162" s="31">
        <f>ROUND(G162*H162,P4)</f>
        <v>0</v>
      </c>
      <c r="J162" s="26"/>
      <c r="O162" s="32">
        <f>I162*0.21</f>
        <v>0</v>
      </c>
      <c r="P162">
        <v>3</v>
      </c>
    </row>
    <row r="163" spans="1:16" ht="30" x14ac:dyDescent="0.25">
      <c r="A163" s="26" t="s">
        <v>34</v>
      </c>
      <c r="B163" s="33"/>
      <c r="C163" s="34"/>
      <c r="D163" s="34"/>
      <c r="E163" s="28" t="s">
        <v>225</v>
      </c>
      <c r="F163" s="34"/>
      <c r="G163" s="34"/>
      <c r="H163" s="34"/>
      <c r="I163" s="34"/>
      <c r="J163" s="35"/>
    </row>
    <row r="164" spans="1:16" x14ac:dyDescent="0.25">
      <c r="A164" s="26" t="s">
        <v>36</v>
      </c>
      <c r="B164" s="33"/>
      <c r="C164" s="34"/>
      <c r="D164" s="34"/>
      <c r="E164" s="39" t="s">
        <v>31</v>
      </c>
      <c r="F164" s="34"/>
      <c r="G164" s="34"/>
      <c r="H164" s="34"/>
      <c r="I164" s="34"/>
      <c r="J164" s="35"/>
    </row>
    <row r="165" spans="1:16" x14ac:dyDescent="0.25">
      <c r="A165" s="20" t="s">
        <v>26</v>
      </c>
      <c r="B165" s="21"/>
      <c r="C165" s="22" t="s">
        <v>226</v>
      </c>
      <c r="D165" s="23"/>
      <c r="E165" s="20" t="s">
        <v>227</v>
      </c>
      <c r="F165" s="23"/>
      <c r="G165" s="23"/>
      <c r="H165" s="23"/>
      <c r="I165" s="24">
        <f>SUMIFS(I166:I193,A166:A193,"P")</f>
        <v>0</v>
      </c>
      <c r="J165" s="25"/>
    </row>
    <row r="166" spans="1:16" ht="30" x14ac:dyDescent="0.25">
      <c r="A166" s="26" t="s">
        <v>29</v>
      </c>
      <c r="B166" s="26">
        <v>38</v>
      </c>
      <c r="C166" s="27" t="s">
        <v>228</v>
      </c>
      <c r="D166" s="26" t="s">
        <v>31</v>
      </c>
      <c r="E166" s="28" t="s">
        <v>229</v>
      </c>
      <c r="F166" s="29" t="s">
        <v>102</v>
      </c>
      <c r="G166" s="30">
        <v>0.72</v>
      </c>
      <c r="H166" s="31">
        <v>0</v>
      </c>
      <c r="I166" s="31">
        <f>ROUND(G166*H166,P4)</f>
        <v>0</v>
      </c>
      <c r="J166" s="26"/>
      <c r="O166" s="32">
        <f>I166*0.21</f>
        <v>0</v>
      </c>
      <c r="P166">
        <v>3</v>
      </c>
    </row>
    <row r="167" spans="1:16" ht="30" x14ac:dyDescent="0.25">
      <c r="A167" s="26" t="s">
        <v>34</v>
      </c>
      <c r="B167" s="33"/>
      <c r="C167" s="34"/>
      <c r="D167" s="34"/>
      <c r="E167" s="28" t="s">
        <v>230</v>
      </c>
      <c r="F167" s="34"/>
      <c r="G167" s="34"/>
      <c r="H167" s="34"/>
      <c r="I167" s="34"/>
      <c r="J167" s="35"/>
    </row>
    <row r="168" spans="1:16" x14ac:dyDescent="0.25">
      <c r="A168" s="26" t="s">
        <v>70</v>
      </c>
      <c r="B168" s="33"/>
      <c r="C168" s="34"/>
      <c r="D168" s="34"/>
      <c r="E168" s="41" t="s">
        <v>231</v>
      </c>
      <c r="F168" s="34"/>
      <c r="G168" s="34"/>
      <c r="H168" s="34"/>
      <c r="I168" s="34"/>
      <c r="J168" s="35"/>
    </row>
    <row r="169" spans="1:16" x14ac:dyDescent="0.25">
      <c r="A169" s="26" t="s">
        <v>36</v>
      </c>
      <c r="B169" s="33"/>
      <c r="C169" s="34"/>
      <c r="D169" s="34"/>
      <c r="E169" s="39" t="s">
        <v>31</v>
      </c>
      <c r="F169" s="34"/>
      <c r="G169" s="34"/>
      <c r="H169" s="34"/>
      <c r="I169" s="34"/>
      <c r="J169" s="35"/>
    </row>
    <row r="170" spans="1:16" x14ac:dyDescent="0.25">
      <c r="A170" s="26" t="s">
        <v>29</v>
      </c>
      <c r="B170" s="26">
        <v>39</v>
      </c>
      <c r="C170" s="27" t="s">
        <v>232</v>
      </c>
      <c r="D170" s="26" t="s">
        <v>31</v>
      </c>
      <c r="E170" s="28" t="s">
        <v>233</v>
      </c>
      <c r="F170" s="29" t="s">
        <v>212</v>
      </c>
      <c r="G170" s="30">
        <v>4</v>
      </c>
      <c r="H170" s="31">
        <v>0</v>
      </c>
      <c r="I170" s="31">
        <f>ROUND(G170*H170,P4)</f>
        <v>0</v>
      </c>
      <c r="J170" s="26"/>
      <c r="O170" s="32">
        <f>I170*0.21</f>
        <v>0</v>
      </c>
      <c r="P170">
        <v>3</v>
      </c>
    </row>
    <row r="171" spans="1:16" x14ac:dyDescent="0.25">
      <c r="A171" s="26" t="s">
        <v>34</v>
      </c>
      <c r="B171" s="33"/>
      <c r="C171" s="34"/>
      <c r="D171" s="34"/>
      <c r="E171" s="28" t="s">
        <v>233</v>
      </c>
      <c r="F171" s="34"/>
      <c r="G171" s="34"/>
      <c r="H171" s="34"/>
      <c r="I171" s="34"/>
      <c r="J171" s="35"/>
    </row>
    <row r="172" spans="1:16" x14ac:dyDescent="0.25">
      <c r="A172" s="26" t="s">
        <v>70</v>
      </c>
      <c r="B172" s="33"/>
      <c r="C172" s="34"/>
      <c r="D172" s="34"/>
      <c r="E172" s="41" t="s">
        <v>234</v>
      </c>
      <c r="F172" s="34"/>
      <c r="G172" s="34"/>
      <c r="H172" s="34"/>
      <c r="I172" s="34"/>
      <c r="J172" s="35"/>
    </row>
    <row r="173" spans="1:16" x14ac:dyDescent="0.25">
      <c r="A173" s="26" t="s">
        <v>36</v>
      </c>
      <c r="B173" s="33"/>
      <c r="C173" s="34"/>
      <c r="D173" s="34"/>
      <c r="E173" s="39" t="s">
        <v>31</v>
      </c>
      <c r="F173" s="34"/>
      <c r="G173" s="34"/>
      <c r="H173" s="34"/>
      <c r="I173" s="34"/>
      <c r="J173" s="35"/>
    </row>
    <row r="174" spans="1:16" ht="30" x14ac:dyDescent="0.25">
      <c r="A174" s="26" t="s">
        <v>29</v>
      </c>
      <c r="B174" s="26">
        <v>40</v>
      </c>
      <c r="C174" s="27" t="s">
        <v>235</v>
      </c>
      <c r="D174" s="26" t="s">
        <v>31</v>
      </c>
      <c r="E174" s="28" t="s">
        <v>236</v>
      </c>
      <c r="F174" s="29" t="s">
        <v>102</v>
      </c>
      <c r="G174" s="30">
        <v>0.54</v>
      </c>
      <c r="H174" s="31">
        <v>0</v>
      </c>
      <c r="I174" s="31">
        <f>ROUND(G174*H174,P4)</f>
        <v>0</v>
      </c>
      <c r="J174" s="26"/>
      <c r="O174" s="32">
        <f>I174*0.21</f>
        <v>0</v>
      </c>
      <c r="P174">
        <v>3</v>
      </c>
    </row>
    <row r="175" spans="1:16" ht="30" x14ac:dyDescent="0.25">
      <c r="A175" s="26" t="s">
        <v>34</v>
      </c>
      <c r="B175" s="33"/>
      <c r="C175" s="34"/>
      <c r="D175" s="34"/>
      <c r="E175" s="28" t="s">
        <v>237</v>
      </c>
      <c r="F175" s="34"/>
      <c r="G175" s="34"/>
      <c r="H175" s="34"/>
      <c r="I175" s="34"/>
      <c r="J175" s="35"/>
    </row>
    <row r="176" spans="1:16" ht="45" x14ac:dyDescent="0.25">
      <c r="A176" s="26" t="s">
        <v>70</v>
      </c>
      <c r="B176" s="33"/>
      <c r="C176" s="34"/>
      <c r="D176" s="34"/>
      <c r="E176" s="41" t="s">
        <v>238</v>
      </c>
      <c r="F176" s="34"/>
      <c r="G176" s="34"/>
      <c r="H176" s="34"/>
      <c r="I176" s="34"/>
      <c r="J176" s="35"/>
    </row>
    <row r="177" spans="1:16" x14ac:dyDescent="0.25">
      <c r="A177" s="26" t="s">
        <v>36</v>
      </c>
      <c r="B177" s="33"/>
      <c r="C177" s="34"/>
      <c r="D177" s="34"/>
      <c r="E177" s="39" t="s">
        <v>31</v>
      </c>
      <c r="F177" s="34"/>
      <c r="G177" s="34"/>
      <c r="H177" s="34"/>
      <c r="I177" s="34"/>
      <c r="J177" s="35"/>
    </row>
    <row r="178" spans="1:16" x14ac:dyDescent="0.25">
      <c r="A178" s="26" t="s">
        <v>29</v>
      </c>
      <c r="B178" s="26">
        <v>41</v>
      </c>
      <c r="C178" s="27" t="s">
        <v>239</v>
      </c>
      <c r="D178" s="26" t="s">
        <v>31</v>
      </c>
      <c r="E178" s="28" t="s">
        <v>240</v>
      </c>
      <c r="F178" s="29" t="s">
        <v>212</v>
      </c>
      <c r="G178" s="30">
        <v>1</v>
      </c>
      <c r="H178" s="31">
        <v>0</v>
      </c>
      <c r="I178" s="31">
        <f>ROUND(G178*H178,P4)</f>
        <v>0</v>
      </c>
      <c r="J178" s="26"/>
      <c r="O178" s="32">
        <f>I178*0.21</f>
        <v>0</v>
      </c>
      <c r="P178">
        <v>3</v>
      </c>
    </row>
    <row r="179" spans="1:16" x14ac:dyDescent="0.25">
      <c r="A179" s="26" t="s">
        <v>34</v>
      </c>
      <c r="B179" s="33"/>
      <c r="C179" s="34"/>
      <c r="D179" s="34"/>
      <c r="E179" s="28" t="s">
        <v>240</v>
      </c>
      <c r="F179" s="34"/>
      <c r="G179" s="34"/>
      <c r="H179" s="34"/>
      <c r="I179" s="34"/>
      <c r="J179" s="35"/>
    </row>
    <row r="180" spans="1:16" x14ac:dyDescent="0.25">
      <c r="A180" s="26" t="s">
        <v>70</v>
      </c>
      <c r="B180" s="33"/>
      <c r="C180" s="34"/>
      <c r="D180" s="34"/>
      <c r="E180" s="41" t="s">
        <v>241</v>
      </c>
      <c r="F180" s="34"/>
      <c r="G180" s="34"/>
      <c r="H180" s="34"/>
      <c r="I180" s="34"/>
      <c r="J180" s="35"/>
    </row>
    <row r="181" spans="1:16" x14ac:dyDescent="0.25">
      <c r="A181" s="26" t="s">
        <v>36</v>
      </c>
      <c r="B181" s="33"/>
      <c r="C181" s="34"/>
      <c r="D181" s="34"/>
      <c r="E181" s="39" t="s">
        <v>31</v>
      </c>
      <c r="F181" s="34"/>
      <c r="G181" s="34"/>
      <c r="H181" s="34"/>
      <c r="I181" s="34"/>
      <c r="J181" s="35"/>
    </row>
    <row r="182" spans="1:16" x14ac:dyDescent="0.25">
      <c r="A182" s="26" t="s">
        <v>29</v>
      </c>
      <c r="B182" s="26">
        <v>42</v>
      </c>
      <c r="C182" s="27" t="s">
        <v>242</v>
      </c>
      <c r="D182" s="26" t="s">
        <v>31</v>
      </c>
      <c r="E182" s="28" t="s">
        <v>243</v>
      </c>
      <c r="F182" s="29" t="s">
        <v>212</v>
      </c>
      <c r="G182" s="30">
        <v>2</v>
      </c>
      <c r="H182" s="31">
        <v>0</v>
      </c>
      <c r="I182" s="31">
        <f>ROUND(G182*H182,P4)</f>
        <v>0</v>
      </c>
      <c r="J182" s="26"/>
      <c r="O182" s="32">
        <f>I182*0.21</f>
        <v>0</v>
      </c>
      <c r="P182">
        <v>3</v>
      </c>
    </row>
    <row r="183" spans="1:16" x14ac:dyDescent="0.25">
      <c r="A183" s="26" t="s">
        <v>34</v>
      </c>
      <c r="B183" s="33"/>
      <c r="C183" s="34"/>
      <c r="D183" s="34"/>
      <c r="E183" s="28" t="s">
        <v>243</v>
      </c>
      <c r="F183" s="34"/>
      <c r="G183" s="34"/>
      <c r="H183" s="34"/>
      <c r="I183" s="34"/>
      <c r="J183" s="35"/>
    </row>
    <row r="184" spans="1:16" x14ac:dyDescent="0.25">
      <c r="A184" s="26" t="s">
        <v>70</v>
      </c>
      <c r="B184" s="33"/>
      <c r="C184" s="34"/>
      <c r="D184" s="34"/>
      <c r="E184" s="41" t="s">
        <v>244</v>
      </c>
      <c r="F184" s="34"/>
      <c r="G184" s="34"/>
      <c r="H184" s="34"/>
      <c r="I184" s="34"/>
      <c r="J184" s="35"/>
    </row>
    <row r="185" spans="1:16" x14ac:dyDescent="0.25">
      <c r="A185" s="26" t="s">
        <v>36</v>
      </c>
      <c r="B185" s="33"/>
      <c r="C185" s="34"/>
      <c r="D185" s="34"/>
      <c r="E185" s="39" t="s">
        <v>31</v>
      </c>
      <c r="F185" s="34"/>
      <c r="G185" s="34"/>
      <c r="H185" s="34"/>
      <c r="I185" s="34"/>
      <c r="J185" s="35"/>
    </row>
    <row r="186" spans="1:16" ht="30" x14ac:dyDescent="0.25">
      <c r="A186" s="26" t="s">
        <v>29</v>
      </c>
      <c r="B186" s="26">
        <v>43</v>
      </c>
      <c r="C186" s="27" t="s">
        <v>245</v>
      </c>
      <c r="D186" s="26" t="s">
        <v>31</v>
      </c>
      <c r="E186" s="28" t="s">
        <v>246</v>
      </c>
      <c r="F186" s="29" t="s">
        <v>102</v>
      </c>
      <c r="G186" s="30">
        <v>2.34</v>
      </c>
      <c r="H186" s="31">
        <v>0</v>
      </c>
      <c r="I186" s="31">
        <f>ROUND(G186*H186,P4)</f>
        <v>0</v>
      </c>
      <c r="J186" s="26"/>
      <c r="O186" s="32">
        <f>I186*0.21</f>
        <v>0</v>
      </c>
      <c r="P186">
        <v>3</v>
      </c>
    </row>
    <row r="187" spans="1:16" ht="30" x14ac:dyDescent="0.25">
      <c r="A187" s="26" t="s">
        <v>34</v>
      </c>
      <c r="B187" s="33"/>
      <c r="C187" s="34"/>
      <c r="D187" s="34"/>
      <c r="E187" s="28" t="s">
        <v>247</v>
      </c>
      <c r="F187" s="34"/>
      <c r="G187" s="34"/>
      <c r="H187" s="34"/>
      <c r="I187" s="34"/>
      <c r="J187" s="35"/>
    </row>
    <row r="188" spans="1:16" x14ac:dyDescent="0.25">
      <c r="A188" s="26" t="s">
        <v>70</v>
      </c>
      <c r="B188" s="33"/>
      <c r="C188" s="34"/>
      <c r="D188" s="34"/>
      <c r="E188" s="41" t="s">
        <v>248</v>
      </c>
      <c r="F188" s="34"/>
      <c r="G188" s="34"/>
      <c r="H188" s="34"/>
      <c r="I188" s="34"/>
      <c r="J188" s="35"/>
    </row>
    <row r="189" spans="1:16" x14ac:dyDescent="0.25">
      <c r="A189" s="26" t="s">
        <v>36</v>
      </c>
      <c r="B189" s="33"/>
      <c r="C189" s="34"/>
      <c r="D189" s="34"/>
      <c r="E189" s="39" t="s">
        <v>31</v>
      </c>
      <c r="F189" s="34"/>
      <c r="G189" s="34"/>
      <c r="H189" s="34"/>
      <c r="I189" s="34"/>
      <c r="J189" s="35"/>
    </row>
    <row r="190" spans="1:16" x14ac:dyDescent="0.25">
      <c r="A190" s="26" t="s">
        <v>29</v>
      </c>
      <c r="B190" s="26">
        <v>44</v>
      </c>
      <c r="C190" s="27" t="s">
        <v>249</v>
      </c>
      <c r="D190" s="26" t="s">
        <v>31</v>
      </c>
      <c r="E190" s="28" t="s">
        <v>250</v>
      </c>
      <c r="F190" s="29" t="s">
        <v>212</v>
      </c>
      <c r="G190" s="30">
        <v>18</v>
      </c>
      <c r="H190" s="31">
        <v>0</v>
      </c>
      <c r="I190" s="31">
        <f>ROUND(G190*H190,P4)</f>
        <v>0</v>
      </c>
      <c r="J190" s="26"/>
      <c r="O190" s="32">
        <f>I190*0.21</f>
        <v>0</v>
      </c>
      <c r="P190">
        <v>3</v>
      </c>
    </row>
    <row r="191" spans="1:16" x14ac:dyDescent="0.25">
      <c r="A191" s="26" t="s">
        <v>34</v>
      </c>
      <c r="B191" s="33"/>
      <c r="C191" s="34"/>
      <c r="D191" s="34"/>
      <c r="E191" s="28" t="s">
        <v>250</v>
      </c>
      <c r="F191" s="34"/>
      <c r="G191" s="34"/>
      <c r="H191" s="34"/>
      <c r="I191" s="34"/>
      <c r="J191" s="35"/>
    </row>
    <row r="192" spans="1:16" x14ac:dyDescent="0.25">
      <c r="A192" s="26" t="s">
        <v>70</v>
      </c>
      <c r="B192" s="33"/>
      <c r="C192" s="34"/>
      <c r="D192" s="34"/>
      <c r="E192" s="41" t="s">
        <v>251</v>
      </c>
      <c r="F192" s="34"/>
      <c r="G192" s="34"/>
      <c r="H192" s="34"/>
      <c r="I192" s="34"/>
      <c r="J192" s="35"/>
    </row>
    <row r="193" spans="1:16" x14ac:dyDescent="0.25">
      <c r="A193" s="26" t="s">
        <v>36</v>
      </c>
      <c r="B193" s="33"/>
      <c r="C193" s="34"/>
      <c r="D193" s="34"/>
      <c r="E193" s="39" t="s">
        <v>31</v>
      </c>
      <c r="F193" s="34"/>
      <c r="G193" s="34"/>
      <c r="H193" s="34"/>
      <c r="I193" s="34"/>
      <c r="J193" s="35"/>
    </row>
    <row r="194" spans="1:16" x14ac:dyDescent="0.25">
      <c r="A194" s="20" t="s">
        <v>26</v>
      </c>
      <c r="B194" s="21"/>
      <c r="C194" s="22" t="s">
        <v>252</v>
      </c>
      <c r="D194" s="23"/>
      <c r="E194" s="20" t="s">
        <v>253</v>
      </c>
      <c r="F194" s="23"/>
      <c r="G194" s="23"/>
      <c r="H194" s="23"/>
      <c r="I194" s="24">
        <f>SUMIFS(I195:I230,A195:A230,"P")</f>
        <v>0</v>
      </c>
      <c r="J194" s="25"/>
    </row>
    <row r="195" spans="1:16" ht="30" x14ac:dyDescent="0.25">
      <c r="A195" s="26" t="s">
        <v>29</v>
      </c>
      <c r="B195" s="26">
        <v>45</v>
      </c>
      <c r="C195" s="27" t="s">
        <v>254</v>
      </c>
      <c r="D195" s="26" t="s">
        <v>31</v>
      </c>
      <c r="E195" s="28" t="s">
        <v>255</v>
      </c>
      <c r="F195" s="29" t="s">
        <v>68</v>
      </c>
      <c r="G195" s="30">
        <v>13.89</v>
      </c>
      <c r="H195" s="31">
        <v>0</v>
      </c>
      <c r="I195" s="31">
        <f>ROUND(G195*H195,P4)</f>
        <v>0</v>
      </c>
      <c r="J195" s="26"/>
      <c r="O195" s="32">
        <f>I195*0.21</f>
        <v>0</v>
      </c>
      <c r="P195">
        <v>3</v>
      </c>
    </row>
    <row r="196" spans="1:16" ht="30" x14ac:dyDescent="0.25">
      <c r="A196" s="26" t="s">
        <v>34</v>
      </c>
      <c r="B196" s="33"/>
      <c r="C196" s="34"/>
      <c r="D196" s="34"/>
      <c r="E196" s="28" t="s">
        <v>256</v>
      </c>
      <c r="F196" s="34"/>
      <c r="G196" s="34"/>
      <c r="H196" s="34"/>
      <c r="I196" s="34"/>
      <c r="J196" s="35"/>
    </row>
    <row r="197" spans="1:16" x14ac:dyDescent="0.25">
      <c r="A197" s="26" t="s">
        <v>70</v>
      </c>
      <c r="B197" s="33"/>
      <c r="C197" s="34"/>
      <c r="D197" s="34"/>
      <c r="E197" s="41" t="s">
        <v>257</v>
      </c>
      <c r="F197" s="34"/>
      <c r="G197" s="34"/>
      <c r="H197" s="34"/>
      <c r="I197" s="34"/>
      <c r="J197" s="35"/>
    </row>
    <row r="198" spans="1:16" x14ac:dyDescent="0.25">
      <c r="A198" s="26" t="s">
        <v>36</v>
      </c>
      <c r="B198" s="33"/>
      <c r="C198" s="34"/>
      <c r="D198" s="34"/>
      <c r="E198" s="39" t="s">
        <v>31</v>
      </c>
      <c r="F198" s="34"/>
      <c r="G198" s="34"/>
      <c r="H198" s="34"/>
      <c r="I198" s="34"/>
      <c r="J198" s="35"/>
    </row>
    <row r="199" spans="1:16" x14ac:dyDescent="0.25">
      <c r="A199" s="26" t="s">
        <v>29</v>
      </c>
      <c r="B199" s="26">
        <v>46</v>
      </c>
      <c r="C199" s="27" t="s">
        <v>258</v>
      </c>
      <c r="D199" s="26" t="s">
        <v>31</v>
      </c>
      <c r="E199" s="28" t="s">
        <v>259</v>
      </c>
      <c r="F199" s="29" t="s">
        <v>68</v>
      </c>
      <c r="G199" s="30">
        <v>69.45</v>
      </c>
      <c r="H199" s="31">
        <v>0</v>
      </c>
      <c r="I199" s="31">
        <f>ROUND(G199*H199,P4)</f>
        <v>0</v>
      </c>
      <c r="J199" s="26"/>
      <c r="O199" s="32">
        <f>I199*0.21</f>
        <v>0</v>
      </c>
      <c r="P199">
        <v>3</v>
      </c>
    </row>
    <row r="200" spans="1:16" ht="45" x14ac:dyDescent="0.25">
      <c r="A200" s="26" t="s">
        <v>34</v>
      </c>
      <c r="B200" s="33"/>
      <c r="C200" s="34"/>
      <c r="D200" s="34"/>
      <c r="E200" s="28" t="s">
        <v>260</v>
      </c>
      <c r="F200" s="34"/>
      <c r="G200" s="34"/>
      <c r="H200" s="34"/>
      <c r="I200" s="34"/>
      <c r="J200" s="35"/>
    </row>
    <row r="201" spans="1:16" x14ac:dyDescent="0.25">
      <c r="A201" s="26" t="s">
        <v>70</v>
      </c>
      <c r="B201" s="33"/>
      <c r="C201" s="34"/>
      <c r="D201" s="34"/>
      <c r="E201" s="41" t="s">
        <v>261</v>
      </c>
      <c r="F201" s="34"/>
      <c r="G201" s="34"/>
      <c r="H201" s="34"/>
      <c r="I201" s="34"/>
      <c r="J201" s="35"/>
    </row>
    <row r="202" spans="1:16" x14ac:dyDescent="0.25">
      <c r="A202" s="26" t="s">
        <v>36</v>
      </c>
      <c r="B202" s="33"/>
      <c r="C202" s="34"/>
      <c r="D202" s="34"/>
      <c r="E202" s="39" t="s">
        <v>31</v>
      </c>
      <c r="F202" s="34"/>
      <c r="G202" s="34"/>
      <c r="H202" s="34"/>
      <c r="I202" s="34"/>
      <c r="J202" s="35"/>
    </row>
    <row r="203" spans="1:16" x14ac:dyDescent="0.25">
      <c r="A203" s="26" t="s">
        <v>29</v>
      </c>
      <c r="B203" s="26">
        <v>47</v>
      </c>
      <c r="C203" s="27" t="s">
        <v>262</v>
      </c>
      <c r="D203" s="26" t="s">
        <v>31</v>
      </c>
      <c r="E203" s="28" t="s">
        <v>263</v>
      </c>
      <c r="F203" s="29" t="s">
        <v>111</v>
      </c>
      <c r="G203" s="30">
        <v>0.21</v>
      </c>
      <c r="H203" s="31">
        <v>0</v>
      </c>
      <c r="I203" s="31">
        <f>ROUND(G203*H203,P4)</f>
        <v>0</v>
      </c>
      <c r="J203" s="26"/>
      <c r="O203" s="32">
        <f>I203*0.21</f>
        <v>0</v>
      </c>
      <c r="P203">
        <v>3</v>
      </c>
    </row>
    <row r="204" spans="1:16" ht="30" x14ac:dyDescent="0.25">
      <c r="A204" s="26" t="s">
        <v>34</v>
      </c>
      <c r="B204" s="33"/>
      <c r="C204" s="34"/>
      <c r="D204" s="34"/>
      <c r="E204" s="28" t="s">
        <v>264</v>
      </c>
      <c r="F204" s="34"/>
      <c r="G204" s="34"/>
      <c r="H204" s="34"/>
      <c r="I204" s="34"/>
      <c r="J204" s="35"/>
    </row>
    <row r="205" spans="1:16" x14ac:dyDescent="0.25">
      <c r="A205" s="26" t="s">
        <v>70</v>
      </c>
      <c r="B205" s="33"/>
      <c r="C205" s="34"/>
      <c r="D205" s="34"/>
      <c r="E205" s="41" t="s">
        <v>265</v>
      </c>
      <c r="F205" s="34"/>
      <c r="G205" s="34"/>
      <c r="H205" s="34"/>
      <c r="I205" s="34"/>
      <c r="J205" s="35"/>
    </row>
    <row r="206" spans="1:16" x14ac:dyDescent="0.25">
      <c r="A206" s="26" t="s">
        <v>36</v>
      </c>
      <c r="B206" s="33"/>
      <c r="C206" s="34"/>
      <c r="D206" s="34"/>
      <c r="E206" s="39" t="s">
        <v>31</v>
      </c>
      <c r="F206" s="34"/>
      <c r="G206" s="34"/>
      <c r="H206" s="34"/>
      <c r="I206" s="34"/>
      <c r="J206" s="35"/>
    </row>
    <row r="207" spans="1:16" x14ac:dyDescent="0.25">
      <c r="A207" s="26" t="s">
        <v>29</v>
      </c>
      <c r="B207" s="26">
        <v>48</v>
      </c>
      <c r="C207" s="27" t="s">
        <v>266</v>
      </c>
      <c r="D207" s="26" t="s">
        <v>31</v>
      </c>
      <c r="E207" s="28" t="s">
        <v>267</v>
      </c>
      <c r="F207" s="29" t="s">
        <v>111</v>
      </c>
      <c r="G207" s="30">
        <v>15.61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ht="30" x14ac:dyDescent="0.25">
      <c r="A208" s="26" t="s">
        <v>34</v>
      </c>
      <c r="B208" s="33"/>
      <c r="C208" s="34"/>
      <c r="D208" s="34"/>
      <c r="E208" s="28" t="s">
        <v>268</v>
      </c>
      <c r="F208" s="34"/>
      <c r="G208" s="34"/>
      <c r="H208" s="34"/>
      <c r="I208" s="34"/>
      <c r="J208" s="35"/>
    </row>
    <row r="209" spans="1:16" ht="45" x14ac:dyDescent="0.25">
      <c r="A209" s="26" t="s">
        <v>70</v>
      </c>
      <c r="B209" s="33"/>
      <c r="C209" s="34"/>
      <c r="D209" s="34"/>
      <c r="E209" s="41" t="s">
        <v>269</v>
      </c>
      <c r="F209" s="34"/>
      <c r="G209" s="34"/>
      <c r="H209" s="34"/>
      <c r="I209" s="34"/>
      <c r="J209" s="35"/>
    </row>
    <row r="210" spans="1:16" x14ac:dyDescent="0.25">
      <c r="A210" s="26" t="s">
        <v>36</v>
      </c>
      <c r="B210" s="33"/>
      <c r="C210" s="34"/>
      <c r="D210" s="34"/>
      <c r="E210" s="39" t="s">
        <v>31</v>
      </c>
      <c r="F210" s="34"/>
      <c r="G210" s="34"/>
      <c r="H210" s="34"/>
      <c r="I210" s="34"/>
      <c r="J210" s="35"/>
    </row>
    <row r="211" spans="1:16" x14ac:dyDescent="0.25">
      <c r="A211" s="26" t="s">
        <v>29</v>
      </c>
      <c r="B211" s="26">
        <v>49</v>
      </c>
      <c r="C211" s="27" t="s">
        <v>270</v>
      </c>
      <c r="D211" s="26" t="s">
        <v>31</v>
      </c>
      <c r="E211" s="28" t="s">
        <v>271</v>
      </c>
      <c r="F211" s="29" t="s">
        <v>212</v>
      </c>
      <c r="G211" s="30">
        <v>24</v>
      </c>
      <c r="H211" s="31">
        <v>0</v>
      </c>
      <c r="I211" s="31">
        <f>ROUND(G211*H211,P4)</f>
        <v>0</v>
      </c>
      <c r="J211" s="26"/>
      <c r="O211" s="32">
        <f>I211*0.21</f>
        <v>0</v>
      </c>
      <c r="P211">
        <v>3</v>
      </c>
    </row>
    <row r="212" spans="1:16" ht="30" x14ac:dyDescent="0.25">
      <c r="A212" s="26" t="s">
        <v>34</v>
      </c>
      <c r="B212" s="33"/>
      <c r="C212" s="34"/>
      <c r="D212" s="34"/>
      <c r="E212" s="28" t="s">
        <v>272</v>
      </c>
      <c r="F212" s="34"/>
      <c r="G212" s="34"/>
      <c r="H212" s="34"/>
      <c r="I212" s="34"/>
      <c r="J212" s="35"/>
    </row>
    <row r="213" spans="1:16" ht="30" x14ac:dyDescent="0.25">
      <c r="A213" s="26" t="s">
        <v>70</v>
      </c>
      <c r="B213" s="33"/>
      <c r="C213" s="34"/>
      <c r="D213" s="34"/>
      <c r="E213" s="41" t="s">
        <v>273</v>
      </c>
      <c r="F213" s="34"/>
      <c r="G213" s="34"/>
      <c r="H213" s="34"/>
      <c r="I213" s="34"/>
      <c r="J213" s="35"/>
    </row>
    <row r="214" spans="1:16" x14ac:dyDescent="0.25">
      <c r="A214" s="26" t="s">
        <v>36</v>
      </c>
      <c r="B214" s="33"/>
      <c r="C214" s="34"/>
      <c r="D214" s="34"/>
      <c r="E214" s="39" t="s">
        <v>31</v>
      </c>
      <c r="F214" s="34"/>
      <c r="G214" s="34"/>
      <c r="H214" s="34"/>
      <c r="I214" s="34"/>
      <c r="J214" s="35"/>
    </row>
    <row r="215" spans="1:16" x14ac:dyDescent="0.25">
      <c r="A215" s="26" t="s">
        <v>29</v>
      </c>
      <c r="B215" s="26">
        <v>50</v>
      </c>
      <c r="C215" s="27" t="s">
        <v>274</v>
      </c>
      <c r="D215" s="26" t="s">
        <v>31</v>
      </c>
      <c r="E215" s="28" t="s">
        <v>275</v>
      </c>
      <c r="F215" s="29" t="s">
        <v>102</v>
      </c>
      <c r="G215" s="30">
        <v>24</v>
      </c>
      <c r="H215" s="31">
        <v>0</v>
      </c>
      <c r="I215" s="31">
        <f>ROUND(G215*H215,P4)</f>
        <v>0</v>
      </c>
      <c r="J215" s="26"/>
      <c r="O215" s="32">
        <f>I215*0.21</f>
        <v>0</v>
      </c>
      <c r="P215">
        <v>3</v>
      </c>
    </row>
    <row r="216" spans="1:16" x14ac:dyDescent="0.25">
      <c r="A216" s="26" t="s">
        <v>34</v>
      </c>
      <c r="B216" s="33"/>
      <c r="C216" s="34"/>
      <c r="D216" s="34"/>
      <c r="E216" s="28" t="s">
        <v>275</v>
      </c>
      <c r="F216" s="34"/>
      <c r="G216" s="34"/>
      <c r="H216" s="34"/>
      <c r="I216" s="34"/>
      <c r="J216" s="35"/>
    </row>
    <row r="217" spans="1:16" x14ac:dyDescent="0.25">
      <c r="A217" s="26" t="s">
        <v>70</v>
      </c>
      <c r="B217" s="33"/>
      <c r="C217" s="34"/>
      <c r="D217" s="34"/>
      <c r="E217" s="41" t="s">
        <v>276</v>
      </c>
      <c r="F217" s="34"/>
      <c r="G217" s="34"/>
      <c r="H217" s="34"/>
      <c r="I217" s="34"/>
      <c r="J217" s="35"/>
    </row>
    <row r="218" spans="1:16" x14ac:dyDescent="0.25">
      <c r="A218" s="26" t="s">
        <v>36</v>
      </c>
      <c r="B218" s="33"/>
      <c r="C218" s="34"/>
      <c r="D218" s="34"/>
      <c r="E218" s="39" t="s">
        <v>31</v>
      </c>
      <c r="F218" s="34"/>
      <c r="G218" s="34"/>
      <c r="H218" s="34"/>
      <c r="I218" s="34"/>
      <c r="J218" s="35"/>
    </row>
    <row r="219" spans="1:16" ht="30" x14ac:dyDescent="0.25">
      <c r="A219" s="26" t="s">
        <v>29</v>
      </c>
      <c r="B219" s="26">
        <v>51</v>
      </c>
      <c r="C219" s="27" t="s">
        <v>277</v>
      </c>
      <c r="D219" s="26" t="s">
        <v>31</v>
      </c>
      <c r="E219" s="28" t="s">
        <v>278</v>
      </c>
      <c r="F219" s="29" t="s">
        <v>212</v>
      </c>
      <c r="G219" s="30">
        <v>14</v>
      </c>
      <c r="H219" s="31">
        <v>0</v>
      </c>
      <c r="I219" s="31">
        <f>ROUND(G219*H219,P4)</f>
        <v>0</v>
      </c>
      <c r="J219" s="26"/>
      <c r="O219" s="32">
        <f>I219*0.21</f>
        <v>0</v>
      </c>
      <c r="P219">
        <v>3</v>
      </c>
    </row>
    <row r="220" spans="1:16" ht="30" x14ac:dyDescent="0.25">
      <c r="A220" s="26" t="s">
        <v>34</v>
      </c>
      <c r="B220" s="33"/>
      <c r="C220" s="34"/>
      <c r="D220" s="34"/>
      <c r="E220" s="28" t="s">
        <v>279</v>
      </c>
      <c r="F220" s="34"/>
      <c r="G220" s="34"/>
      <c r="H220" s="34"/>
      <c r="I220" s="34"/>
      <c r="J220" s="35"/>
    </row>
    <row r="221" spans="1:16" x14ac:dyDescent="0.25">
      <c r="A221" s="26" t="s">
        <v>70</v>
      </c>
      <c r="B221" s="33"/>
      <c r="C221" s="34"/>
      <c r="D221" s="34"/>
      <c r="E221" s="41" t="s">
        <v>280</v>
      </c>
      <c r="F221" s="34"/>
      <c r="G221" s="34"/>
      <c r="H221" s="34"/>
      <c r="I221" s="34"/>
      <c r="J221" s="35"/>
    </row>
    <row r="222" spans="1:16" x14ac:dyDescent="0.25">
      <c r="A222" s="26" t="s">
        <v>36</v>
      </c>
      <c r="B222" s="33"/>
      <c r="C222" s="34"/>
      <c r="D222" s="34"/>
      <c r="E222" s="39" t="s">
        <v>31</v>
      </c>
      <c r="F222" s="34"/>
      <c r="G222" s="34"/>
      <c r="H222" s="34"/>
      <c r="I222" s="34"/>
      <c r="J222" s="35"/>
    </row>
    <row r="223" spans="1:16" x14ac:dyDescent="0.25">
      <c r="A223" s="26" t="s">
        <v>29</v>
      </c>
      <c r="B223" s="26">
        <v>52</v>
      </c>
      <c r="C223" s="27" t="s">
        <v>281</v>
      </c>
      <c r="D223" s="26" t="s">
        <v>31</v>
      </c>
      <c r="E223" s="28" t="s">
        <v>282</v>
      </c>
      <c r="F223" s="29" t="s">
        <v>212</v>
      </c>
      <c r="G223" s="30">
        <v>14.14</v>
      </c>
      <c r="H223" s="31">
        <v>0</v>
      </c>
      <c r="I223" s="31">
        <f>ROUND(G223*H223,P4)</f>
        <v>0</v>
      </c>
      <c r="J223" s="26"/>
      <c r="O223" s="32">
        <f>I223*0.21</f>
        <v>0</v>
      </c>
      <c r="P223">
        <v>3</v>
      </c>
    </row>
    <row r="224" spans="1:16" x14ac:dyDescent="0.25">
      <c r="A224" s="26" t="s">
        <v>34</v>
      </c>
      <c r="B224" s="33"/>
      <c r="C224" s="34"/>
      <c r="D224" s="34"/>
      <c r="E224" s="28" t="s">
        <v>282</v>
      </c>
      <c r="F224" s="34"/>
      <c r="G224" s="34"/>
      <c r="H224" s="34"/>
      <c r="I224" s="34"/>
      <c r="J224" s="35"/>
    </row>
    <row r="225" spans="1:16" ht="30" x14ac:dyDescent="0.25">
      <c r="A225" s="26" t="s">
        <v>70</v>
      </c>
      <c r="B225" s="33"/>
      <c r="C225" s="34"/>
      <c r="D225" s="34"/>
      <c r="E225" s="41" t="s">
        <v>283</v>
      </c>
      <c r="F225" s="34"/>
      <c r="G225" s="34"/>
      <c r="H225" s="34"/>
      <c r="I225" s="34"/>
      <c r="J225" s="35"/>
    </row>
    <row r="226" spans="1:16" x14ac:dyDescent="0.25">
      <c r="A226" s="26" t="s">
        <v>36</v>
      </c>
      <c r="B226" s="33"/>
      <c r="C226" s="34"/>
      <c r="D226" s="34"/>
      <c r="E226" s="39" t="s">
        <v>31</v>
      </c>
      <c r="F226" s="34"/>
      <c r="G226" s="34"/>
      <c r="H226" s="34"/>
      <c r="I226" s="34"/>
      <c r="J226" s="35"/>
    </row>
    <row r="227" spans="1:16" ht="30" x14ac:dyDescent="0.25">
      <c r="A227" s="26" t="s">
        <v>29</v>
      </c>
      <c r="B227" s="26">
        <v>53</v>
      </c>
      <c r="C227" s="27" t="s">
        <v>284</v>
      </c>
      <c r="D227" s="26" t="s">
        <v>31</v>
      </c>
      <c r="E227" s="28" t="s">
        <v>285</v>
      </c>
      <c r="F227" s="29" t="s">
        <v>111</v>
      </c>
      <c r="G227" s="30">
        <v>2.7</v>
      </c>
      <c r="H227" s="31">
        <v>0</v>
      </c>
      <c r="I227" s="31">
        <f>ROUND(G227*H227,P4)</f>
        <v>0</v>
      </c>
      <c r="J227" s="26"/>
      <c r="O227" s="32">
        <f>I227*0.21</f>
        <v>0</v>
      </c>
      <c r="P227">
        <v>3</v>
      </c>
    </row>
    <row r="228" spans="1:16" ht="45" x14ac:dyDescent="0.25">
      <c r="A228" s="26" t="s">
        <v>34</v>
      </c>
      <c r="B228" s="33"/>
      <c r="C228" s="34"/>
      <c r="D228" s="34"/>
      <c r="E228" s="28" t="s">
        <v>286</v>
      </c>
      <c r="F228" s="34"/>
      <c r="G228" s="34"/>
      <c r="H228" s="34"/>
      <c r="I228" s="34"/>
      <c r="J228" s="35"/>
    </row>
    <row r="229" spans="1:16" x14ac:dyDescent="0.25">
      <c r="A229" s="26" t="s">
        <v>70</v>
      </c>
      <c r="B229" s="33"/>
      <c r="C229" s="34"/>
      <c r="D229" s="34"/>
      <c r="E229" s="41" t="s">
        <v>287</v>
      </c>
      <c r="F229" s="34"/>
      <c r="G229" s="34"/>
      <c r="H229" s="34"/>
      <c r="I229" s="34"/>
      <c r="J229" s="35"/>
    </row>
    <row r="230" spans="1:16" x14ac:dyDescent="0.25">
      <c r="A230" s="26" t="s">
        <v>36</v>
      </c>
      <c r="B230" s="33"/>
      <c r="C230" s="34"/>
      <c r="D230" s="34"/>
      <c r="E230" s="39" t="s">
        <v>31</v>
      </c>
      <c r="F230" s="34"/>
      <c r="G230" s="34"/>
      <c r="H230" s="34"/>
      <c r="I230" s="34"/>
      <c r="J230" s="35"/>
    </row>
    <row r="231" spans="1:16" x14ac:dyDescent="0.25">
      <c r="A231" s="20" t="s">
        <v>26</v>
      </c>
      <c r="B231" s="21"/>
      <c r="C231" s="22" t="s">
        <v>288</v>
      </c>
      <c r="D231" s="23"/>
      <c r="E231" s="20" t="s">
        <v>289</v>
      </c>
      <c r="F231" s="23"/>
      <c r="G231" s="23"/>
      <c r="H231" s="23"/>
      <c r="I231" s="24">
        <f>SUMIFS(I232:I263,A232:A263,"P")</f>
        <v>0</v>
      </c>
      <c r="J231" s="25"/>
    </row>
    <row r="232" spans="1:16" x14ac:dyDescent="0.25">
      <c r="A232" s="26" t="s">
        <v>29</v>
      </c>
      <c r="B232" s="26">
        <v>54</v>
      </c>
      <c r="C232" s="27" t="s">
        <v>290</v>
      </c>
      <c r="D232" s="26" t="s">
        <v>31</v>
      </c>
      <c r="E232" s="28" t="s">
        <v>291</v>
      </c>
      <c r="F232" s="29" t="s">
        <v>68</v>
      </c>
      <c r="G232" s="30">
        <v>3076.57</v>
      </c>
      <c r="H232" s="31">
        <v>0</v>
      </c>
      <c r="I232" s="31">
        <f>ROUND(G232*H232,P4)</f>
        <v>0</v>
      </c>
      <c r="J232" s="26"/>
      <c r="O232" s="32">
        <f>I232*0.21</f>
        <v>0</v>
      </c>
      <c r="P232">
        <v>3</v>
      </c>
    </row>
    <row r="233" spans="1:16" ht="30" x14ac:dyDescent="0.25">
      <c r="A233" s="26" t="s">
        <v>34</v>
      </c>
      <c r="B233" s="33"/>
      <c r="C233" s="34"/>
      <c r="D233" s="34"/>
      <c r="E233" s="28" t="s">
        <v>292</v>
      </c>
      <c r="F233" s="34"/>
      <c r="G233" s="34"/>
      <c r="H233" s="34"/>
      <c r="I233" s="34"/>
      <c r="J233" s="35"/>
    </row>
    <row r="234" spans="1:16" x14ac:dyDescent="0.25">
      <c r="A234" s="26" t="s">
        <v>70</v>
      </c>
      <c r="B234" s="33"/>
      <c r="C234" s="34"/>
      <c r="D234" s="34"/>
      <c r="E234" s="41" t="s">
        <v>293</v>
      </c>
      <c r="F234" s="34"/>
      <c r="G234" s="34"/>
      <c r="H234" s="34"/>
      <c r="I234" s="34"/>
      <c r="J234" s="35"/>
    </row>
    <row r="235" spans="1:16" x14ac:dyDescent="0.25">
      <c r="A235" s="26" t="s">
        <v>36</v>
      </c>
      <c r="B235" s="33"/>
      <c r="C235" s="34"/>
      <c r="D235" s="34"/>
      <c r="E235" s="39" t="s">
        <v>31</v>
      </c>
      <c r="F235" s="34"/>
      <c r="G235" s="34"/>
      <c r="H235" s="34"/>
      <c r="I235" s="34"/>
      <c r="J235" s="35"/>
    </row>
    <row r="236" spans="1:16" ht="30" x14ac:dyDescent="0.25">
      <c r="A236" s="26" t="s">
        <v>29</v>
      </c>
      <c r="B236" s="26">
        <v>55</v>
      </c>
      <c r="C236" s="27" t="s">
        <v>294</v>
      </c>
      <c r="D236" s="26" t="s">
        <v>31</v>
      </c>
      <c r="E236" s="28" t="s">
        <v>295</v>
      </c>
      <c r="F236" s="29" t="s">
        <v>68</v>
      </c>
      <c r="G236" s="30">
        <v>2313.61</v>
      </c>
      <c r="H236" s="31">
        <v>0</v>
      </c>
      <c r="I236" s="31">
        <f>ROUND(G236*H236,P4)</f>
        <v>0</v>
      </c>
      <c r="J236" s="26"/>
      <c r="O236" s="32">
        <f>I236*0.21</f>
        <v>0</v>
      </c>
      <c r="P236">
        <v>3</v>
      </c>
    </row>
    <row r="237" spans="1:16" ht="45" x14ac:dyDescent="0.25">
      <c r="A237" s="26" t="s">
        <v>34</v>
      </c>
      <c r="B237" s="33"/>
      <c r="C237" s="34"/>
      <c r="D237" s="34"/>
      <c r="E237" s="28" t="s">
        <v>296</v>
      </c>
      <c r="F237" s="34"/>
      <c r="G237" s="34"/>
      <c r="H237" s="34"/>
      <c r="I237" s="34"/>
      <c r="J237" s="35"/>
    </row>
    <row r="238" spans="1:16" x14ac:dyDescent="0.25">
      <c r="A238" s="26" t="s">
        <v>70</v>
      </c>
      <c r="B238" s="33"/>
      <c r="C238" s="34"/>
      <c r="D238" s="34"/>
      <c r="E238" s="41" t="s">
        <v>297</v>
      </c>
      <c r="F238" s="34"/>
      <c r="G238" s="34"/>
      <c r="H238" s="34"/>
      <c r="I238" s="34"/>
      <c r="J238" s="35"/>
    </row>
    <row r="239" spans="1:16" x14ac:dyDescent="0.25">
      <c r="A239" s="26" t="s">
        <v>36</v>
      </c>
      <c r="B239" s="33"/>
      <c r="C239" s="34"/>
      <c r="D239" s="34"/>
      <c r="E239" s="39" t="s">
        <v>31</v>
      </c>
      <c r="F239" s="34"/>
      <c r="G239" s="34"/>
      <c r="H239" s="34"/>
      <c r="I239" s="34"/>
      <c r="J239" s="35"/>
    </row>
    <row r="240" spans="1:16" x14ac:dyDescent="0.25">
      <c r="A240" s="26" t="s">
        <v>29</v>
      </c>
      <c r="B240" s="26">
        <v>56</v>
      </c>
      <c r="C240" s="27" t="s">
        <v>298</v>
      </c>
      <c r="D240" s="26" t="s">
        <v>31</v>
      </c>
      <c r="E240" s="28" t="s">
        <v>299</v>
      </c>
      <c r="F240" s="29" t="s">
        <v>68</v>
      </c>
      <c r="G240" s="30">
        <v>2743.11</v>
      </c>
      <c r="H240" s="31">
        <v>0</v>
      </c>
      <c r="I240" s="31">
        <f>ROUND(G240*H240,P4)</f>
        <v>0</v>
      </c>
      <c r="J240" s="26"/>
      <c r="O240" s="32">
        <f>I240*0.21</f>
        <v>0</v>
      </c>
      <c r="P240">
        <v>3</v>
      </c>
    </row>
    <row r="241" spans="1:16" ht="30" x14ac:dyDescent="0.25">
      <c r="A241" s="26" t="s">
        <v>34</v>
      </c>
      <c r="B241" s="33"/>
      <c r="C241" s="34"/>
      <c r="D241" s="34"/>
      <c r="E241" s="28" t="s">
        <v>300</v>
      </c>
      <c r="F241" s="34"/>
      <c r="G241" s="34"/>
      <c r="H241" s="34"/>
      <c r="I241" s="34"/>
      <c r="J241" s="35"/>
    </row>
    <row r="242" spans="1:16" x14ac:dyDescent="0.25">
      <c r="A242" s="26" t="s">
        <v>70</v>
      </c>
      <c r="B242" s="33"/>
      <c r="C242" s="34"/>
      <c r="D242" s="34"/>
      <c r="E242" s="41" t="s">
        <v>301</v>
      </c>
      <c r="F242" s="34"/>
      <c r="G242" s="34"/>
      <c r="H242" s="34"/>
      <c r="I242" s="34"/>
      <c r="J242" s="35"/>
    </row>
    <row r="243" spans="1:16" x14ac:dyDescent="0.25">
      <c r="A243" s="26" t="s">
        <v>36</v>
      </c>
      <c r="B243" s="33"/>
      <c r="C243" s="34"/>
      <c r="D243" s="34"/>
      <c r="E243" s="39" t="s">
        <v>31</v>
      </c>
      <c r="F243" s="34"/>
      <c r="G243" s="34"/>
      <c r="H243" s="34"/>
      <c r="I243" s="34"/>
      <c r="J243" s="35"/>
    </row>
    <row r="244" spans="1:16" x14ac:dyDescent="0.25">
      <c r="A244" s="26" t="s">
        <v>29</v>
      </c>
      <c r="B244" s="26">
        <v>57</v>
      </c>
      <c r="C244" s="27" t="s">
        <v>302</v>
      </c>
      <c r="D244" s="26" t="s">
        <v>31</v>
      </c>
      <c r="E244" s="28" t="s">
        <v>303</v>
      </c>
      <c r="F244" s="29" t="s">
        <v>68</v>
      </c>
      <c r="G244" s="30">
        <v>2743.11</v>
      </c>
      <c r="H244" s="31">
        <v>0</v>
      </c>
      <c r="I244" s="31">
        <f>ROUND(G244*H244,P4)</f>
        <v>0</v>
      </c>
      <c r="J244" s="26"/>
      <c r="O244" s="32">
        <f>I244*0.21</f>
        <v>0</v>
      </c>
      <c r="P244">
        <v>3</v>
      </c>
    </row>
    <row r="245" spans="1:16" ht="30" x14ac:dyDescent="0.25">
      <c r="A245" s="26" t="s">
        <v>34</v>
      </c>
      <c r="B245" s="33"/>
      <c r="C245" s="34"/>
      <c r="D245" s="34"/>
      <c r="E245" s="28" t="s">
        <v>304</v>
      </c>
      <c r="F245" s="34"/>
      <c r="G245" s="34"/>
      <c r="H245" s="34"/>
      <c r="I245" s="34"/>
      <c r="J245" s="35"/>
    </row>
    <row r="246" spans="1:16" x14ac:dyDescent="0.25">
      <c r="A246" s="26" t="s">
        <v>70</v>
      </c>
      <c r="B246" s="33"/>
      <c r="C246" s="34"/>
      <c r="D246" s="34"/>
      <c r="E246" s="41" t="s">
        <v>305</v>
      </c>
      <c r="F246" s="34"/>
      <c r="G246" s="34"/>
      <c r="H246" s="34"/>
      <c r="I246" s="34"/>
      <c r="J246" s="35"/>
    </row>
    <row r="247" spans="1:16" x14ac:dyDescent="0.25">
      <c r="A247" s="26" t="s">
        <v>36</v>
      </c>
      <c r="B247" s="33"/>
      <c r="C247" s="34"/>
      <c r="D247" s="34"/>
      <c r="E247" s="39" t="s">
        <v>31</v>
      </c>
      <c r="F247" s="34"/>
      <c r="G247" s="34"/>
      <c r="H247" s="34"/>
      <c r="I247" s="34"/>
      <c r="J247" s="35"/>
    </row>
    <row r="248" spans="1:16" x14ac:dyDescent="0.25">
      <c r="A248" s="26" t="s">
        <v>29</v>
      </c>
      <c r="B248" s="26">
        <v>58</v>
      </c>
      <c r="C248" s="27" t="s">
        <v>306</v>
      </c>
      <c r="D248" s="26" t="s">
        <v>31</v>
      </c>
      <c r="E248" s="28" t="s">
        <v>307</v>
      </c>
      <c r="F248" s="29" t="s">
        <v>68</v>
      </c>
      <c r="G248" s="30">
        <v>612.57000000000005</v>
      </c>
      <c r="H248" s="31">
        <v>0</v>
      </c>
      <c r="I248" s="31">
        <f>ROUND(G248*H248,P4)</f>
        <v>0</v>
      </c>
      <c r="J248" s="26"/>
      <c r="O248" s="32">
        <f>I248*0.21</f>
        <v>0</v>
      </c>
      <c r="P248">
        <v>3</v>
      </c>
    </row>
    <row r="249" spans="1:16" ht="30" x14ac:dyDescent="0.25">
      <c r="A249" s="26" t="s">
        <v>34</v>
      </c>
      <c r="B249" s="33"/>
      <c r="C249" s="34"/>
      <c r="D249" s="34"/>
      <c r="E249" s="28" t="s">
        <v>308</v>
      </c>
      <c r="F249" s="34"/>
      <c r="G249" s="34"/>
      <c r="H249" s="34"/>
      <c r="I249" s="34"/>
      <c r="J249" s="35"/>
    </row>
    <row r="250" spans="1:16" x14ac:dyDescent="0.25">
      <c r="A250" s="26" t="s">
        <v>70</v>
      </c>
      <c r="B250" s="33"/>
      <c r="C250" s="34"/>
      <c r="D250" s="34"/>
      <c r="E250" s="41" t="s">
        <v>309</v>
      </c>
      <c r="F250" s="34"/>
      <c r="G250" s="34"/>
      <c r="H250" s="34"/>
      <c r="I250" s="34"/>
      <c r="J250" s="35"/>
    </row>
    <row r="251" spans="1:16" x14ac:dyDescent="0.25">
      <c r="A251" s="26" t="s">
        <v>36</v>
      </c>
      <c r="B251" s="33"/>
      <c r="C251" s="34"/>
      <c r="D251" s="34"/>
      <c r="E251" s="39" t="s">
        <v>31</v>
      </c>
      <c r="F251" s="34"/>
      <c r="G251" s="34"/>
      <c r="H251" s="34"/>
      <c r="I251" s="34"/>
      <c r="J251" s="35"/>
    </row>
    <row r="252" spans="1:16" ht="30" x14ac:dyDescent="0.25">
      <c r="A252" s="26" t="s">
        <v>29</v>
      </c>
      <c r="B252" s="26">
        <v>59</v>
      </c>
      <c r="C252" s="27" t="s">
        <v>310</v>
      </c>
      <c r="D252" s="26" t="s">
        <v>31</v>
      </c>
      <c r="E252" s="28" t="s">
        <v>311</v>
      </c>
      <c r="F252" s="29" t="s">
        <v>68</v>
      </c>
      <c r="G252" s="30">
        <v>612.57000000000005</v>
      </c>
      <c r="H252" s="31">
        <v>0</v>
      </c>
      <c r="I252" s="31">
        <f>ROUND(G252*H252,P4)</f>
        <v>0</v>
      </c>
      <c r="J252" s="26"/>
      <c r="O252" s="32">
        <f>I252*0.21</f>
        <v>0</v>
      </c>
      <c r="P252">
        <v>3</v>
      </c>
    </row>
    <row r="253" spans="1:16" ht="45" x14ac:dyDescent="0.25">
      <c r="A253" s="26" t="s">
        <v>34</v>
      </c>
      <c r="B253" s="33"/>
      <c r="C253" s="34"/>
      <c r="D253" s="34"/>
      <c r="E253" s="28" t="s">
        <v>312</v>
      </c>
      <c r="F253" s="34"/>
      <c r="G253" s="34"/>
      <c r="H253" s="34"/>
      <c r="I253" s="34"/>
      <c r="J253" s="35"/>
    </row>
    <row r="254" spans="1:16" x14ac:dyDescent="0.25">
      <c r="A254" s="26" t="s">
        <v>70</v>
      </c>
      <c r="B254" s="33"/>
      <c r="C254" s="34"/>
      <c r="D254" s="34"/>
      <c r="E254" s="41" t="s">
        <v>313</v>
      </c>
      <c r="F254" s="34"/>
      <c r="G254" s="34"/>
      <c r="H254" s="34"/>
      <c r="I254" s="34"/>
      <c r="J254" s="35"/>
    </row>
    <row r="255" spans="1:16" x14ac:dyDescent="0.25">
      <c r="A255" s="26" t="s">
        <v>36</v>
      </c>
      <c r="B255" s="33"/>
      <c r="C255" s="34"/>
      <c r="D255" s="34"/>
      <c r="E255" s="39" t="s">
        <v>31</v>
      </c>
      <c r="F255" s="34"/>
      <c r="G255" s="34"/>
      <c r="H255" s="34"/>
      <c r="I255" s="34"/>
      <c r="J255" s="35"/>
    </row>
    <row r="256" spans="1:16" ht="30" x14ac:dyDescent="0.25">
      <c r="A256" s="26" t="s">
        <v>29</v>
      </c>
      <c r="B256" s="26">
        <v>60</v>
      </c>
      <c r="C256" s="27" t="s">
        <v>314</v>
      </c>
      <c r="D256" s="26" t="s">
        <v>31</v>
      </c>
      <c r="E256" s="28" t="s">
        <v>315</v>
      </c>
      <c r="F256" s="29" t="s">
        <v>68</v>
      </c>
      <c r="G256" s="30">
        <v>13.89</v>
      </c>
      <c r="H256" s="31">
        <v>0</v>
      </c>
      <c r="I256" s="31">
        <f>ROUND(G256*H256,P4)</f>
        <v>0</v>
      </c>
      <c r="J256" s="26"/>
      <c r="O256" s="32">
        <f>I256*0.21</f>
        <v>0</v>
      </c>
      <c r="P256">
        <v>3</v>
      </c>
    </row>
    <row r="257" spans="1:16" ht="45" x14ac:dyDescent="0.25">
      <c r="A257" s="26" t="s">
        <v>34</v>
      </c>
      <c r="B257" s="33"/>
      <c r="C257" s="34"/>
      <c r="D257" s="34"/>
      <c r="E257" s="28" t="s">
        <v>316</v>
      </c>
      <c r="F257" s="34"/>
      <c r="G257" s="34"/>
      <c r="H257" s="34"/>
      <c r="I257" s="34"/>
      <c r="J257" s="35"/>
    </row>
    <row r="258" spans="1:16" ht="30" x14ac:dyDescent="0.25">
      <c r="A258" s="26" t="s">
        <v>70</v>
      </c>
      <c r="B258" s="33"/>
      <c r="C258" s="34"/>
      <c r="D258" s="34"/>
      <c r="E258" s="41" t="s">
        <v>317</v>
      </c>
      <c r="F258" s="34"/>
      <c r="G258" s="34"/>
      <c r="H258" s="34"/>
      <c r="I258" s="34"/>
      <c r="J258" s="35"/>
    </row>
    <row r="259" spans="1:16" x14ac:dyDescent="0.25">
      <c r="A259" s="26" t="s">
        <v>36</v>
      </c>
      <c r="B259" s="33"/>
      <c r="C259" s="34"/>
      <c r="D259" s="34"/>
      <c r="E259" s="39" t="s">
        <v>31</v>
      </c>
      <c r="F259" s="34"/>
      <c r="G259" s="34"/>
      <c r="H259" s="34"/>
      <c r="I259" s="34"/>
      <c r="J259" s="35"/>
    </row>
    <row r="260" spans="1:16" x14ac:dyDescent="0.25">
      <c r="A260" s="26" t="s">
        <v>29</v>
      </c>
      <c r="B260" s="26">
        <v>61</v>
      </c>
      <c r="C260" s="27" t="s">
        <v>318</v>
      </c>
      <c r="D260" s="26" t="s">
        <v>31</v>
      </c>
      <c r="E260" s="28" t="s">
        <v>319</v>
      </c>
      <c r="F260" s="29" t="s">
        <v>175</v>
      </c>
      <c r="G260" s="30">
        <v>3.4729999999999999</v>
      </c>
      <c r="H260" s="31">
        <v>0</v>
      </c>
      <c r="I260" s="31">
        <f>ROUND(G260*H260,P4)</f>
        <v>0</v>
      </c>
      <c r="J260" s="26"/>
      <c r="O260" s="32">
        <f>I260*0.21</f>
        <v>0</v>
      </c>
      <c r="P260">
        <v>3</v>
      </c>
    </row>
    <row r="261" spans="1:16" x14ac:dyDescent="0.25">
      <c r="A261" s="26" t="s">
        <v>34</v>
      </c>
      <c r="B261" s="33"/>
      <c r="C261" s="34"/>
      <c r="D261" s="34"/>
      <c r="E261" s="28" t="s">
        <v>319</v>
      </c>
      <c r="F261" s="34"/>
      <c r="G261" s="34"/>
      <c r="H261" s="34"/>
      <c r="I261" s="34"/>
      <c r="J261" s="35"/>
    </row>
    <row r="262" spans="1:16" x14ac:dyDescent="0.25">
      <c r="A262" s="26" t="s">
        <v>70</v>
      </c>
      <c r="B262" s="33"/>
      <c r="C262" s="34"/>
      <c r="D262" s="34"/>
      <c r="E262" s="41" t="s">
        <v>320</v>
      </c>
      <c r="F262" s="34"/>
      <c r="G262" s="34"/>
      <c r="H262" s="34"/>
      <c r="I262" s="34"/>
      <c r="J262" s="35"/>
    </row>
    <row r="263" spans="1:16" x14ac:dyDescent="0.25">
      <c r="A263" s="26" t="s">
        <v>36</v>
      </c>
      <c r="B263" s="33"/>
      <c r="C263" s="34"/>
      <c r="D263" s="34"/>
      <c r="E263" s="39" t="s">
        <v>31</v>
      </c>
      <c r="F263" s="34"/>
      <c r="G263" s="34"/>
      <c r="H263" s="34"/>
      <c r="I263" s="34"/>
      <c r="J263" s="35"/>
    </row>
    <row r="264" spans="1:16" x14ac:dyDescent="0.25">
      <c r="A264" s="20" t="s">
        <v>26</v>
      </c>
      <c r="B264" s="21"/>
      <c r="C264" s="22" t="s">
        <v>321</v>
      </c>
      <c r="D264" s="23"/>
      <c r="E264" s="20" t="s">
        <v>322</v>
      </c>
      <c r="F264" s="23"/>
      <c r="G264" s="23"/>
      <c r="H264" s="23"/>
      <c r="I264" s="24">
        <f>SUMIFS(I265:I274,A265:A274,"P")</f>
        <v>0</v>
      </c>
      <c r="J264" s="25"/>
    </row>
    <row r="265" spans="1:16" x14ac:dyDescent="0.25">
      <c r="A265" s="26" t="s">
        <v>29</v>
      </c>
      <c r="B265" s="26">
        <v>114</v>
      </c>
      <c r="C265" s="27" t="s">
        <v>323</v>
      </c>
      <c r="D265" s="26" t="s">
        <v>31</v>
      </c>
      <c r="E265" s="28" t="s">
        <v>324</v>
      </c>
      <c r="F265" s="29" t="s">
        <v>68</v>
      </c>
      <c r="G265" s="30">
        <v>4.16</v>
      </c>
      <c r="H265" s="31">
        <v>0</v>
      </c>
      <c r="I265" s="31">
        <f>ROUND(G265*H265,P4)</f>
        <v>0</v>
      </c>
      <c r="J265" s="26"/>
      <c r="O265" s="32">
        <f>I265*0.21</f>
        <v>0</v>
      </c>
      <c r="P265">
        <v>3</v>
      </c>
    </row>
    <row r="266" spans="1:16" ht="30" x14ac:dyDescent="0.25">
      <c r="A266" s="26" t="s">
        <v>34</v>
      </c>
      <c r="B266" s="33"/>
      <c r="C266" s="34"/>
      <c r="D266" s="34"/>
      <c r="E266" s="28" t="s">
        <v>325</v>
      </c>
      <c r="F266" s="34"/>
      <c r="G266" s="34"/>
      <c r="H266" s="34"/>
      <c r="I266" s="34"/>
      <c r="J266" s="35"/>
    </row>
    <row r="267" spans="1:16" ht="30" x14ac:dyDescent="0.25">
      <c r="A267" s="26" t="s">
        <v>70</v>
      </c>
      <c r="B267" s="33"/>
      <c r="C267" s="34"/>
      <c r="D267" s="34"/>
      <c r="E267" s="41" t="s">
        <v>326</v>
      </c>
      <c r="F267" s="34"/>
      <c r="G267" s="34"/>
      <c r="H267" s="34"/>
      <c r="I267" s="34"/>
      <c r="J267" s="35"/>
    </row>
    <row r="268" spans="1:16" x14ac:dyDescent="0.25">
      <c r="A268" s="26" t="s">
        <v>36</v>
      </c>
      <c r="B268" s="33"/>
      <c r="C268" s="34"/>
      <c r="D268" s="34"/>
      <c r="E268" s="39" t="s">
        <v>31</v>
      </c>
      <c r="F268" s="34"/>
      <c r="G268" s="34"/>
      <c r="H268" s="34"/>
      <c r="I268" s="34"/>
      <c r="J268" s="35"/>
    </row>
    <row r="269" spans="1:16" x14ac:dyDescent="0.25">
      <c r="A269" s="26" t="s">
        <v>29</v>
      </c>
      <c r="B269" s="26">
        <v>115</v>
      </c>
      <c r="C269" s="27" t="s">
        <v>327</v>
      </c>
      <c r="D269" s="26" t="s">
        <v>31</v>
      </c>
      <c r="E269" s="28" t="s">
        <v>328</v>
      </c>
      <c r="F269" s="29" t="s">
        <v>68</v>
      </c>
      <c r="G269" s="30">
        <v>5.0789999999999997</v>
      </c>
      <c r="H269" s="31">
        <v>0</v>
      </c>
      <c r="I269" s="31">
        <f>ROUND(G269*H269,P4)</f>
        <v>0</v>
      </c>
      <c r="J269" s="26"/>
      <c r="O269" s="32">
        <f>I269*0.21</f>
        <v>0</v>
      </c>
      <c r="P269">
        <v>3</v>
      </c>
    </row>
    <row r="270" spans="1:16" x14ac:dyDescent="0.25">
      <c r="A270" s="26" t="s">
        <v>34</v>
      </c>
      <c r="B270" s="33"/>
      <c r="C270" s="34"/>
      <c r="D270" s="34"/>
      <c r="E270" s="28" t="s">
        <v>328</v>
      </c>
      <c r="F270" s="34"/>
      <c r="G270" s="34"/>
      <c r="H270" s="34"/>
      <c r="I270" s="34"/>
      <c r="J270" s="35"/>
    </row>
    <row r="271" spans="1:16" x14ac:dyDescent="0.25">
      <c r="A271" s="26" t="s">
        <v>36</v>
      </c>
      <c r="B271" s="33"/>
      <c r="C271" s="34"/>
      <c r="D271" s="34"/>
      <c r="E271" s="39" t="s">
        <v>31</v>
      </c>
      <c r="F271" s="34"/>
      <c r="G271" s="34"/>
      <c r="H271" s="34"/>
      <c r="I271" s="34"/>
      <c r="J271" s="35"/>
    </row>
    <row r="272" spans="1:16" ht="30" x14ac:dyDescent="0.25">
      <c r="A272" s="26" t="s">
        <v>29</v>
      </c>
      <c r="B272" s="26">
        <v>116</v>
      </c>
      <c r="C272" s="27" t="s">
        <v>329</v>
      </c>
      <c r="D272" s="26" t="s">
        <v>31</v>
      </c>
      <c r="E272" s="28" t="s">
        <v>330</v>
      </c>
      <c r="F272" s="29" t="s">
        <v>175</v>
      </c>
      <c r="G272" s="30">
        <v>2E-3</v>
      </c>
      <c r="H272" s="31">
        <v>0</v>
      </c>
      <c r="I272" s="31">
        <f>ROUND(G272*H272,P4)</f>
        <v>0</v>
      </c>
      <c r="J272" s="26"/>
      <c r="O272" s="32">
        <f>I272*0.21</f>
        <v>0</v>
      </c>
      <c r="P272">
        <v>3</v>
      </c>
    </row>
    <row r="273" spans="1:16" ht="45" x14ac:dyDescent="0.25">
      <c r="A273" s="26" t="s">
        <v>34</v>
      </c>
      <c r="B273" s="33"/>
      <c r="C273" s="34"/>
      <c r="D273" s="34"/>
      <c r="E273" s="28" t="s">
        <v>331</v>
      </c>
      <c r="F273" s="34"/>
      <c r="G273" s="34"/>
      <c r="H273" s="34"/>
      <c r="I273" s="34"/>
      <c r="J273" s="35"/>
    </row>
    <row r="274" spans="1:16" x14ac:dyDescent="0.25">
      <c r="A274" s="26" t="s">
        <v>36</v>
      </c>
      <c r="B274" s="33"/>
      <c r="C274" s="34"/>
      <c r="D274" s="34"/>
      <c r="E274" s="39" t="s">
        <v>31</v>
      </c>
      <c r="F274" s="34"/>
      <c r="G274" s="34"/>
      <c r="H274" s="34"/>
      <c r="I274" s="34"/>
      <c r="J274" s="35"/>
    </row>
    <row r="275" spans="1:16" x14ac:dyDescent="0.25">
      <c r="A275" s="20" t="s">
        <v>26</v>
      </c>
      <c r="B275" s="21"/>
      <c r="C275" s="22" t="s">
        <v>332</v>
      </c>
      <c r="D275" s="23"/>
      <c r="E275" s="20" t="s">
        <v>333</v>
      </c>
      <c r="F275" s="23"/>
      <c r="G275" s="23"/>
      <c r="H275" s="23"/>
      <c r="I275" s="24">
        <f>SUMIFS(I276:I285,A276:A285,"P")</f>
        <v>0</v>
      </c>
      <c r="J275" s="25"/>
    </row>
    <row r="276" spans="1:16" x14ac:dyDescent="0.25">
      <c r="A276" s="26" t="s">
        <v>29</v>
      </c>
      <c r="B276" s="26">
        <v>117</v>
      </c>
      <c r="C276" s="27" t="s">
        <v>334</v>
      </c>
      <c r="D276" s="26" t="s">
        <v>31</v>
      </c>
      <c r="E276" s="28" t="s">
        <v>335</v>
      </c>
      <c r="F276" s="29" t="s">
        <v>102</v>
      </c>
      <c r="G276" s="30">
        <v>20</v>
      </c>
      <c r="H276" s="31">
        <v>0</v>
      </c>
      <c r="I276" s="31">
        <f>ROUND(G276*H276,P4)</f>
        <v>0</v>
      </c>
      <c r="J276" s="26"/>
      <c r="O276" s="32">
        <f>I276*0.21</f>
        <v>0</v>
      </c>
      <c r="P276">
        <v>3</v>
      </c>
    </row>
    <row r="277" spans="1:16" x14ac:dyDescent="0.25">
      <c r="A277" s="26" t="s">
        <v>34</v>
      </c>
      <c r="B277" s="33"/>
      <c r="C277" s="34"/>
      <c r="D277" s="34"/>
      <c r="E277" s="28" t="s">
        <v>336</v>
      </c>
      <c r="F277" s="34"/>
      <c r="G277" s="34"/>
      <c r="H277" s="34"/>
      <c r="I277" s="34"/>
      <c r="J277" s="35"/>
    </row>
    <row r="278" spans="1:16" x14ac:dyDescent="0.25">
      <c r="A278" s="26" t="s">
        <v>70</v>
      </c>
      <c r="B278" s="33"/>
      <c r="C278" s="34"/>
      <c r="D278" s="34"/>
      <c r="E278" s="41" t="s">
        <v>337</v>
      </c>
      <c r="F278" s="34"/>
      <c r="G278" s="34"/>
      <c r="H278" s="34"/>
      <c r="I278" s="34"/>
      <c r="J278" s="35"/>
    </row>
    <row r="279" spans="1:16" x14ac:dyDescent="0.25">
      <c r="A279" s="26" t="s">
        <v>36</v>
      </c>
      <c r="B279" s="33"/>
      <c r="C279" s="34"/>
      <c r="D279" s="34"/>
      <c r="E279" s="39" t="s">
        <v>31</v>
      </c>
      <c r="F279" s="34"/>
      <c r="G279" s="34"/>
      <c r="H279" s="34"/>
      <c r="I279" s="34"/>
      <c r="J279" s="35"/>
    </row>
    <row r="280" spans="1:16" ht="30" x14ac:dyDescent="0.25">
      <c r="A280" s="26" t="s">
        <v>29</v>
      </c>
      <c r="B280" s="26">
        <v>118</v>
      </c>
      <c r="C280" s="27" t="s">
        <v>338</v>
      </c>
      <c r="D280" s="26" t="s">
        <v>31</v>
      </c>
      <c r="E280" s="28" t="s">
        <v>339</v>
      </c>
      <c r="F280" s="29" t="s">
        <v>102</v>
      </c>
      <c r="G280" s="30">
        <v>20</v>
      </c>
      <c r="H280" s="31">
        <v>0</v>
      </c>
      <c r="I280" s="31">
        <f>ROUND(G280*H280,P4)</f>
        <v>0</v>
      </c>
      <c r="J280" s="26"/>
      <c r="O280" s="32">
        <f>I280*0.21</f>
        <v>0</v>
      </c>
      <c r="P280">
        <v>3</v>
      </c>
    </row>
    <row r="281" spans="1:16" ht="30" x14ac:dyDescent="0.25">
      <c r="A281" s="26" t="s">
        <v>34</v>
      </c>
      <c r="B281" s="33"/>
      <c r="C281" s="34"/>
      <c r="D281" s="34"/>
      <c r="E281" s="28" t="s">
        <v>339</v>
      </c>
      <c r="F281" s="34"/>
      <c r="G281" s="34"/>
      <c r="H281" s="34"/>
      <c r="I281" s="34"/>
      <c r="J281" s="35"/>
    </row>
    <row r="282" spans="1:16" x14ac:dyDescent="0.25">
      <c r="A282" s="26" t="s">
        <v>36</v>
      </c>
      <c r="B282" s="33"/>
      <c r="C282" s="34"/>
      <c r="D282" s="34"/>
      <c r="E282" s="39" t="s">
        <v>31</v>
      </c>
      <c r="F282" s="34"/>
      <c r="G282" s="34"/>
      <c r="H282" s="34"/>
      <c r="I282" s="34"/>
      <c r="J282" s="35"/>
    </row>
    <row r="283" spans="1:16" x14ac:dyDescent="0.25">
      <c r="A283" s="26" t="s">
        <v>29</v>
      </c>
      <c r="B283" s="26">
        <v>119</v>
      </c>
      <c r="C283" s="27" t="s">
        <v>340</v>
      </c>
      <c r="D283" s="26" t="s">
        <v>31</v>
      </c>
      <c r="E283" s="28" t="s">
        <v>341</v>
      </c>
      <c r="F283" s="29" t="s">
        <v>175</v>
      </c>
      <c r="G283" s="30">
        <v>0.62</v>
      </c>
      <c r="H283" s="31">
        <v>0</v>
      </c>
      <c r="I283" s="31">
        <f>ROUND(G283*H283,P4)</f>
        <v>0</v>
      </c>
      <c r="J283" s="26"/>
      <c r="O283" s="32">
        <f>I283*0.21</f>
        <v>0</v>
      </c>
      <c r="P283">
        <v>3</v>
      </c>
    </row>
    <row r="284" spans="1:16" ht="45" x14ac:dyDescent="0.25">
      <c r="A284" s="26" t="s">
        <v>34</v>
      </c>
      <c r="B284" s="33"/>
      <c r="C284" s="34"/>
      <c r="D284" s="34"/>
      <c r="E284" s="28" t="s">
        <v>342</v>
      </c>
      <c r="F284" s="34"/>
      <c r="G284" s="34"/>
      <c r="H284" s="34"/>
      <c r="I284" s="34"/>
      <c r="J284" s="35"/>
    </row>
    <row r="285" spans="1:16" x14ac:dyDescent="0.25">
      <c r="A285" s="26" t="s">
        <v>36</v>
      </c>
      <c r="B285" s="33"/>
      <c r="C285" s="34"/>
      <c r="D285" s="34"/>
      <c r="E285" s="39" t="s">
        <v>31</v>
      </c>
      <c r="F285" s="34"/>
      <c r="G285" s="34"/>
      <c r="H285" s="34"/>
      <c r="I285" s="34"/>
      <c r="J285" s="35"/>
    </row>
    <row r="286" spans="1:16" x14ac:dyDescent="0.25">
      <c r="A286" s="20" t="s">
        <v>26</v>
      </c>
      <c r="B286" s="21"/>
      <c r="C286" s="22" t="s">
        <v>343</v>
      </c>
      <c r="D286" s="23"/>
      <c r="E286" s="20" t="s">
        <v>344</v>
      </c>
      <c r="F286" s="23"/>
      <c r="G286" s="23"/>
      <c r="H286" s="23"/>
      <c r="I286" s="24">
        <f>SUMIFS(I287:I409,A287:A409,"P")</f>
        <v>0</v>
      </c>
      <c r="J286" s="25"/>
    </row>
    <row r="287" spans="1:16" ht="30" x14ac:dyDescent="0.25">
      <c r="A287" s="26" t="s">
        <v>29</v>
      </c>
      <c r="B287" s="26">
        <v>62</v>
      </c>
      <c r="C287" s="27" t="s">
        <v>345</v>
      </c>
      <c r="D287" s="26" t="s">
        <v>31</v>
      </c>
      <c r="E287" s="28" t="s">
        <v>346</v>
      </c>
      <c r="F287" s="29" t="s">
        <v>102</v>
      </c>
      <c r="G287" s="30">
        <v>24</v>
      </c>
      <c r="H287" s="31">
        <v>0</v>
      </c>
      <c r="I287" s="31">
        <f>ROUND(G287*H287,P4)</f>
        <v>0</v>
      </c>
      <c r="J287" s="26"/>
      <c r="O287" s="32">
        <f>I287*0.21</f>
        <v>0</v>
      </c>
      <c r="P287">
        <v>3</v>
      </c>
    </row>
    <row r="288" spans="1:16" ht="30" x14ac:dyDescent="0.25">
      <c r="A288" s="26" t="s">
        <v>34</v>
      </c>
      <c r="B288" s="33"/>
      <c r="C288" s="34"/>
      <c r="D288" s="34"/>
      <c r="E288" s="28" t="s">
        <v>347</v>
      </c>
      <c r="F288" s="34"/>
      <c r="G288" s="34"/>
      <c r="H288" s="34"/>
      <c r="I288" s="34"/>
      <c r="J288" s="35"/>
    </row>
    <row r="289" spans="1:16" ht="30" x14ac:dyDescent="0.25">
      <c r="A289" s="26" t="s">
        <v>70</v>
      </c>
      <c r="B289" s="33"/>
      <c r="C289" s="34"/>
      <c r="D289" s="34"/>
      <c r="E289" s="41" t="s">
        <v>348</v>
      </c>
      <c r="F289" s="34"/>
      <c r="G289" s="34"/>
      <c r="H289" s="34"/>
      <c r="I289" s="34"/>
      <c r="J289" s="35"/>
    </row>
    <row r="290" spans="1:16" x14ac:dyDescent="0.25">
      <c r="A290" s="26" t="s">
        <v>36</v>
      </c>
      <c r="B290" s="33"/>
      <c r="C290" s="34"/>
      <c r="D290" s="34"/>
      <c r="E290" s="39" t="s">
        <v>31</v>
      </c>
      <c r="F290" s="34"/>
      <c r="G290" s="34"/>
      <c r="H290" s="34"/>
      <c r="I290" s="34"/>
      <c r="J290" s="35"/>
    </row>
    <row r="291" spans="1:16" x14ac:dyDescent="0.25">
      <c r="A291" s="26" t="s">
        <v>29</v>
      </c>
      <c r="B291" s="26">
        <v>63</v>
      </c>
      <c r="C291" s="27" t="s">
        <v>349</v>
      </c>
      <c r="D291" s="26" t="s">
        <v>31</v>
      </c>
      <c r="E291" s="28" t="s">
        <v>350</v>
      </c>
      <c r="F291" s="29" t="s">
        <v>102</v>
      </c>
      <c r="G291" s="30">
        <v>24.36</v>
      </c>
      <c r="H291" s="31">
        <v>0</v>
      </c>
      <c r="I291" s="31">
        <f>ROUND(G291*H291,P4)</f>
        <v>0</v>
      </c>
      <c r="J291" s="26"/>
      <c r="O291" s="32">
        <f>I291*0.21</f>
        <v>0</v>
      </c>
      <c r="P291">
        <v>3</v>
      </c>
    </row>
    <row r="292" spans="1:16" x14ac:dyDescent="0.25">
      <c r="A292" s="26" t="s">
        <v>34</v>
      </c>
      <c r="B292" s="33"/>
      <c r="C292" s="34"/>
      <c r="D292" s="34"/>
      <c r="E292" s="28" t="s">
        <v>350</v>
      </c>
      <c r="F292" s="34"/>
      <c r="G292" s="34"/>
      <c r="H292" s="34"/>
      <c r="I292" s="34"/>
      <c r="J292" s="35"/>
    </row>
    <row r="293" spans="1:16" x14ac:dyDescent="0.25">
      <c r="A293" s="26" t="s">
        <v>70</v>
      </c>
      <c r="B293" s="33"/>
      <c r="C293" s="34"/>
      <c r="D293" s="34"/>
      <c r="E293" s="41" t="s">
        <v>351</v>
      </c>
      <c r="F293" s="34"/>
      <c r="G293" s="34"/>
      <c r="H293" s="34"/>
      <c r="I293" s="34"/>
      <c r="J293" s="35"/>
    </row>
    <row r="294" spans="1:16" x14ac:dyDescent="0.25">
      <c r="A294" s="26" t="s">
        <v>36</v>
      </c>
      <c r="B294" s="33"/>
      <c r="C294" s="34"/>
      <c r="D294" s="34"/>
      <c r="E294" s="39" t="s">
        <v>31</v>
      </c>
      <c r="F294" s="34"/>
      <c r="G294" s="34"/>
      <c r="H294" s="34"/>
      <c r="I294" s="34"/>
      <c r="J294" s="35"/>
    </row>
    <row r="295" spans="1:16" ht="30" x14ac:dyDescent="0.25">
      <c r="A295" s="26" t="s">
        <v>29</v>
      </c>
      <c r="B295" s="26">
        <v>64</v>
      </c>
      <c r="C295" s="27" t="s">
        <v>352</v>
      </c>
      <c r="D295" s="26" t="s">
        <v>31</v>
      </c>
      <c r="E295" s="28" t="s">
        <v>353</v>
      </c>
      <c r="F295" s="29" t="s">
        <v>212</v>
      </c>
      <c r="G295" s="30">
        <v>57</v>
      </c>
      <c r="H295" s="31">
        <v>0</v>
      </c>
      <c r="I295" s="31">
        <f>ROUND(G295*H295,P4)</f>
        <v>0</v>
      </c>
      <c r="J295" s="26"/>
      <c r="O295" s="32">
        <f>I295*0.21</f>
        <v>0</v>
      </c>
      <c r="P295">
        <v>3</v>
      </c>
    </row>
    <row r="296" spans="1:16" ht="30" x14ac:dyDescent="0.25">
      <c r="A296" s="26" t="s">
        <v>34</v>
      </c>
      <c r="B296" s="33"/>
      <c r="C296" s="34"/>
      <c r="D296" s="34"/>
      <c r="E296" s="28" t="s">
        <v>354</v>
      </c>
      <c r="F296" s="34"/>
      <c r="G296" s="34"/>
      <c r="H296" s="34"/>
      <c r="I296" s="34"/>
      <c r="J296" s="35"/>
    </row>
    <row r="297" spans="1:16" x14ac:dyDescent="0.25">
      <c r="A297" s="26" t="s">
        <v>70</v>
      </c>
      <c r="B297" s="33"/>
      <c r="C297" s="34"/>
      <c r="D297" s="34"/>
      <c r="E297" s="41" t="s">
        <v>355</v>
      </c>
      <c r="F297" s="34"/>
      <c r="G297" s="34"/>
      <c r="H297" s="34"/>
      <c r="I297" s="34"/>
      <c r="J297" s="35"/>
    </row>
    <row r="298" spans="1:16" x14ac:dyDescent="0.25">
      <c r="A298" s="26" t="s">
        <v>36</v>
      </c>
      <c r="B298" s="33"/>
      <c r="C298" s="34"/>
      <c r="D298" s="34"/>
      <c r="E298" s="39" t="s">
        <v>31</v>
      </c>
      <c r="F298" s="34"/>
      <c r="G298" s="34"/>
      <c r="H298" s="34"/>
      <c r="I298" s="34"/>
      <c r="J298" s="35"/>
    </row>
    <row r="299" spans="1:16" x14ac:dyDescent="0.25">
      <c r="A299" s="26" t="s">
        <v>29</v>
      </c>
      <c r="B299" s="26">
        <v>65</v>
      </c>
      <c r="C299" s="27" t="s">
        <v>356</v>
      </c>
      <c r="D299" s="26" t="s">
        <v>31</v>
      </c>
      <c r="E299" s="28" t="s">
        <v>357</v>
      </c>
      <c r="F299" s="29" t="s">
        <v>212</v>
      </c>
      <c r="G299" s="30">
        <v>28.42</v>
      </c>
      <c r="H299" s="31">
        <v>0</v>
      </c>
      <c r="I299" s="31">
        <f>ROUND(G299*H299,P4)</f>
        <v>0</v>
      </c>
      <c r="J299" s="26"/>
      <c r="O299" s="32">
        <f>I299*0.21</f>
        <v>0</v>
      </c>
      <c r="P299">
        <v>3</v>
      </c>
    </row>
    <row r="300" spans="1:16" x14ac:dyDescent="0.25">
      <c r="A300" s="26" t="s">
        <v>34</v>
      </c>
      <c r="B300" s="33"/>
      <c r="C300" s="34"/>
      <c r="D300" s="34"/>
      <c r="E300" s="28" t="s">
        <v>357</v>
      </c>
      <c r="F300" s="34"/>
      <c r="G300" s="34"/>
      <c r="H300" s="34"/>
      <c r="I300" s="34"/>
      <c r="J300" s="35"/>
    </row>
    <row r="301" spans="1:16" ht="30" x14ac:dyDescent="0.25">
      <c r="A301" s="26" t="s">
        <v>70</v>
      </c>
      <c r="B301" s="33"/>
      <c r="C301" s="34"/>
      <c r="D301" s="34"/>
      <c r="E301" s="41" t="s">
        <v>358</v>
      </c>
      <c r="F301" s="34"/>
      <c r="G301" s="34"/>
      <c r="H301" s="34"/>
      <c r="I301" s="34"/>
      <c r="J301" s="35"/>
    </row>
    <row r="302" spans="1:16" x14ac:dyDescent="0.25">
      <c r="A302" s="26" t="s">
        <v>36</v>
      </c>
      <c r="B302" s="33"/>
      <c r="C302" s="34"/>
      <c r="D302" s="34"/>
      <c r="E302" s="39" t="s">
        <v>31</v>
      </c>
      <c r="F302" s="34"/>
      <c r="G302" s="34"/>
      <c r="H302" s="34"/>
      <c r="I302" s="34"/>
      <c r="J302" s="35"/>
    </row>
    <row r="303" spans="1:16" x14ac:dyDescent="0.25">
      <c r="A303" s="26" t="s">
        <v>29</v>
      </c>
      <c r="B303" s="26">
        <v>66</v>
      </c>
      <c r="C303" s="27" t="s">
        <v>359</v>
      </c>
      <c r="D303" s="26" t="s">
        <v>31</v>
      </c>
      <c r="E303" s="28" t="s">
        <v>360</v>
      </c>
      <c r="F303" s="29" t="s">
        <v>212</v>
      </c>
      <c r="G303" s="30">
        <v>14.21</v>
      </c>
      <c r="H303" s="31">
        <v>0</v>
      </c>
      <c r="I303" s="31">
        <f>ROUND(G303*H303,P4)</f>
        <v>0</v>
      </c>
      <c r="J303" s="26"/>
      <c r="O303" s="32">
        <f>I303*0.21</f>
        <v>0</v>
      </c>
      <c r="P303">
        <v>3</v>
      </c>
    </row>
    <row r="304" spans="1:16" x14ac:dyDescent="0.25">
      <c r="A304" s="26" t="s">
        <v>34</v>
      </c>
      <c r="B304" s="33"/>
      <c r="C304" s="34"/>
      <c r="D304" s="34"/>
      <c r="E304" s="28" t="s">
        <v>360</v>
      </c>
      <c r="F304" s="34"/>
      <c r="G304" s="34"/>
      <c r="H304" s="34"/>
      <c r="I304" s="34"/>
      <c r="J304" s="35"/>
    </row>
    <row r="305" spans="1:16" ht="30" x14ac:dyDescent="0.25">
      <c r="A305" s="26" t="s">
        <v>70</v>
      </c>
      <c r="B305" s="33"/>
      <c r="C305" s="34"/>
      <c r="D305" s="34"/>
      <c r="E305" s="41" t="s">
        <v>361</v>
      </c>
      <c r="F305" s="34"/>
      <c r="G305" s="34"/>
      <c r="H305" s="34"/>
      <c r="I305" s="34"/>
      <c r="J305" s="35"/>
    </row>
    <row r="306" spans="1:16" x14ac:dyDescent="0.25">
      <c r="A306" s="26" t="s">
        <v>36</v>
      </c>
      <c r="B306" s="33"/>
      <c r="C306" s="34"/>
      <c r="D306" s="34"/>
      <c r="E306" s="39" t="s">
        <v>31</v>
      </c>
      <c r="F306" s="34"/>
      <c r="G306" s="34"/>
      <c r="H306" s="34"/>
      <c r="I306" s="34"/>
      <c r="J306" s="35"/>
    </row>
    <row r="307" spans="1:16" x14ac:dyDescent="0.25">
      <c r="A307" s="26" t="s">
        <v>29</v>
      </c>
      <c r="B307" s="26">
        <v>67</v>
      </c>
      <c r="C307" s="27" t="s">
        <v>362</v>
      </c>
      <c r="D307" s="26" t="s">
        <v>31</v>
      </c>
      <c r="E307" s="28" t="s">
        <v>363</v>
      </c>
      <c r="F307" s="29" t="s">
        <v>212</v>
      </c>
      <c r="G307" s="30">
        <v>14.21</v>
      </c>
      <c r="H307" s="31">
        <v>0</v>
      </c>
      <c r="I307" s="31">
        <f>ROUND(G307*H307,P4)</f>
        <v>0</v>
      </c>
      <c r="J307" s="26"/>
      <c r="O307" s="32">
        <f>I307*0.21</f>
        <v>0</v>
      </c>
      <c r="P307">
        <v>3</v>
      </c>
    </row>
    <row r="308" spans="1:16" x14ac:dyDescent="0.25">
      <c r="A308" s="26" t="s">
        <v>34</v>
      </c>
      <c r="B308" s="33"/>
      <c r="C308" s="34"/>
      <c r="D308" s="34"/>
      <c r="E308" s="28" t="s">
        <v>363</v>
      </c>
      <c r="F308" s="34"/>
      <c r="G308" s="34"/>
      <c r="H308" s="34"/>
      <c r="I308" s="34"/>
      <c r="J308" s="35"/>
    </row>
    <row r="309" spans="1:16" ht="30" x14ac:dyDescent="0.25">
      <c r="A309" s="26" t="s">
        <v>70</v>
      </c>
      <c r="B309" s="33"/>
      <c r="C309" s="34"/>
      <c r="D309" s="34"/>
      <c r="E309" s="41" t="s">
        <v>364</v>
      </c>
      <c r="F309" s="34"/>
      <c r="G309" s="34"/>
      <c r="H309" s="34"/>
      <c r="I309" s="34"/>
      <c r="J309" s="35"/>
    </row>
    <row r="310" spans="1:16" x14ac:dyDescent="0.25">
      <c r="A310" s="26" t="s">
        <v>36</v>
      </c>
      <c r="B310" s="33"/>
      <c r="C310" s="34"/>
      <c r="D310" s="34"/>
      <c r="E310" s="39" t="s">
        <v>31</v>
      </c>
      <c r="F310" s="34"/>
      <c r="G310" s="34"/>
      <c r="H310" s="34"/>
      <c r="I310" s="34"/>
      <c r="J310" s="35"/>
    </row>
    <row r="311" spans="1:16" x14ac:dyDescent="0.25">
      <c r="A311" s="26" t="s">
        <v>29</v>
      </c>
      <c r="B311" s="26">
        <v>68</v>
      </c>
      <c r="C311" s="27" t="s">
        <v>365</v>
      </c>
      <c r="D311" s="26" t="s">
        <v>31</v>
      </c>
      <c r="E311" s="28" t="s">
        <v>366</v>
      </c>
      <c r="F311" s="29" t="s">
        <v>212</v>
      </c>
      <c r="G311" s="30">
        <v>1.0900000000000001</v>
      </c>
      <c r="H311" s="31">
        <v>0</v>
      </c>
      <c r="I311" s="31">
        <f>ROUND(G311*H311,P4)</f>
        <v>0</v>
      </c>
      <c r="J311" s="26"/>
      <c r="O311" s="32">
        <f>I311*0.21</f>
        <v>0</v>
      </c>
      <c r="P311">
        <v>3</v>
      </c>
    </row>
    <row r="312" spans="1:16" x14ac:dyDescent="0.25">
      <c r="A312" s="26" t="s">
        <v>34</v>
      </c>
      <c r="B312" s="33"/>
      <c r="C312" s="34"/>
      <c r="D312" s="34"/>
      <c r="E312" s="28" t="s">
        <v>366</v>
      </c>
      <c r="F312" s="34"/>
      <c r="G312" s="34"/>
      <c r="H312" s="34"/>
      <c r="I312" s="34"/>
      <c r="J312" s="35"/>
    </row>
    <row r="313" spans="1:16" ht="30" x14ac:dyDescent="0.25">
      <c r="A313" s="26" t="s">
        <v>70</v>
      </c>
      <c r="B313" s="33"/>
      <c r="C313" s="34"/>
      <c r="D313" s="34"/>
      <c r="E313" s="41" t="s">
        <v>367</v>
      </c>
      <c r="F313" s="34"/>
      <c r="G313" s="34"/>
      <c r="H313" s="34"/>
      <c r="I313" s="34"/>
      <c r="J313" s="35"/>
    </row>
    <row r="314" spans="1:16" x14ac:dyDescent="0.25">
      <c r="A314" s="26" t="s">
        <v>36</v>
      </c>
      <c r="B314" s="33"/>
      <c r="C314" s="34"/>
      <c r="D314" s="34"/>
      <c r="E314" s="39" t="s">
        <v>31</v>
      </c>
      <c r="F314" s="34"/>
      <c r="G314" s="34"/>
      <c r="H314" s="34"/>
      <c r="I314" s="34"/>
      <c r="J314" s="35"/>
    </row>
    <row r="315" spans="1:16" x14ac:dyDescent="0.25">
      <c r="A315" s="26" t="s">
        <v>29</v>
      </c>
      <c r="B315" s="26">
        <v>69</v>
      </c>
      <c r="C315" s="27" t="s">
        <v>368</v>
      </c>
      <c r="D315" s="26" t="s">
        <v>31</v>
      </c>
      <c r="E315" s="28" t="s">
        <v>369</v>
      </c>
      <c r="F315" s="29" t="s">
        <v>212</v>
      </c>
      <c r="G315" s="30">
        <v>1.0900000000000001</v>
      </c>
      <c r="H315" s="31">
        <v>0</v>
      </c>
      <c r="I315" s="31">
        <f>ROUND(G315*H315,P4)</f>
        <v>0</v>
      </c>
      <c r="J315" s="26"/>
      <c r="O315" s="32">
        <f>I315*0.21</f>
        <v>0</v>
      </c>
      <c r="P315">
        <v>3</v>
      </c>
    </row>
    <row r="316" spans="1:16" x14ac:dyDescent="0.25">
      <c r="A316" s="26" t="s">
        <v>34</v>
      </c>
      <c r="B316" s="33"/>
      <c r="C316" s="34"/>
      <c r="D316" s="34"/>
      <c r="E316" s="28" t="s">
        <v>369</v>
      </c>
      <c r="F316" s="34"/>
      <c r="G316" s="34"/>
      <c r="H316" s="34"/>
      <c r="I316" s="34"/>
      <c r="J316" s="35"/>
    </row>
    <row r="317" spans="1:16" ht="30" x14ac:dyDescent="0.25">
      <c r="A317" s="26" t="s">
        <v>70</v>
      </c>
      <c r="B317" s="33"/>
      <c r="C317" s="34"/>
      <c r="D317" s="34"/>
      <c r="E317" s="41" t="s">
        <v>367</v>
      </c>
      <c r="F317" s="34"/>
      <c r="G317" s="34"/>
      <c r="H317" s="34"/>
      <c r="I317" s="34"/>
      <c r="J317" s="35"/>
    </row>
    <row r="318" spans="1:16" x14ac:dyDescent="0.25">
      <c r="A318" s="26" t="s">
        <v>36</v>
      </c>
      <c r="B318" s="33"/>
      <c r="C318" s="34"/>
      <c r="D318" s="34"/>
      <c r="E318" s="39" t="s">
        <v>31</v>
      </c>
      <c r="F318" s="34"/>
      <c r="G318" s="34"/>
      <c r="H318" s="34"/>
      <c r="I318" s="34"/>
      <c r="J318" s="35"/>
    </row>
    <row r="319" spans="1:16" ht="30" x14ac:dyDescent="0.25">
      <c r="A319" s="26" t="s">
        <v>29</v>
      </c>
      <c r="B319" s="26">
        <v>70</v>
      </c>
      <c r="C319" s="27" t="s">
        <v>370</v>
      </c>
      <c r="D319" s="26" t="s">
        <v>31</v>
      </c>
      <c r="E319" s="28" t="s">
        <v>371</v>
      </c>
      <c r="F319" s="29" t="s">
        <v>102</v>
      </c>
      <c r="G319" s="30">
        <v>14.23</v>
      </c>
      <c r="H319" s="31">
        <v>0</v>
      </c>
      <c r="I319" s="31">
        <f>ROUND(G319*H319,P4)</f>
        <v>0</v>
      </c>
      <c r="J319" s="26"/>
      <c r="O319" s="32">
        <f>I319*0.21</f>
        <v>0</v>
      </c>
      <c r="P319">
        <v>3</v>
      </c>
    </row>
    <row r="320" spans="1:16" ht="30" x14ac:dyDescent="0.25">
      <c r="A320" s="26" t="s">
        <v>34</v>
      </c>
      <c r="B320" s="33"/>
      <c r="C320" s="34"/>
      <c r="D320" s="34"/>
      <c r="E320" s="28" t="s">
        <v>372</v>
      </c>
      <c r="F320" s="34"/>
      <c r="G320" s="34"/>
      <c r="H320" s="34"/>
      <c r="I320" s="34"/>
      <c r="J320" s="35"/>
    </row>
    <row r="321" spans="1:16" ht="30" x14ac:dyDescent="0.25">
      <c r="A321" s="26" t="s">
        <v>70</v>
      </c>
      <c r="B321" s="33"/>
      <c r="C321" s="34"/>
      <c r="D321" s="34"/>
      <c r="E321" s="41" t="s">
        <v>373</v>
      </c>
      <c r="F321" s="34"/>
      <c r="G321" s="34"/>
      <c r="H321" s="34"/>
      <c r="I321" s="34"/>
      <c r="J321" s="35"/>
    </row>
    <row r="322" spans="1:16" x14ac:dyDescent="0.25">
      <c r="A322" s="26" t="s">
        <v>36</v>
      </c>
      <c r="B322" s="33"/>
      <c r="C322" s="34"/>
      <c r="D322" s="34"/>
      <c r="E322" s="39" t="s">
        <v>31</v>
      </c>
      <c r="F322" s="34"/>
      <c r="G322" s="34"/>
      <c r="H322" s="34"/>
      <c r="I322" s="34"/>
      <c r="J322" s="35"/>
    </row>
    <row r="323" spans="1:16" x14ac:dyDescent="0.25">
      <c r="A323" s="26" t="s">
        <v>29</v>
      </c>
      <c r="B323" s="26">
        <v>71</v>
      </c>
      <c r="C323" s="27" t="s">
        <v>374</v>
      </c>
      <c r="D323" s="26" t="s">
        <v>31</v>
      </c>
      <c r="E323" s="28" t="s">
        <v>375</v>
      </c>
      <c r="F323" s="29" t="s">
        <v>102</v>
      </c>
      <c r="G323" s="30">
        <v>14.44</v>
      </c>
      <c r="H323" s="31">
        <v>0</v>
      </c>
      <c r="I323" s="31">
        <f>ROUND(G323*H323,P4)</f>
        <v>0</v>
      </c>
      <c r="J323" s="26"/>
      <c r="O323" s="32">
        <f>I323*0.21</f>
        <v>0</v>
      </c>
      <c r="P323">
        <v>3</v>
      </c>
    </row>
    <row r="324" spans="1:16" x14ac:dyDescent="0.25">
      <c r="A324" s="26" t="s">
        <v>34</v>
      </c>
      <c r="B324" s="33"/>
      <c r="C324" s="34"/>
      <c r="D324" s="34"/>
      <c r="E324" s="28" t="s">
        <v>375</v>
      </c>
      <c r="F324" s="34"/>
      <c r="G324" s="34"/>
      <c r="H324" s="34"/>
      <c r="I324" s="34"/>
      <c r="J324" s="35"/>
    </row>
    <row r="325" spans="1:16" ht="30" x14ac:dyDescent="0.25">
      <c r="A325" s="26" t="s">
        <v>70</v>
      </c>
      <c r="B325" s="33"/>
      <c r="C325" s="34"/>
      <c r="D325" s="34"/>
      <c r="E325" s="41" t="s">
        <v>376</v>
      </c>
      <c r="F325" s="34"/>
      <c r="G325" s="34"/>
      <c r="H325" s="34"/>
      <c r="I325" s="34"/>
      <c r="J325" s="35"/>
    </row>
    <row r="326" spans="1:16" x14ac:dyDescent="0.25">
      <c r="A326" s="26" t="s">
        <v>36</v>
      </c>
      <c r="B326" s="33"/>
      <c r="C326" s="34"/>
      <c r="D326" s="34"/>
      <c r="E326" s="39" t="s">
        <v>31</v>
      </c>
      <c r="F326" s="34"/>
      <c r="G326" s="34"/>
      <c r="H326" s="34"/>
      <c r="I326" s="34"/>
      <c r="J326" s="35"/>
    </row>
    <row r="327" spans="1:16" x14ac:dyDescent="0.25">
      <c r="A327" s="26" t="s">
        <v>29</v>
      </c>
      <c r="B327" s="26">
        <v>72</v>
      </c>
      <c r="C327" s="27" t="s">
        <v>377</v>
      </c>
      <c r="D327" s="26" t="s">
        <v>31</v>
      </c>
      <c r="E327" s="28" t="s">
        <v>378</v>
      </c>
      <c r="F327" s="29" t="s">
        <v>102</v>
      </c>
      <c r="G327" s="30">
        <v>14.23</v>
      </c>
      <c r="H327" s="31">
        <v>0</v>
      </c>
      <c r="I327" s="31">
        <f>ROUND(G327*H327,P4)</f>
        <v>0</v>
      </c>
      <c r="J327" s="26"/>
      <c r="O327" s="32">
        <f>I327*0.21</f>
        <v>0</v>
      </c>
      <c r="P327">
        <v>3</v>
      </c>
    </row>
    <row r="328" spans="1:16" x14ac:dyDescent="0.25">
      <c r="A328" s="26" t="s">
        <v>34</v>
      </c>
      <c r="B328" s="33"/>
      <c r="C328" s="34"/>
      <c r="D328" s="34"/>
      <c r="E328" s="28" t="s">
        <v>379</v>
      </c>
      <c r="F328" s="34"/>
      <c r="G328" s="34"/>
      <c r="H328" s="34"/>
      <c r="I328" s="34"/>
      <c r="J328" s="35"/>
    </row>
    <row r="329" spans="1:16" ht="30" x14ac:dyDescent="0.25">
      <c r="A329" s="26" t="s">
        <v>70</v>
      </c>
      <c r="B329" s="33"/>
      <c r="C329" s="34"/>
      <c r="D329" s="34"/>
      <c r="E329" s="41" t="s">
        <v>380</v>
      </c>
      <c r="F329" s="34"/>
      <c r="G329" s="34"/>
      <c r="H329" s="34"/>
      <c r="I329" s="34"/>
      <c r="J329" s="35"/>
    </row>
    <row r="330" spans="1:16" x14ac:dyDescent="0.25">
      <c r="A330" s="26" t="s">
        <v>36</v>
      </c>
      <c r="B330" s="33"/>
      <c r="C330" s="34"/>
      <c r="D330" s="34"/>
      <c r="E330" s="39" t="s">
        <v>31</v>
      </c>
      <c r="F330" s="34"/>
      <c r="G330" s="34"/>
      <c r="H330" s="34"/>
      <c r="I330" s="34"/>
      <c r="J330" s="35"/>
    </row>
    <row r="331" spans="1:16" x14ac:dyDescent="0.25">
      <c r="A331" s="26" t="s">
        <v>29</v>
      </c>
      <c r="B331" s="26">
        <v>73</v>
      </c>
      <c r="C331" s="27" t="s">
        <v>381</v>
      </c>
      <c r="D331" s="26" t="s">
        <v>31</v>
      </c>
      <c r="E331" s="28" t="s">
        <v>382</v>
      </c>
      <c r="F331" s="29" t="s">
        <v>212</v>
      </c>
      <c r="G331" s="30">
        <v>14</v>
      </c>
      <c r="H331" s="31">
        <v>0</v>
      </c>
      <c r="I331" s="31">
        <f>ROUND(G331*H331,P4)</f>
        <v>0</v>
      </c>
      <c r="J331" s="26"/>
      <c r="O331" s="32">
        <f>I331*0.21</f>
        <v>0</v>
      </c>
      <c r="P331">
        <v>3</v>
      </c>
    </row>
    <row r="332" spans="1:16" x14ac:dyDescent="0.25">
      <c r="A332" s="26" t="s">
        <v>34</v>
      </c>
      <c r="B332" s="33"/>
      <c r="C332" s="34"/>
      <c r="D332" s="34"/>
      <c r="E332" s="28" t="s">
        <v>383</v>
      </c>
      <c r="F332" s="34"/>
      <c r="G332" s="34"/>
      <c r="H332" s="34"/>
      <c r="I332" s="34"/>
      <c r="J332" s="35"/>
    </row>
    <row r="333" spans="1:16" x14ac:dyDescent="0.25">
      <c r="A333" s="26" t="s">
        <v>70</v>
      </c>
      <c r="B333" s="33"/>
      <c r="C333" s="34"/>
      <c r="D333" s="34"/>
      <c r="E333" s="41" t="s">
        <v>384</v>
      </c>
      <c r="F333" s="34"/>
      <c r="G333" s="34"/>
      <c r="H333" s="34"/>
      <c r="I333" s="34"/>
      <c r="J333" s="35"/>
    </row>
    <row r="334" spans="1:16" x14ac:dyDescent="0.25">
      <c r="A334" s="26" t="s">
        <v>36</v>
      </c>
      <c r="B334" s="33"/>
      <c r="C334" s="34"/>
      <c r="D334" s="34"/>
      <c r="E334" s="39" t="s">
        <v>31</v>
      </c>
      <c r="F334" s="34"/>
      <c r="G334" s="34"/>
      <c r="H334" s="34"/>
      <c r="I334" s="34"/>
      <c r="J334" s="35"/>
    </row>
    <row r="335" spans="1:16" x14ac:dyDescent="0.25">
      <c r="A335" s="26" t="s">
        <v>29</v>
      </c>
      <c r="B335" s="26">
        <v>74</v>
      </c>
      <c r="C335" s="27" t="s">
        <v>385</v>
      </c>
      <c r="D335" s="26" t="s">
        <v>31</v>
      </c>
      <c r="E335" s="28" t="s">
        <v>386</v>
      </c>
      <c r="F335" s="29" t="s">
        <v>212</v>
      </c>
      <c r="G335" s="30">
        <v>14.14</v>
      </c>
      <c r="H335" s="31">
        <v>0</v>
      </c>
      <c r="I335" s="31">
        <f>ROUND(G335*H335,P4)</f>
        <v>0</v>
      </c>
      <c r="J335" s="26"/>
      <c r="O335" s="32">
        <f>I335*0.21</f>
        <v>0</v>
      </c>
      <c r="P335">
        <v>3</v>
      </c>
    </row>
    <row r="336" spans="1:16" x14ac:dyDescent="0.25">
      <c r="A336" s="26" t="s">
        <v>34</v>
      </c>
      <c r="B336" s="33"/>
      <c r="C336" s="34"/>
      <c r="D336" s="34"/>
      <c r="E336" s="28" t="s">
        <v>386</v>
      </c>
      <c r="F336" s="34"/>
      <c r="G336" s="34"/>
      <c r="H336" s="34"/>
      <c r="I336" s="34"/>
      <c r="J336" s="35"/>
    </row>
    <row r="337" spans="1:16" x14ac:dyDescent="0.25">
      <c r="A337" s="26" t="s">
        <v>36</v>
      </c>
      <c r="B337" s="33"/>
      <c r="C337" s="34"/>
      <c r="D337" s="34"/>
      <c r="E337" s="39" t="s">
        <v>31</v>
      </c>
      <c r="F337" s="34"/>
      <c r="G337" s="34"/>
      <c r="H337" s="34"/>
      <c r="I337" s="34"/>
      <c r="J337" s="35"/>
    </row>
    <row r="338" spans="1:16" x14ac:dyDescent="0.25">
      <c r="A338" s="26" t="s">
        <v>29</v>
      </c>
      <c r="B338" s="26">
        <v>75</v>
      </c>
      <c r="C338" s="27" t="s">
        <v>387</v>
      </c>
      <c r="D338" s="26" t="s">
        <v>31</v>
      </c>
      <c r="E338" s="28" t="s">
        <v>388</v>
      </c>
      <c r="F338" s="29" t="s">
        <v>212</v>
      </c>
      <c r="G338" s="30">
        <v>14</v>
      </c>
      <c r="H338" s="31">
        <v>0</v>
      </c>
      <c r="I338" s="31">
        <f>ROUND(G338*H338,P4)</f>
        <v>0</v>
      </c>
      <c r="J338" s="26"/>
      <c r="O338" s="32">
        <f>I338*0.21</f>
        <v>0</v>
      </c>
      <c r="P338">
        <v>3</v>
      </c>
    </row>
    <row r="339" spans="1:16" x14ac:dyDescent="0.25">
      <c r="A339" s="26" t="s">
        <v>34</v>
      </c>
      <c r="B339" s="33"/>
      <c r="C339" s="34"/>
      <c r="D339" s="34"/>
      <c r="E339" s="28" t="s">
        <v>389</v>
      </c>
      <c r="F339" s="34"/>
      <c r="G339" s="34"/>
      <c r="H339" s="34"/>
      <c r="I339" s="34"/>
      <c r="J339" s="35"/>
    </row>
    <row r="340" spans="1:16" x14ac:dyDescent="0.25">
      <c r="A340" s="26" t="s">
        <v>70</v>
      </c>
      <c r="B340" s="33"/>
      <c r="C340" s="34"/>
      <c r="D340" s="34"/>
      <c r="E340" s="41" t="s">
        <v>390</v>
      </c>
      <c r="F340" s="34"/>
      <c r="G340" s="34"/>
      <c r="H340" s="34"/>
      <c r="I340" s="34"/>
      <c r="J340" s="35"/>
    </row>
    <row r="341" spans="1:16" x14ac:dyDescent="0.25">
      <c r="A341" s="26" t="s">
        <v>36</v>
      </c>
      <c r="B341" s="33"/>
      <c r="C341" s="34"/>
      <c r="D341" s="34"/>
      <c r="E341" s="39" t="s">
        <v>31</v>
      </c>
      <c r="F341" s="34"/>
      <c r="G341" s="34"/>
      <c r="H341" s="34"/>
      <c r="I341" s="34"/>
      <c r="J341" s="35"/>
    </row>
    <row r="342" spans="1:16" x14ac:dyDescent="0.25">
      <c r="A342" s="26" t="s">
        <v>29</v>
      </c>
      <c r="B342" s="26">
        <v>76</v>
      </c>
      <c r="C342" s="27" t="s">
        <v>391</v>
      </c>
      <c r="D342" s="26" t="s">
        <v>31</v>
      </c>
      <c r="E342" s="28" t="s">
        <v>392</v>
      </c>
      <c r="F342" s="29" t="s">
        <v>212</v>
      </c>
      <c r="G342" s="30">
        <v>14.14</v>
      </c>
      <c r="H342" s="31">
        <v>0</v>
      </c>
      <c r="I342" s="31">
        <f>ROUND(G342*H342,P4)</f>
        <v>0</v>
      </c>
      <c r="J342" s="26"/>
      <c r="O342" s="32">
        <f>I342*0.21</f>
        <v>0</v>
      </c>
      <c r="P342">
        <v>3</v>
      </c>
    </row>
    <row r="343" spans="1:16" x14ac:dyDescent="0.25">
      <c r="A343" s="26" t="s">
        <v>34</v>
      </c>
      <c r="B343" s="33"/>
      <c r="C343" s="34"/>
      <c r="D343" s="34"/>
      <c r="E343" s="28" t="s">
        <v>392</v>
      </c>
      <c r="F343" s="34"/>
      <c r="G343" s="34"/>
      <c r="H343" s="34"/>
      <c r="I343" s="34"/>
      <c r="J343" s="35"/>
    </row>
    <row r="344" spans="1:16" x14ac:dyDescent="0.25">
      <c r="A344" s="26" t="s">
        <v>36</v>
      </c>
      <c r="B344" s="33"/>
      <c r="C344" s="34"/>
      <c r="D344" s="34"/>
      <c r="E344" s="39" t="s">
        <v>31</v>
      </c>
      <c r="F344" s="34"/>
      <c r="G344" s="34"/>
      <c r="H344" s="34"/>
      <c r="I344" s="34"/>
      <c r="J344" s="35"/>
    </row>
    <row r="345" spans="1:16" x14ac:dyDescent="0.25">
      <c r="A345" s="26" t="s">
        <v>29</v>
      </c>
      <c r="B345" s="26">
        <v>77</v>
      </c>
      <c r="C345" s="27" t="s">
        <v>393</v>
      </c>
      <c r="D345" s="26" t="s">
        <v>31</v>
      </c>
      <c r="E345" s="28" t="s">
        <v>394</v>
      </c>
      <c r="F345" s="29" t="s">
        <v>212</v>
      </c>
      <c r="G345" s="30">
        <v>14</v>
      </c>
      <c r="H345" s="31">
        <v>0</v>
      </c>
      <c r="I345" s="31">
        <f>ROUND(G345*H345,P4)</f>
        <v>0</v>
      </c>
      <c r="J345" s="26"/>
      <c r="O345" s="32">
        <f>I345*0.21</f>
        <v>0</v>
      </c>
      <c r="P345">
        <v>3</v>
      </c>
    </row>
    <row r="346" spans="1:16" x14ac:dyDescent="0.25">
      <c r="A346" s="26" t="s">
        <v>34</v>
      </c>
      <c r="B346" s="33"/>
      <c r="C346" s="34"/>
      <c r="D346" s="34"/>
      <c r="E346" s="28" t="s">
        <v>395</v>
      </c>
      <c r="F346" s="34"/>
      <c r="G346" s="34"/>
      <c r="H346" s="34"/>
      <c r="I346" s="34"/>
      <c r="J346" s="35"/>
    </row>
    <row r="347" spans="1:16" x14ac:dyDescent="0.25">
      <c r="A347" s="26" t="s">
        <v>70</v>
      </c>
      <c r="B347" s="33"/>
      <c r="C347" s="34"/>
      <c r="D347" s="34"/>
      <c r="E347" s="41" t="s">
        <v>396</v>
      </c>
      <c r="F347" s="34"/>
      <c r="G347" s="34"/>
      <c r="H347" s="34"/>
      <c r="I347" s="34"/>
      <c r="J347" s="35"/>
    </row>
    <row r="348" spans="1:16" x14ac:dyDescent="0.25">
      <c r="A348" s="26" t="s">
        <v>36</v>
      </c>
      <c r="B348" s="33"/>
      <c r="C348" s="34"/>
      <c r="D348" s="34"/>
      <c r="E348" s="39" t="s">
        <v>31</v>
      </c>
      <c r="F348" s="34"/>
      <c r="G348" s="34"/>
      <c r="H348" s="34"/>
      <c r="I348" s="34"/>
      <c r="J348" s="35"/>
    </row>
    <row r="349" spans="1:16" x14ac:dyDescent="0.25">
      <c r="A349" s="26" t="s">
        <v>29</v>
      </c>
      <c r="B349" s="26">
        <v>78</v>
      </c>
      <c r="C349" s="27" t="s">
        <v>397</v>
      </c>
      <c r="D349" s="26" t="s">
        <v>31</v>
      </c>
      <c r="E349" s="28" t="s">
        <v>398</v>
      </c>
      <c r="F349" s="29" t="s">
        <v>212</v>
      </c>
      <c r="G349" s="30">
        <v>14.14</v>
      </c>
      <c r="H349" s="31">
        <v>0</v>
      </c>
      <c r="I349" s="31">
        <f>ROUND(G349*H349,P4)</f>
        <v>0</v>
      </c>
      <c r="J349" s="26"/>
      <c r="O349" s="32">
        <f>I349*0.21</f>
        <v>0</v>
      </c>
      <c r="P349">
        <v>3</v>
      </c>
    </row>
    <row r="350" spans="1:16" x14ac:dyDescent="0.25">
      <c r="A350" s="26" t="s">
        <v>34</v>
      </c>
      <c r="B350" s="33"/>
      <c r="C350" s="34"/>
      <c r="D350" s="34"/>
      <c r="E350" s="28" t="s">
        <v>398</v>
      </c>
      <c r="F350" s="34"/>
      <c r="G350" s="34"/>
      <c r="H350" s="34"/>
      <c r="I350" s="34"/>
      <c r="J350" s="35"/>
    </row>
    <row r="351" spans="1:16" x14ac:dyDescent="0.25">
      <c r="A351" s="26" t="s">
        <v>36</v>
      </c>
      <c r="B351" s="33"/>
      <c r="C351" s="34"/>
      <c r="D351" s="34"/>
      <c r="E351" s="39" t="s">
        <v>31</v>
      </c>
      <c r="F351" s="34"/>
      <c r="G351" s="34"/>
      <c r="H351" s="34"/>
      <c r="I351" s="34"/>
      <c r="J351" s="35"/>
    </row>
    <row r="352" spans="1:16" ht="30" x14ac:dyDescent="0.25">
      <c r="A352" s="26" t="s">
        <v>29</v>
      </c>
      <c r="B352" s="26">
        <v>79</v>
      </c>
      <c r="C352" s="27" t="s">
        <v>399</v>
      </c>
      <c r="D352" s="26" t="s">
        <v>31</v>
      </c>
      <c r="E352" s="28" t="s">
        <v>400</v>
      </c>
      <c r="F352" s="29" t="s">
        <v>212</v>
      </c>
      <c r="G352" s="30">
        <v>14</v>
      </c>
      <c r="H352" s="31">
        <v>0</v>
      </c>
      <c r="I352" s="31">
        <f>ROUND(G352*H352,P4)</f>
        <v>0</v>
      </c>
      <c r="J352" s="26"/>
      <c r="O352" s="32">
        <f>I352*0.21</f>
        <v>0</v>
      </c>
      <c r="P352">
        <v>3</v>
      </c>
    </row>
    <row r="353" spans="1:16" ht="30" x14ac:dyDescent="0.25">
      <c r="A353" s="26" t="s">
        <v>34</v>
      </c>
      <c r="B353" s="33"/>
      <c r="C353" s="34"/>
      <c r="D353" s="34"/>
      <c r="E353" s="28" t="s">
        <v>401</v>
      </c>
      <c r="F353" s="34"/>
      <c r="G353" s="34"/>
      <c r="H353" s="34"/>
      <c r="I353" s="34"/>
      <c r="J353" s="35"/>
    </row>
    <row r="354" spans="1:16" x14ac:dyDescent="0.25">
      <c r="A354" s="26" t="s">
        <v>70</v>
      </c>
      <c r="B354" s="33"/>
      <c r="C354" s="34"/>
      <c r="D354" s="34"/>
      <c r="E354" s="41" t="s">
        <v>402</v>
      </c>
      <c r="F354" s="34"/>
      <c r="G354" s="34"/>
      <c r="H354" s="34"/>
      <c r="I354" s="34"/>
      <c r="J354" s="35"/>
    </row>
    <row r="355" spans="1:16" x14ac:dyDescent="0.25">
      <c r="A355" s="26" t="s">
        <v>36</v>
      </c>
      <c r="B355" s="33"/>
      <c r="C355" s="34"/>
      <c r="D355" s="34"/>
      <c r="E355" s="39" t="s">
        <v>31</v>
      </c>
      <c r="F355" s="34"/>
      <c r="G355" s="34"/>
      <c r="H355" s="34"/>
      <c r="I355" s="34"/>
      <c r="J355" s="35"/>
    </row>
    <row r="356" spans="1:16" x14ac:dyDescent="0.25">
      <c r="A356" s="26" t="s">
        <v>29</v>
      </c>
      <c r="B356" s="26">
        <v>80</v>
      </c>
      <c r="C356" s="27" t="s">
        <v>403</v>
      </c>
      <c r="D356" s="26" t="s">
        <v>31</v>
      </c>
      <c r="E356" s="28" t="s">
        <v>404</v>
      </c>
      <c r="F356" s="29" t="s">
        <v>212</v>
      </c>
      <c r="G356" s="30">
        <v>14.14</v>
      </c>
      <c r="H356" s="31">
        <v>0</v>
      </c>
      <c r="I356" s="31">
        <f>ROUND(G356*H356,P4)</f>
        <v>0</v>
      </c>
      <c r="J356" s="26"/>
      <c r="O356" s="32">
        <f>I356*0.21</f>
        <v>0</v>
      </c>
      <c r="P356">
        <v>3</v>
      </c>
    </row>
    <row r="357" spans="1:16" x14ac:dyDescent="0.25">
      <c r="A357" s="26" t="s">
        <v>34</v>
      </c>
      <c r="B357" s="33"/>
      <c r="C357" s="34"/>
      <c r="D357" s="34"/>
      <c r="E357" s="28" t="s">
        <v>404</v>
      </c>
      <c r="F357" s="34"/>
      <c r="G357" s="34"/>
      <c r="H357" s="34"/>
      <c r="I357" s="34"/>
      <c r="J357" s="35"/>
    </row>
    <row r="358" spans="1:16" x14ac:dyDescent="0.25">
      <c r="A358" s="26" t="s">
        <v>36</v>
      </c>
      <c r="B358" s="33"/>
      <c r="C358" s="34"/>
      <c r="D358" s="34"/>
      <c r="E358" s="39" t="s">
        <v>31</v>
      </c>
      <c r="F358" s="34"/>
      <c r="G358" s="34"/>
      <c r="H358" s="34"/>
      <c r="I358" s="34"/>
      <c r="J358" s="35"/>
    </row>
    <row r="359" spans="1:16" ht="30" x14ac:dyDescent="0.25">
      <c r="A359" s="26" t="s">
        <v>29</v>
      </c>
      <c r="B359" s="26">
        <v>81</v>
      </c>
      <c r="C359" s="27" t="s">
        <v>405</v>
      </c>
      <c r="D359" s="26" t="s">
        <v>31</v>
      </c>
      <c r="E359" s="28" t="s">
        <v>406</v>
      </c>
      <c r="F359" s="29" t="s">
        <v>212</v>
      </c>
      <c r="G359" s="30">
        <v>10</v>
      </c>
      <c r="H359" s="31">
        <v>0</v>
      </c>
      <c r="I359" s="31">
        <f>ROUND(G359*H359,P4)</f>
        <v>0</v>
      </c>
      <c r="J359" s="26"/>
      <c r="O359" s="32">
        <f>I359*0.21</f>
        <v>0</v>
      </c>
      <c r="P359">
        <v>3</v>
      </c>
    </row>
    <row r="360" spans="1:16" ht="30" x14ac:dyDescent="0.25">
      <c r="A360" s="26" t="s">
        <v>34</v>
      </c>
      <c r="B360" s="33"/>
      <c r="C360" s="34"/>
      <c r="D360" s="34"/>
      <c r="E360" s="28" t="s">
        <v>406</v>
      </c>
      <c r="F360" s="34"/>
      <c r="G360" s="34"/>
      <c r="H360" s="34"/>
      <c r="I360" s="34"/>
      <c r="J360" s="35"/>
    </row>
    <row r="361" spans="1:16" ht="30" x14ac:dyDescent="0.25">
      <c r="A361" s="26" t="s">
        <v>70</v>
      </c>
      <c r="B361" s="33"/>
      <c r="C361" s="34"/>
      <c r="D361" s="34"/>
      <c r="E361" s="41" t="s">
        <v>407</v>
      </c>
      <c r="F361" s="34"/>
      <c r="G361" s="34"/>
      <c r="H361" s="34"/>
      <c r="I361" s="34"/>
      <c r="J361" s="35"/>
    </row>
    <row r="362" spans="1:16" x14ac:dyDescent="0.25">
      <c r="A362" s="26" t="s">
        <v>36</v>
      </c>
      <c r="B362" s="33"/>
      <c r="C362" s="34"/>
      <c r="D362" s="34"/>
      <c r="E362" s="39" t="s">
        <v>31</v>
      </c>
      <c r="F362" s="34"/>
      <c r="G362" s="34"/>
      <c r="H362" s="34"/>
      <c r="I362" s="34"/>
      <c r="J362" s="35"/>
    </row>
    <row r="363" spans="1:16" ht="30" x14ac:dyDescent="0.25">
      <c r="A363" s="26" t="s">
        <v>29</v>
      </c>
      <c r="B363" s="26">
        <v>82</v>
      </c>
      <c r="C363" s="27" t="s">
        <v>408</v>
      </c>
      <c r="D363" s="26" t="s">
        <v>31</v>
      </c>
      <c r="E363" s="28" t="s">
        <v>409</v>
      </c>
      <c r="F363" s="29" t="s">
        <v>212</v>
      </c>
      <c r="G363" s="30">
        <v>30</v>
      </c>
      <c r="H363" s="31">
        <v>0</v>
      </c>
      <c r="I363" s="31">
        <f>ROUND(G363*H363,P4)</f>
        <v>0</v>
      </c>
      <c r="J363" s="26"/>
      <c r="O363" s="32">
        <f>I363*0.21</f>
        <v>0</v>
      </c>
      <c r="P363">
        <v>3</v>
      </c>
    </row>
    <row r="364" spans="1:16" ht="30" x14ac:dyDescent="0.25">
      <c r="A364" s="26" t="s">
        <v>34</v>
      </c>
      <c r="B364" s="33"/>
      <c r="C364" s="34"/>
      <c r="D364" s="34"/>
      <c r="E364" s="28" t="s">
        <v>410</v>
      </c>
      <c r="F364" s="34"/>
      <c r="G364" s="34"/>
      <c r="H364" s="34"/>
      <c r="I364" s="34"/>
      <c r="J364" s="35"/>
    </row>
    <row r="365" spans="1:16" ht="30" x14ac:dyDescent="0.25">
      <c r="A365" s="26" t="s">
        <v>70</v>
      </c>
      <c r="B365" s="33"/>
      <c r="C365" s="34"/>
      <c r="D365" s="34"/>
      <c r="E365" s="41" t="s">
        <v>411</v>
      </c>
      <c r="F365" s="34"/>
      <c r="G365" s="34"/>
      <c r="H365" s="34"/>
      <c r="I365" s="34"/>
      <c r="J365" s="35"/>
    </row>
    <row r="366" spans="1:16" x14ac:dyDescent="0.25">
      <c r="A366" s="26" t="s">
        <v>36</v>
      </c>
      <c r="B366" s="33"/>
      <c r="C366" s="34"/>
      <c r="D366" s="34"/>
      <c r="E366" s="39" t="s">
        <v>31</v>
      </c>
      <c r="F366" s="34"/>
      <c r="G366" s="34"/>
      <c r="H366" s="34"/>
      <c r="I366" s="34"/>
      <c r="J366" s="35"/>
    </row>
    <row r="367" spans="1:16" ht="30" x14ac:dyDescent="0.25">
      <c r="A367" s="26" t="s">
        <v>29</v>
      </c>
      <c r="B367" s="26">
        <v>83</v>
      </c>
      <c r="C367" s="27" t="s">
        <v>412</v>
      </c>
      <c r="D367" s="26" t="s">
        <v>31</v>
      </c>
      <c r="E367" s="28" t="s">
        <v>413</v>
      </c>
      <c r="F367" s="29" t="s">
        <v>212</v>
      </c>
      <c r="G367" s="30">
        <v>14</v>
      </c>
      <c r="H367" s="31">
        <v>0</v>
      </c>
      <c r="I367" s="31">
        <f>ROUND(G367*H367,P4)</f>
        <v>0</v>
      </c>
      <c r="J367" s="26"/>
      <c r="O367" s="32">
        <f>I367*0.21</f>
        <v>0</v>
      </c>
      <c r="P367">
        <v>3</v>
      </c>
    </row>
    <row r="368" spans="1:16" ht="30" x14ac:dyDescent="0.25">
      <c r="A368" s="26" t="s">
        <v>34</v>
      </c>
      <c r="B368" s="33"/>
      <c r="C368" s="34"/>
      <c r="D368" s="34"/>
      <c r="E368" s="28" t="s">
        <v>413</v>
      </c>
      <c r="F368" s="34"/>
      <c r="G368" s="34"/>
      <c r="H368" s="34"/>
      <c r="I368" s="34"/>
      <c r="J368" s="35"/>
    </row>
    <row r="369" spans="1:16" ht="30" x14ac:dyDescent="0.25">
      <c r="A369" s="26" t="s">
        <v>70</v>
      </c>
      <c r="B369" s="33"/>
      <c r="C369" s="34"/>
      <c r="D369" s="34"/>
      <c r="E369" s="41" t="s">
        <v>414</v>
      </c>
      <c r="F369" s="34"/>
      <c r="G369" s="34"/>
      <c r="H369" s="34"/>
      <c r="I369" s="34"/>
      <c r="J369" s="35"/>
    </row>
    <row r="370" spans="1:16" x14ac:dyDescent="0.25">
      <c r="A370" s="26" t="s">
        <v>36</v>
      </c>
      <c r="B370" s="33"/>
      <c r="C370" s="34"/>
      <c r="D370" s="34"/>
      <c r="E370" s="39" t="s">
        <v>31</v>
      </c>
      <c r="F370" s="34"/>
      <c r="G370" s="34"/>
      <c r="H370" s="34"/>
      <c r="I370" s="34"/>
      <c r="J370" s="35"/>
    </row>
    <row r="371" spans="1:16" x14ac:dyDescent="0.25">
      <c r="A371" s="26" t="s">
        <v>29</v>
      </c>
      <c r="B371" s="26">
        <v>84</v>
      </c>
      <c r="C371" s="27" t="s">
        <v>415</v>
      </c>
      <c r="D371" s="26" t="s">
        <v>31</v>
      </c>
      <c r="E371" s="28" t="s">
        <v>416</v>
      </c>
      <c r="F371" s="29" t="s">
        <v>212</v>
      </c>
      <c r="G371" s="30">
        <v>14</v>
      </c>
      <c r="H371" s="31">
        <v>0</v>
      </c>
      <c r="I371" s="31">
        <f>ROUND(G371*H371,P4)</f>
        <v>0</v>
      </c>
      <c r="J371" s="26"/>
      <c r="O371" s="32">
        <f>I371*0.21</f>
        <v>0</v>
      </c>
      <c r="P371">
        <v>3</v>
      </c>
    </row>
    <row r="372" spans="1:16" x14ac:dyDescent="0.25">
      <c r="A372" s="26" t="s">
        <v>34</v>
      </c>
      <c r="B372" s="33"/>
      <c r="C372" s="34"/>
      <c r="D372" s="34"/>
      <c r="E372" s="28" t="s">
        <v>416</v>
      </c>
      <c r="F372" s="34"/>
      <c r="G372" s="34"/>
      <c r="H372" s="34"/>
      <c r="I372" s="34"/>
      <c r="J372" s="35"/>
    </row>
    <row r="373" spans="1:16" ht="75" x14ac:dyDescent="0.25">
      <c r="A373" s="26" t="s">
        <v>70</v>
      </c>
      <c r="B373" s="33"/>
      <c r="C373" s="34"/>
      <c r="D373" s="34"/>
      <c r="E373" s="41" t="s">
        <v>417</v>
      </c>
      <c r="F373" s="34"/>
      <c r="G373" s="34"/>
      <c r="H373" s="34"/>
      <c r="I373" s="34"/>
      <c r="J373" s="35"/>
    </row>
    <row r="374" spans="1:16" x14ac:dyDescent="0.25">
      <c r="A374" s="26" t="s">
        <v>36</v>
      </c>
      <c r="B374" s="33"/>
      <c r="C374" s="34"/>
      <c r="D374" s="34"/>
      <c r="E374" s="39" t="s">
        <v>31</v>
      </c>
      <c r="F374" s="34"/>
      <c r="G374" s="34"/>
      <c r="H374" s="34"/>
      <c r="I374" s="34"/>
      <c r="J374" s="35"/>
    </row>
    <row r="375" spans="1:16" ht="30" x14ac:dyDescent="0.25">
      <c r="A375" s="26" t="s">
        <v>29</v>
      </c>
      <c r="B375" s="26">
        <v>85</v>
      </c>
      <c r="C375" s="27" t="s">
        <v>418</v>
      </c>
      <c r="D375" s="26" t="s">
        <v>31</v>
      </c>
      <c r="E375" s="28" t="s">
        <v>419</v>
      </c>
      <c r="F375" s="29" t="s">
        <v>111</v>
      </c>
      <c r="G375" s="30">
        <v>11.1</v>
      </c>
      <c r="H375" s="31">
        <v>0</v>
      </c>
      <c r="I375" s="31">
        <f>ROUND(G375*H375,P4)</f>
        <v>0</v>
      </c>
      <c r="J375" s="26"/>
      <c r="O375" s="32">
        <f>I375*0.21</f>
        <v>0</v>
      </c>
      <c r="P375">
        <v>3</v>
      </c>
    </row>
    <row r="376" spans="1:16" ht="30" x14ac:dyDescent="0.25">
      <c r="A376" s="26" t="s">
        <v>34</v>
      </c>
      <c r="B376" s="33"/>
      <c r="C376" s="34"/>
      <c r="D376" s="34"/>
      <c r="E376" s="28" t="s">
        <v>420</v>
      </c>
      <c r="F376" s="34"/>
      <c r="G376" s="34"/>
      <c r="H376" s="34"/>
      <c r="I376" s="34"/>
      <c r="J376" s="35"/>
    </row>
    <row r="377" spans="1:16" ht="75" x14ac:dyDescent="0.25">
      <c r="A377" s="26" t="s">
        <v>70</v>
      </c>
      <c r="B377" s="33"/>
      <c r="C377" s="34"/>
      <c r="D377" s="34"/>
      <c r="E377" s="41" t="s">
        <v>421</v>
      </c>
      <c r="F377" s="34"/>
      <c r="G377" s="34"/>
      <c r="H377" s="34"/>
      <c r="I377" s="34"/>
      <c r="J377" s="35"/>
    </row>
    <row r="378" spans="1:16" x14ac:dyDescent="0.25">
      <c r="A378" s="26" t="s">
        <v>36</v>
      </c>
      <c r="B378" s="33"/>
      <c r="C378" s="34"/>
      <c r="D378" s="34"/>
      <c r="E378" s="39" t="s">
        <v>31</v>
      </c>
      <c r="F378" s="34"/>
      <c r="G378" s="34"/>
      <c r="H378" s="34"/>
      <c r="I378" s="34"/>
      <c r="J378" s="35"/>
    </row>
    <row r="379" spans="1:16" x14ac:dyDescent="0.25">
      <c r="A379" s="26" t="s">
        <v>29</v>
      </c>
      <c r="B379" s="26">
        <v>86</v>
      </c>
      <c r="C379" s="27" t="s">
        <v>422</v>
      </c>
      <c r="D379" s="26" t="s">
        <v>31</v>
      </c>
      <c r="E379" s="28" t="s">
        <v>423</v>
      </c>
      <c r="F379" s="29" t="s">
        <v>68</v>
      </c>
      <c r="G379" s="30">
        <v>10.66</v>
      </c>
      <c r="H379" s="31">
        <v>0</v>
      </c>
      <c r="I379" s="31">
        <f>ROUND(G379*H379,P4)</f>
        <v>0</v>
      </c>
      <c r="J379" s="26"/>
      <c r="O379" s="32">
        <f>I379*0.21</f>
        <v>0</v>
      </c>
      <c r="P379">
        <v>3</v>
      </c>
    </row>
    <row r="380" spans="1:16" x14ac:dyDescent="0.25">
      <c r="A380" s="26" t="s">
        <v>34</v>
      </c>
      <c r="B380" s="33"/>
      <c r="C380" s="34"/>
      <c r="D380" s="34"/>
      <c r="E380" s="28" t="s">
        <v>424</v>
      </c>
      <c r="F380" s="34"/>
      <c r="G380" s="34"/>
      <c r="H380" s="34"/>
      <c r="I380" s="34"/>
      <c r="J380" s="35"/>
    </row>
    <row r="381" spans="1:16" ht="45" x14ac:dyDescent="0.25">
      <c r="A381" s="26" t="s">
        <v>70</v>
      </c>
      <c r="B381" s="33"/>
      <c r="C381" s="34"/>
      <c r="D381" s="34"/>
      <c r="E381" s="41" t="s">
        <v>425</v>
      </c>
      <c r="F381" s="34"/>
      <c r="G381" s="34"/>
      <c r="H381" s="34"/>
      <c r="I381" s="34"/>
      <c r="J381" s="35"/>
    </row>
    <row r="382" spans="1:16" x14ac:dyDescent="0.25">
      <c r="A382" s="26" t="s">
        <v>36</v>
      </c>
      <c r="B382" s="33"/>
      <c r="C382" s="34"/>
      <c r="D382" s="34"/>
      <c r="E382" s="39" t="s">
        <v>31</v>
      </c>
      <c r="F382" s="34"/>
      <c r="G382" s="34"/>
      <c r="H382" s="34"/>
      <c r="I382" s="34"/>
      <c r="J382" s="35"/>
    </row>
    <row r="383" spans="1:16" x14ac:dyDescent="0.25">
      <c r="A383" s="26" t="s">
        <v>29</v>
      </c>
      <c r="B383" s="26">
        <v>87</v>
      </c>
      <c r="C383" s="27" t="s">
        <v>426</v>
      </c>
      <c r="D383" s="26" t="s">
        <v>31</v>
      </c>
      <c r="E383" s="28" t="s">
        <v>427</v>
      </c>
      <c r="F383" s="29" t="s">
        <v>68</v>
      </c>
      <c r="G383" s="30">
        <v>10.66</v>
      </c>
      <c r="H383" s="31">
        <v>0</v>
      </c>
      <c r="I383" s="31">
        <f>ROUND(G383*H383,P4)</f>
        <v>0</v>
      </c>
      <c r="J383" s="26"/>
      <c r="O383" s="32">
        <f>I383*0.21</f>
        <v>0</v>
      </c>
      <c r="P383">
        <v>3</v>
      </c>
    </row>
    <row r="384" spans="1:16" x14ac:dyDescent="0.25">
      <c r="A384" s="26" t="s">
        <v>34</v>
      </c>
      <c r="B384" s="33"/>
      <c r="C384" s="34"/>
      <c r="D384" s="34"/>
      <c r="E384" s="28" t="s">
        <v>428</v>
      </c>
      <c r="F384" s="34"/>
      <c r="G384" s="34"/>
      <c r="H384" s="34"/>
      <c r="I384" s="34"/>
      <c r="J384" s="35"/>
    </row>
    <row r="385" spans="1:16" x14ac:dyDescent="0.25">
      <c r="A385" s="26" t="s">
        <v>36</v>
      </c>
      <c r="B385" s="33"/>
      <c r="C385" s="34"/>
      <c r="D385" s="34"/>
      <c r="E385" s="39" t="s">
        <v>31</v>
      </c>
      <c r="F385" s="34"/>
      <c r="G385" s="34"/>
      <c r="H385" s="34"/>
      <c r="I385" s="34"/>
      <c r="J385" s="35"/>
    </row>
    <row r="386" spans="1:16" x14ac:dyDescent="0.25">
      <c r="A386" s="26" t="s">
        <v>29</v>
      </c>
      <c r="B386" s="26">
        <v>88</v>
      </c>
      <c r="C386" s="27" t="s">
        <v>429</v>
      </c>
      <c r="D386" s="26" t="s">
        <v>31</v>
      </c>
      <c r="E386" s="28" t="s">
        <v>430</v>
      </c>
      <c r="F386" s="29" t="s">
        <v>102</v>
      </c>
      <c r="G386" s="30">
        <v>33.5</v>
      </c>
      <c r="H386" s="31">
        <v>0</v>
      </c>
      <c r="I386" s="31">
        <f>ROUND(G386*H386,P4)</f>
        <v>0</v>
      </c>
      <c r="J386" s="26"/>
      <c r="O386" s="32">
        <f>I386*0.21</f>
        <v>0</v>
      </c>
      <c r="P386">
        <v>3</v>
      </c>
    </row>
    <row r="387" spans="1:16" x14ac:dyDescent="0.25">
      <c r="A387" s="26" t="s">
        <v>34</v>
      </c>
      <c r="B387" s="33"/>
      <c r="C387" s="34"/>
      <c r="D387" s="34"/>
      <c r="E387" s="28" t="s">
        <v>431</v>
      </c>
      <c r="F387" s="34"/>
      <c r="G387" s="34"/>
      <c r="H387" s="34"/>
      <c r="I387" s="34"/>
      <c r="J387" s="35"/>
    </row>
    <row r="388" spans="1:16" x14ac:dyDescent="0.25">
      <c r="A388" s="26" t="s">
        <v>70</v>
      </c>
      <c r="B388" s="33"/>
      <c r="C388" s="34"/>
      <c r="D388" s="34"/>
      <c r="E388" s="41" t="s">
        <v>432</v>
      </c>
      <c r="F388" s="34"/>
      <c r="G388" s="34"/>
      <c r="H388" s="34"/>
      <c r="I388" s="34"/>
      <c r="J388" s="35"/>
    </row>
    <row r="389" spans="1:16" x14ac:dyDescent="0.25">
      <c r="A389" s="26" t="s">
        <v>36</v>
      </c>
      <c r="B389" s="33"/>
      <c r="C389" s="34"/>
      <c r="D389" s="34"/>
      <c r="E389" s="39" t="s">
        <v>31</v>
      </c>
      <c r="F389" s="34"/>
      <c r="G389" s="34"/>
      <c r="H389" s="34"/>
      <c r="I389" s="34"/>
      <c r="J389" s="35"/>
    </row>
    <row r="390" spans="1:16" x14ac:dyDescent="0.25">
      <c r="A390" s="26" t="s">
        <v>29</v>
      </c>
      <c r="B390" s="26">
        <v>89</v>
      </c>
      <c r="C390" s="27" t="s">
        <v>433</v>
      </c>
      <c r="D390" s="26" t="s">
        <v>31</v>
      </c>
      <c r="E390" s="28" t="s">
        <v>434</v>
      </c>
      <c r="F390" s="29" t="s">
        <v>102</v>
      </c>
      <c r="G390" s="30">
        <v>47.47</v>
      </c>
      <c r="H390" s="31">
        <v>0</v>
      </c>
      <c r="I390" s="31">
        <f>ROUND(G390*H390,P4)</f>
        <v>0</v>
      </c>
      <c r="J390" s="26"/>
      <c r="O390" s="32">
        <f>I390*0.21</f>
        <v>0</v>
      </c>
      <c r="P390">
        <v>3</v>
      </c>
    </row>
    <row r="391" spans="1:16" x14ac:dyDescent="0.25">
      <c r="A391" s="26" t="s">
        <v>34</v>
      </c>
      <c r="B391" s="33"/>
      <c r="C391" s="34"/>
      <c r="D391" s="34"/>
      <c r="E391" s="28" t="s">
        <v>434</v>
      </c>
      <c r="F391" s="34"/>
      <c r="G391" s="34"/>
      <c r="H391" s="34"/>
      <c r="I391" s="34"/>
      <c r="J391" s="35"/>
    </row>
    <row r="392" spans="1:16" ht="30" x14ac:dyDescent="0.25">
      <c r="A392" s="26" t="s">
        <v>70</v>
      </c>
      <c r="B392" s="33"/>
      <c r="C392" s="34"/>
      <c r="D392" s="34"/>
      <c r="E392" s="41" t="s">
        <v>435</v>
      </c>
      <c r="F392" s="34"/>
      <c r="G392" s="34"/>
      <c r="H392" s="34"/>
      <c r="I392" s="34"/>
      <c r="J392" s="35"/>
    </row>
    <row r="393" spans="1:16" x14ac:dyDescent="0.25">
      <c r="A393" s="26" t="s">
        <v>36</v>
      </c>
      <c r="B393" s="33"/>
      <c r="C393" s="34"/>
      <c r="D393" s="34"/>
      <c r="E393" s="39" t="s">
        <v>31</v>
      </c>
      <c r="F393" s="34"/>
      <c r="G393" s="34"/>
      <c r="H393" s="34"/>
      <c r="I393" s="34"/>
      <c r="J393" s="35"/>
    </row>
    <row r="394" spans="1:16" ht="30" x14ac:dyDescent="0.25">
      <c r="A394" s="26" t="s">
        <v>29</v>
      </c>
      <c r="B394" s="26">
        <v>90</v>
      </c>
      <c r="C394" s="27" t="s">
        <v>436</v>
      </c>
      <c r="D394" s="26" t="s">
        <v>31</v>
      </c>
      <c r="E394" s="28" t="s">
        <v>437</v>
      </c>
      <c r="F394" s="29" t="s">
        <v>438</v>
      </c>
      <c r="G394" s="30">
        <v>13</v>
      </c>
      <c r="H394" s="31">
        <v>0</v>
      </c>
      <c r="I394" s="31">
        <f>ROUND(G394*H394,P4)</f>
        <v>0</v>
      </c>
      <c r="J394" s="26"/>
      <c r="O394" s="32">
        <f>I394*0.21</f>
        <v>0</v>
      </c>
      <c r="P394">
        <v>3</v>
      </c>
    </row>
    <row r="395" spans="1:16" ht="30" x14ac:dyDescent="0.25">
      <c r="A395" s="26" t="s">
        <v>34</v>
      </c>
      <c r="B395" s="33"/>
      <c r="C395" s="34"/>
      <c r="D395" s="34"/>
      <c r="E395" s="28" t="s">
        <v>437</v>
      </c>
      <c r="F395" s="34"/>
      <c r="G395" s="34"/>
      <c r="H395" s="34"/>
      <c r="I395" s="34"/>
      <c r="J395" s="35"/>
    </row>
    <row r="396" spans="1:16" ht="30" x14ac:dyDescent="0.25">
      <c r="A396" s="26" t="s">
        <v>70</v>
      </c>
      <c r="B396" s="33"/>
      <c r="C396" s="34"/>
      <c r="D396" s="34"/>
      <c r="E396" s="41" t="s">
        <v>439</v>
      </c>
      <c r="F396" s="34"/>
      <c r="G396" s="34"/>
      <c r="H396" s="34"/>
      <c r="I396" s="34"/>
      <c r="J396" s="35"/>
    </row>
    <row r="397" spans="1:16" x14ac:dyDescent="0.25">
      <c r="A397" s="26" t="s">
        <v>36</v>
      </c>
      <c r="B397" s="33"/>
      <c r="C397" s="34"/>
      <c r="D397" s="34"/>
      <c r="E397" s="39" t="s">
        <v>31</v>
      </c>
      <c r="F397" s="34"/>
      <c r="G397" s="34"/>
      <c r="H397" s="34"/>
      <c r="I397" s="34"/>
      <c r="J397" s="35"/>
    </row>
    <row r="398" spans="1:16" x14ac:dyDescent="0.25">
      <c r="A398" s="26" t="s">
        <v>29</v>
      </c>
      <c r="B398" s="26">
        <v>91</v>
      </c>
      <c r="C398" s="27" t="s">
        <v>440</v>
      </c>
      <c r="D398" s="26" t="s">
        <v>31</v>
      </c>
      <c r="E398" s="28" t="s">
        <v>441</v>
      </c>
      <c r="F398" s="29" t="s">
        <v>438</v>
      </c>
      <c r="G398" s="30">
        <v>15</v>
      </c>
      <c r="H398" s="31">
        <v>0</v>
      </c>
      <c r="I398" s="31">
        <f>ROUND(G398*H398,P4)</f>
        <v>0</v>
      </c>
      <c r="J398" s="26"/>
      <c r="O398" s="32">
        <f>I398*0.21</f>
        <v>0</v>
      </c>
      <c r="P398">
        <v>3</v>
      </c>
    </row>
    <row r="399" spans="1:16" x14ac:dyDescent="0.25">
      <c r="A399" s="26" t="s">
        <v>34</v>
      </c>
      <c r="B399" s="33"/>
      <c r="C399" s="34"/>
      <c r="D399" s="34"/>
      <c r="E399" s="28" t="s">
        <v>441</v>
      </c>
      <c r="F399" s="34"/>
      <c r="G399" s="34"/>
      <c r="H399" s="34"/>
      <c r="I399" s="34"/>
      <c r="J399" s="35"/>
    </row>
    <row r="400" spans="1:16" ht="30" x14ac:dyDescent="0.25">
      <c r="A400" s="26" t="s">
        <v>70</v>
      </c>
      <c r="B400" s="33"/>
      <c r="C400" s="34"/>
      <c r="D400" s="34"/>
      <c r="E400" s="41" t="s">
        <v>442</v>
      </c>
      <c r="F400" s="34"/>
      <c r="G400" s="34"/>
      <c r="H400" s="34"/>
      <c r="I400" s="34"/>
      <c r="J400" s="35"/>
    </row>
    <row r="401" spans="1:16" x14ac:dyDescent="0.25">
      <c r="A401" s="26" t="s">
        <v>36</v>
      </c>
      <c r="B401" s="33"/>
      <c r="C401" s="34"/>
      <c r="D401" s="34"/>
      <c r="E401" s="39" t="s">
        <v>31</v>
      </c>
      <c r="F401" s="34"/>
      <c r="G401" s="34"/>
      <c r="H401" s="34"/>
      <c r="I401" s="34"/>
      <c r="J401" s="35"/>
    </row>
    <row r="402" spans="1:16" ht="30" x14ac:dyDescent="0.25">
      <c r="A402" s="26" t="s">
        <v>29</v>
      </c>
      <c r="B402" s="26">
        <v>92</v>
      </c>
      <c r="C402" s="27" t="s">
        <v>443</v>
      </c>
      <c r="D402" s="26" t="s">
        <v>31</v>
      </c>
      <c r="E402" s="28" t="s">
        <v>444</v>
      </c>
      <c r="F402" s="29" t="s">
        <v>33</v>
      </c>
      <c r="G402" s="30">
        <v>3</v>
      </c>
      <c r="H402" s="31">
        <v>0</v>
      </c>
      <c r="I402" s="31">
        <f>ROUND(G402*H402,P4)</f>
        <v>0</v>
      </c>
      <c r="J402" s="26"/>
      <c r="O402" s="32">
        <f>I402*0.21</f>
        <v>0</v>
      </c>
      <c r="P402">
        <v>3</v>
      </c>
    </row>
    <row r="403" spans="1:16" ht="30" x14ac:dyDescent="0.25">
      <c r="A403" s="26" t="s">
        <v>34</v>
      </c>
      <c r="B403" s="33"/>
      <c r="C403" s="34"/>
      <c r="D403" s="34"/>
      <c r="E403" s="28" t="s">
        <v>444</v>
      </c>
      <c r="F403" s="34"/>
      <c r="G403" s="34"/>
      <c r="H403" s="34"/>
      <c r="I403" s="34"/>
      <c r="J403" s="35"/>
    </row>
    <row r="404" spans="1:16" x14ac:dyDescent="0.25">
      <c r="A404" s="26" t="s">
        <v>70</v>
      </c>
      <c r="B404" s="33"/>
      <c r="C404" s="34"/>
      <c r="D404" s="34"/>
      <c r="E404" s="41" t="s">
        <v>445</v>
      </c>
      <c r="F404" s="34"/>
      <c r="G404" s="34"/>
      <c r="H404" s="34"/>
      <c r="I404" s="34"/>
      <c r="J404" s="35"/>
    </row>
    <row r="405" spans="1:16" x14ac:dyDescent="0.25">
      <c r="A405" s="26" t="s">
        <v>36</v>
      </c>
      <c r="B405" s="33"/>
      <c r="C405" s="34"/>
      <c r="D405" s="34"/>
      <c r="E405" s="39" t="s">
        <v>31</v>
      </c>
      <c r="F405" s="34"/>
      <c r="G405" s="34"/>
      <c r="H405" s="34"/>
      <c r="I405" s="34"/>
      <c r="J405" s="35"/>
    </row>
    <row r="406" spans="1:16" ht="45" x14ac:dyDescent="0.25">
      <c r="A406" s="26" t="s">
        <v>29</v>
      </c>
      <c r="B406" s="26">
        <v>93</v>
      </c>
      <c r="C406" s="27" t="s">
        <v>446</v>
      </c>
      <c r="D406" s="26" t="s">
        <v>31</v>
      </c>
      <c r="E406" s="28" t="s">
        <v>447</v>
      </c>
      <c r="F406" s="29" t="s">
        <v>33</v>
      </c>
      <c r="G406" s="30">
        <v>3</v>
      </c>
      <c r="H406" s="31">
        <v>0</v>
      </c>
      <c r="I406" s="31">
        <f>ROUND(G406*H406,P4)</f>
        <v>0</v>
      </c>
      <c r="J406" s="26"/>
      <c r="O406" s="32">
        <f>I406*0.21</f>
        <v>0</v>
      </c>
      <c r="P406">
        <v>3</v>
      </c>
    </row>
    <row r="407" spans="1:16" ht="45" x14ac:dyDescent="0.25">
      <c r="A407" s="26" t="s">
        <v>34</v>
      </c>
      <c r="B407" s="33"/>
      <c r="C407" s="34"/>
      <c r="D407" s="34"/>
      <c r="E407" s="28" t="s">
        <v>448</v>
      </c>
      <c r="F407" s="34"/>
      <c r="G407" s="34"/>
      <c r="H407" s="34"/>
      <c r="I407" s="34"/>
      <c r="J407" s="35"/>
    </row>
    <row r="408" spans="1:16" x14ac:dyDescent="0.25">
      <c r="A408" s="26" t="s">
        <v>70</v>
      </c>
      <c r="B408" s="33"/>
      <c r="C408" s="34"/>
      <c r="D408" s="34"/>
      <c r="E408" s="41" t="s">
        <v>449</v>
      </c>
      <c r="F408" s="34"/>
      <c r="G408" s="34"/>
      <c r="H408" s="34"/>
      <c r="I408" s="34"/>
      <c r="J408" s="35"/>
    </row>
    <row r="409" spans="1:16" x14ac:dyDescent="0.25">
      <c r="A409" s="26" t="s">
        <v>36</v>
      </c>
      <c r="B409" s="33"/>
      <c r="C409" s="34"/>
      <c r="D409" s="34"/>
      <c r="E409" s="39" t="s">
        <v>31</v>
      </c>
      <c r="F409" s="34"/>
      <c r="G409" s="34"/>
      <c r="H409" s="34"/>
      <c r="I409" s="34"/>
      <c r="J409" s="35"/>
    </row>
    <row r="410" spans="1:16" x14ac:dyDescent="0.25">
      <c r="A410" s="20" t="s">
        <v>26</v>
      </c>
      <c r="B410" s="21"/>
      <c r="C410" s="22" t="s">
        <v>450</v>
      </c>
      <c r="D410" s="23"/>
      <c r="E410" s="20" t="s">
        <v>451</v>
      </c>
      <c r="F410" s="23"/>
      <c r="G410" s="23"/>
      <c r="H410" s="23"/>
      <c r="I410" s="24">
        <f>SUMIFS(I411:I455,A411:A455,"P")</f>
        <v>0</v>
      </c>
      <c r="J410" s="25"/>
    </row>
    <row r="411" spans="1:16" ht="30" x14ac:dyDescent="0.25">
      <c r="A411" s="26" t="s">
        <v>29</v>
      </c>
      <c r="B411" s="26">
        <v>94</v>
      </c>
      <c r="C411" s="27" t="s">
        <v>452</v>
      </c>
      <c r="D411" s="26" t="s">
        <v>31</v>
      </c>
      <c r="E411" s="28" t="s">
        <v>453</v>
      </c>
      <c r="F411" s="29" t="s">
        <v>212</v>
      </c>
      <c r="G411" s="30">
        <v>8</v>
      </c>
      <c r="H411" s="31">
        <v>0</v>
      </c>
      <c r="I411" s="31">
        <f>ROUND(G411*H411,P4)</f>
        <v>0</v>
      </c>
      <c r="J411" s="26"/>
      <c r="O411" s="32">
        <f>I411*0.21</f>
        <v>0</v>
      </c>
      <c r="P411">
        <v>3</v>
      </c>
    </row>
    <row r="412" spans="1:16" ht="30" x14ac:dyDescent="0.25">
      <c r="A412" s="26" t="s">
        <v>34</v>
      </c>
      <c r="B412" s="33"/>
      <c r="C412" s="34"/>
      <c r="D412" s="34"/>
      <c r="E412" s="28" t="s">
        <v>454</v>
      </c>
      <c r="F412" s="34"/>
      <c r="G412" s="34"/>
      <c r="H412" s="34"/>
      <c r="I412" s="34"/>
      <c r="J412" s="35"/>
    </row>
    <row r="413" spans="1:16" x14ac:dyDescent="0.25">
      <c r="A413" s="26" t="s">
        <v>70</v>
      </c>
      <c r="B413" s="33"/>
      <c r="C413" s="34"/>
      <c r="D413" s="34"/>
      <c r="E413" s="41" t="s">
        <v>455</v>
      </c>
      <c r="F413" s="34"/>
      <c r="G413" s="34"/>
      <c r="H413" s="34"/>
      <c r="I413" s="34"/>
      <c r="J413" s="35"/>
    </row>
    <row r="414" spans="1:16" x14ac:dyDescent="0.25">
      <c r="A414" s="26" t="s">
        <v>36</v>
      </c>
      <c r="B414" s="33"/>
      <c r="C414" s="34"/>
      <c r="D414" s="34"/>
      <c r="E414" s="39" t="s">
        <v>31</v>
      </c>
      <c r="F414" s="34"/>
      <c r="G414" s="34"/>
      <c r="H414" s="34"/>
      <c r="I414" s="34"/>
      <c r="J414" s="35"/>
    </row>
    <row r="415" spans="1:16" ht="30" x14ac:dyDescent="0.25">
      <c r="A415" s="26" t="s">
        <v>29</v>
      </c>
      <c r="B415" s="26">
        <v>95</v>
      </c>
      <c r="C415" s="27" t="s">
        <v>456</v>
      </c>
      <c r="D415" s="26" t="s">
        <v>31</v>
      </c>
      <c r="E415" s="28" t="s">
        <v>457</v>
      </c>
      <c r="F415" s="29" t="s">
        <v>212</v>
      </c>
      <c r="G415" s="30">
        <v>6</v>
      </c>
      <c r="H415" s="31">
        <v>0</v>
      </c>
      <c r="I415" s="31">
        <f>ROUND(G415*H415,P4)</f>
        <v>0</v>
      </c>
      <c r="J415" s="26"/>
      <c r="O415" s="32">
        <f>I415*0.21</f>
        <v>0</v>
      </c>
      <c r="P415">
        <v>3</v>
      </c>
    </row>
    <row r="416" spans="1:16" ht="30" x14ac:dyDescent="0.25">
      <c r="A416" s="26" t="s">
        <v>34</v>
      </c>
      <c r="B416" s="33"/>
      <c r="C416" s="34"/>
      <c r="D416" s="34"/>
      <c r="E416" s="28" t="s">
        <v>458</v>
      </c>
      <c r="F416" s="34"/>
      <c r="G416" s="34"/>
      <c r="H416" s="34"/>
      <c r="I416" s="34"/>
      <c r="J416" s="35"/>
    </row>
    <row r="417" spans="1:16" ht="30" x14ac:dyDescent="0.25">
      <c r="A417" s="26" t="s">
        <v>70</v>
      </c>
      <c r="B417" s="33"/>
      <c r="C417" s="34"/>
      <c r="D417" s="34"/>
      <c r="E417" s="41" t="s">
        <v>459</v>
      </c>
      <c r="F417" s="34"/>
      <c r="G417" s="34"/>
      <c r="H417" s="34"/>
      <c r="I417" s="34"/>
      <c r="J417" s="35"/>
    </row>
    <row r="418" spans="1:16" x14ac:dyDescent="0.25">
      <c r="A418" s="26" t="s">
        <v>36</v>
      </c>
      <c r="B418" s="33"/>
      <c r="C418" s="34"/>
      <c r="D418" s="34"/>
      <c r="E418" s="39" t="s">
        <v>31</v>
      </c>
      <c r="F418" s="34"/>
      <c r="G418" s="34"/>
      <c r="H418" s="34"/>
      <c r="I418" s="34"/>
      <c r="J418" s="35"/>
    </row>
    <row r="419" spans="1:16" x14ac:dyDescent="0.25">
      <c r="A419" s="26" t="s">
        <v>29</v>
      </c>
      <c r="B419" s="26">
        <v>96</v>
      </c>
      <c r="C419" s="27" t="s">
        <v>460</v>
      </c>
      <c r="D419" s="26" t="s">
        <v>31</v>
      </c>
      <c r="E419" s="28" t="s">
        <v>461</v>
      </c>
      <c r="F419" s="29" t="s">
        <v>212</v>
      </c>
      <c r="G419" s="30">
        <v>6</v>
      </c>
      <c r="H419" s="31">
        <v>0</v>
      </c>
      <c r="I419" s="31">
        <f>ROUND(G419*H419,P4)</f>
        <v>0</v>
      </c>
      <c r="J419" s="26"/>
      <c r="O419" s="32">
        <f>I419*0.21</f>
        <v>0</v>
      </c>
      <c r="P419">
        <v>3</v>
      </c>
    </row>
    <row r="420" spans="1:16" x14ac:dyDescent="0.25">
      <c r="A420" s="26" t="s">
        <v>34</v>
      </c>
      <c r="B420" s="33"/>
      <c r="C420" s="34"/>
      <c r="D420" s="34"/>
      <c r="E420" s="28" t="s">
        <v>461</v>
      </c>
      <c r="F420" s="34"/>
      <c r="G420" s="34"/>
      <c r="H420" s="34"/>
      <c r="I420" s="34"/>
      <c r="J420" s="35"/>
    </row>
    <row r="421" spans="1:16" x14ac:dyDescent="0.25">
      <c r="A421" s="26" t="s">
        <v>36</v>
      </c>
      <c r="B421" s="33"/>
      <c r="C421" s="34"/>
      <c r="D421" s="34"/>
      <c r="E421" s="39" t="s">
        <v>31</v>
      </c>
      <c r="F421" s="34"/>
      <c r="G421" s="34"/>
      <c r="H421" s="34"/>
      <c r="I421" s="34"/>
      <c r="J421" s="35"/>
    </row>
    <row r="422" spans="1:16" x14ac:dyDescent="0.25">
      <c r="A422" s="26" t="s">
        <v>29</v>
      </c>
      <c r="B422" s="26">
        <v>97</v>
      </c>
      <c r="C422" s="27" t="s">
        <v>462</v>
      </c>
      <c r="D422" s="26" t="s">
        <v>31</v>
      </c>
      <c r="E422" s="28" t="s">
        <v>463</v>
      </c>
      <c r="F422" s="29" t="s">
        <v>212</v>
      </c>
      <c r="G422" s="30">
        <v>6</v>
      </c>
      <c r="H422" s="31">
        <v>0</v>
      </c>
      <c r="I422" s="31">
        <f>ROUND(G422*H422,P4)</f>
        <v>0</v>
      </c>
      <c r="J422" s="26"/>
      <c r="O422" s="32">
        <f>I422*0.21</f>
        <v>0</v>
      </c>
      <c r="P422">
        <v>3</v>
      </c>
    </row>
    <row r="423" spans="1:16" x14ac:dyDescent="0.25">
      <c r="A423" s="26" t="s">
        <v>34</v>
      </c>
      <c r="B423" s="33"/>
      <c r="C423" s="34"/>
      <c r="D423" s="34"/>
      <c r="E423" s="28" t="s">
        <v>463</v>
      </c>
      <c r="F423" s="34"/>
      <c r="G423" s="34"/>
      <c r="H423" s="34"/>
      <c r="I423" s="34"/>
      <c r="J423" s="35"/>
    </row>
    <row r="424" spans="1:16" x14ac:dyDescent="0.25">
      <c r="A424" s="26" t="s">
        <v>36</v>
      </c>
      <c r="B424" s="33"/>
      <c r="C424" s="34"/>
      <c r="D424" s="34"/>
      <c r="E424" s="39" t="s">
        <v>31</v>
      </c>
      <c r="F424" s="34"/>
      <c r="G424" s="34"/>
      <c r="H424" s="34"/>
      <c r="I424" s="34"/>
      <c r="J424" s="35"/>
    </row>
    <row r="425" spans="1:16" x14ac:dyDescent="0.25">
      <c r="A425" s="26" t="s">
        <v>29</v>
      </c>
      <c r="B425" s="26">
        <v>98</v>
      </c>
      <c r="C425" s="27" t="s">
        <v>464</v>
      </c>
      <c r="D425" s="26" t="s">
        <v>31</v>
      </c>
      <c r="E425" s="28" t="s">
        <v>465</v>
      </c>
      <c r="F425" s="29" t="s">
        <v>212</v>
      </c>
      <c r="G425" s="30">
        <v>6</v>
      </c>
      <c r="H425" s="31">
        <v>0</v>
      </c>
      <c r="I425" s="31">
        <f>ROUND(G425*H425,P4)</f>
        <v>0</v>
      </c>
      <c r="J425" s="26"/>
      <c r="O425" s="32">
        <f>I425*0.21</f>
        <v>0</v>
      </c>
      <c r="P425">
        <v>3</v>
      </c>
    </row>
    <row r="426" spans="1:16" x14ac:dyDescent="0.25">
      <c r="A426" s="26" t="s">
        <v>34</v>
      </c>
      <c r="B426" s="33"/>
      <c r="C426" s="34"/>
      <c r="D426" s="34"/>
      <c r="E426" s="28" t="s">
        <v>465</v>
      </c>
      <c r="F426" s="34"/>
      <c r="G426" s="34"/>
      <c r="H426" s="34"/>
      <c r="I426" s="34"/>
      <c r="J426" s="35"/>
    </row>
    <row r="427" spans="1:16" x14ac:dyDescent="0.25">
      <c r="A427" s="26" t="s">
        <v>36</v>
      </c>
      <c r="B427" s="33"/>
      <c r="C427" s="34"/>
      <c r="D427" s="34"/>
      <c r="E427" s="39" t="s">
        <v>31</v>
      </c>
      <c r="F427" s="34"/>
      <c r="G427" s="34"/>
      <c r="H427" s="34"/>
      <c r="I427" s="34"/>
      <c r="J427" s="35"/>
    </row>
    <row r="428" spans="1:16" ht="30" x14ac:dyDescent="0.25">
      <c r="A428" s="26" t="s">
        <v>29</v>
      </c>
      <c r="B428" s="26">
        <v>99</v>
      </c>
      <c r="C428" s="27" t="s">
        <v>466</v>
      </c>
      <c r="D428" s="26" t="s">
        <v>31</v>
      </c>
      <c r="E428" s="28" t="s">
        <v>467</v>
      </c>
      <c r="F428" s="29" t="s">
        <v>102</v>
      </c>
      <c r="G428" s="30">
        <v>78.2</v>
      </c>
      <c r="H428" s="31">
        <v>0</v>
      </c>
      <c r="I428" s="31">
        <f>ROUND(G428*H428,P4)</f>
        <v>0</v>
      </c>
      <c r="J428" s="26"/>
      <c r="O428" s="32">
        <f>I428*0.21</f>
        <v>0</v>
      </c>
      <c r="P428">
        <v>3</v>
      </c>
    </row>
    <row r="429" spans="1:16" ht="30" x14ac:dyDescent="0.25">
      <c r="A429" s="26" t="s">
        <v>34</v>
      </c>
      <c r="B429" s="33"/>
      <c r="C429" s="34"/>
      <c r="D429" s="34"/>
      <c r="E429" s="28" t="s">
        <v>468</v>
      </c>
      <c r="F429" s="34"/>
      <c r="G429" s="34"/>
      <c r="H429" s="34"/>
      <c r="I429" s="34"/>
      <c r="J429" s="35"/>
    </row>
    <row r="430" spans="1:16" ht="30" x14ac:dyDescent="0.25">
      <c r="A430" s="26" t="s">
        <v>70</v>
      </c>
      <c r="B430" s="33"/>
      <c r="C430" s="34"/>
      <c r="D430" s="34"/>
      <c r="E430" s="41" t="s">
        <v>469</v>
      </c>
      <c r="F430" s="34"/>
      <c r="G430" s="34"/>
      <c r="H430" s="34"/>
      <c r="I430" s="34"/>
      <c r="J430" s="35"/>
    </row>
    <row r="431" spans="1:16" x14ac:dyDescent="0.25">
      <c r="A431" s="26" t="s">
        <v>36</v>
      </c>
      <c r="B431" s="33"/>
      <c r="C431" s="34"/>
      <c r="D431" s="34"/>
      <c r="E431" s="39" t="s">
        <v>31</v>
      </c>
      <c r="F431" s="34"/>
      <c r="G431" s="34"/>
      <c r="H431" s="34"/>
      <c r="I431" s="34"/>
      <c r="J431" s="35"/>
    </row>
    <row r="432" spans="1:16" ht="30" x14ac:dyDescent="0.25">
      <c r="A432" s="26" t="s">
        <v>29</v>
      </c>
      <c r="B432" s="26">
        <v>100</v>
      </c>
      <c r="C432" s="27" t="s">
        <v>470</v>
      </c>
      <c r="D432" s="26" t="s">
        <v>31</v>
      </c>
      <c r="E432" s="28" t="s">
        <v>471</v>
      </c>
      <c r="F432" s="29" t="s">
        <v>102</v>
      </c>
      <c r="G432" s="30">
        <v>78.2</v>
      </c>
      <c r="H432" s="31">
        <v>0</v>
      </c>
      <c r="I432" s="31">
        <f>ROUND(G432*H432,P4)</f>
        <v>0</v>
      </c>
      <c r="J432" s="26"/>
      <c r="O432" s="32">
        <f>I432*0.21</f>
        <v>0</v>
      </c>
      <c r="P432">
        <v>3</v>
      </c>
    </row>
    <row r="433" spans="1:16" ht="60" x14ac:dyDescent="0.25">
      <c r="A433" s="26" t="s">
        <v>34</v>
      </c>
      <c r="B433" s="33"/>
      <c r="C433" s="34"/>
      <c r="D433" s="34"/>
      <c r="E433" s="28" t="s">
        <v>472</v>
      </c>
      <c r="F433" s="34"/>
      <c r="G433" s="34"/>
      <c r="H433" s="34"/>
      <c r="I433" s="34"/>
      <c r="J433" s="35"/>
    </row>
    <row r="434" spans="1:16" ht="30" x14ac:dyDescent="0.25">
      <c r="A434" s="26" t="s">
        <v>70</v>
      </c>
      <c r="B434" s="33"/>
      <c r="C434" s="34"/>
      <c r="D434" s="34"/>
      <c r="E434" s="41" t="s">
        <v>473</v>
      </c>
      <c r="F434" s="34"/>
      <c r="G434" s="34"/>
      <c r="H434" s="34"/>
      <c r="I434" s="34"/>
      <c r="J434" s="35"/>
    </row>
    <row r="435" spans="1:16" x14ac:dyDescent="0.25">
      <c r="A435" s="26" t="s">
        <v>36</v>
      </c>
      <c r="B435" s="33"/>
      <c r="C435" s="34"/>
      <c r="D435" s="34"/>
      <c r="E435" s="39" t="s">
        <v>31</v>
      </c>
      <c r="F435" s="34"/>
      <c r="G435" s="34"/>
      <c r="H435" s="34"/>
      <c r="I435" s="34"/>
      <c r="J435" s="35"/>
    </row>
    <row r="436" spans="1:16" ht="30" x14ac:dyDescent="0.25">
      <c r="A436" s="26" t="s">
        <v>29</v>
      </c>
      <c r="B436" s="26">
        <v>101</v>
      </c>
      <c r="C436" s="27" t="s">
        <v>474</v>
      </c>
      <c r="D436" s="26" t="s">
        <v>31</v>
      </c>
      <c r="E436" s="28" t="s">
        <v>475</v>
      </c>
      <c r="F436" s="29" t="s">
        <v>102</v>
      </c>
      <c r="G436" s="30">
        <v>121.47</v>
      </c>
      <c r="H436" s="31">
        <v>0</v>
      </c>
      <c r="I436" s="31">
        <f>ROUND(G436*H436,P4)</f>
        <v>0</v>
      </c>
      <c r="J436" s="26"/>
      <c r="O436" s="32">
        <f>I436*0.21</f>
        <v>0</v>
      </c>
      <c r="P436">
        <v>3</v>
      </c>
    </row>
    <row r="437" spans="1:16" ht="45" x14ac:dyDescent="0.25">
      <c r="A437" s="26" t="s">
        <v>34</v>
      </c>
      <c r="B437" s="33"/>
      <c r="C437" s="34"/>
      <c r="D437" s="34"/>
      <c r="E437" s="28" t="s">
        <v>476</v>
      </c>
      <c r="F437" s="34"/>
      <c r="G437" s="34"/>
      <c r="H437" s="34"/>
      <c r="I437" s="34"/>
      <c r="J437" s="35"/>
    </row>
    <row r="438" spans="1:16" ht="30" x14ac:dyDescent="0.25">
      <c r="A438" s="26" t="s">
        <v>70</v>
      </c>
      <c r="B438" s="33"/>
      <c r="C438" s="34"/>
      <c r="D438" s="34"/>
      <c r="E438" s="41" t="s">
        <v>477</v>
      </c>
      <c r="F438" s="34"/>
      <c r="G438" s="34"/>
      <c r="H438" s="34"/>
      <c r="I438" s="34"/>
      <c r="J438" s="35"/>
    </row>
    <row r="439" spans="1:16" x14ac:dyDescent="0.25">
      <c r="A439" s="26" t="s">
        <v>36</v>
      </c>
      <c r="B439" s="33"/>
      <c r="C439" s="34"/>
      <c r="D439" s="34"/>
      <c r="E439" s="39" t="s">
        <v>31</v>
      </c>
      <c r="F439" s="34"/>
      <c r="G439" s="34"/>
      <c r="H439" s="34"/>
      <c r="I439" s="34"/>
      <c r="J439" s="35"/>
    </row>
    <row r="440" spans="1:16" x14ac:dyDescent="0.25">
      <c r="A440" s="26" t="s">
        <v>29</v>
      </c>
      <c r="B440" s="26">
        <v>102</v>
      </c>
      <c r="C440" s="27" t="s">
        <v>478</v>
      </c>
      <c r="D440" s="26" t="s">
        <v>31</v>
      </c>
      <c r="E440" s="28" t="s">
        <v>479</v>
      </c>
      <c r="F440" s="29" t="s">
        <v>102</v>
      </c>
      <c r="G440" s="30">
        <v>122.685</v>
      </c>
      <c r="H440" s="31">
        <v>0</v>
      </c>
      <c r="I440" s="31">
        <f>ROUND(G440*H440,P4)</f>
        <v>0</v>
      </c>
      <c r="J440" s="26"/>
      <c r="O440" s="32">
        <f>I440*0.21</f>
        <v>0</v>
      </c>
      <c r="P440">
        <v>3</v>
      </c>
    </row>
    <row r="441" spans="1:16" x14ac:dyDescent="0.25">
      <c r="A441" s="26" t="s">
        <v>34</v>
      </c>
      <c r="B441" s="33"/>
      <c r="C441" s="34"/>
      <c r="D441" s="34"/>
      <c r="E441" s="28" t="s">
        <v>479</v>
      </c>
      <c r="F441" s="34"/>
      <c r="G441" s="34"/>
      <c r="H441" s="34"/>
      <c r="I441" s="34"/>
      <c r="J441" s="35"/>
    </row>
    <row r="442" spans="1:16" ht="30" x14ac:dyDescent="0.25">
      <c r="A442" s="26" t="s">
        <v>70</v>
      </c>
      <c r="B442" s="33"/>
      <c r="C442" s="34"/>
      <c r="D442" s="34"/>
      <c r="E442" s="41" t="s">
        <v>480</v>
      </c>
      <c r="F442" s="34"/>
      <c r="G442" s="34"/>
      <c r="H442" s="34"/>
      <c r="I442" s="34"/>
      <c r="J442" s="35"/>
    </row>
    <row r="443" spans="1:16" x14ac:dyDescent="0.25">
      <c r="A443" s="26" t="s">
        <v>36</v>
      </c>
      <c r="B443" s="33"/>
      <c r="C443" s="34"/>
      <c r="D443" s="34"/>
      <c r="E443" s="39" t="s">
        <v>31</v>
      </c>
      <c r="F443" s="34"/>
      <c r="G443" s="34"/>
      <c r="H443" s="34"/>
      <c r="I443" s="34"/>
      <c r="J443" s="35"/>
    </row>
    <row r="444" spans="1:16" ht="30" x14ac:dyDescent="0.25">
      <c r="A444" s="26" t="s">
        <v>29</v>
      </c>
      <c r="B444" s="26">
        <v>103</v>
      </c>
      <c r="C444" s="27" t="s">
        <v>481</v>
      </c>
      <c r="D444" s="26" t="s">
        <v>31</v>
      </c>
      <c r="E444" s="28" t="s">
        <v>482</v>
      </c>
      <c r="F444" s="29" t="s">
        <v>102</v>
      </c>
      <c r="G444" s="30">
        <v>20</v>
      </c>
      <c r="H444" s="31">
        <v>0</v>
      </c>
      <c r="I444" s="31">
        <f>ROUND(G444*H444,P4)</f>
        <v>0</v>
      </c>
      <c r="J444" s="26"/>
      <c r="O444" s="32">
        <f>I444*0.21</f>
        <v>0</v>
      </c>
      <c r="P444">
        <v>3</v>
      </c>
    </row>
    <row r="445" spans="1:16" ht="75" x14ac:dyDescent="0.25">
      <c r="A445" s="26" t="s">
        <v>34</v>
      </c>
      <c r="B445" s="33"/>
      <c r="C445" s="34"/>
      <c r="D445" s="34"/>
      <c r="E445" s="28" t="s">
        <v>483</v>
      </c>
      <c r="F445" s="34"/>
      <c r="G445" s="34"/>
      <c r="H445" s="34"/>
      <c r="I445" s="34"/>
      <c r="J445" s="35"/>
    </row>
    <row r="446" spans="1:16" ht="30" x14ac:dyDescent="0.25">
      <c r="A446" s="26" t="s">
        <v>70</v>
      </c>
      <c r="B446" s="33"/>
      <c r="C446" s="34"/>
      <c r="D446" s="34"/>
      <c r="E446" s="41" t="s">
        <v>484</v>
      </c>
      <c r="F446" s="34"/>
      <c r="G446" s="34"/>
      <c r="H446" s="34"/>
      <c r="I446" s="34"/>
      <c r="J446" s="35"/>
    </row>
    <row r="447" spans="1:16" x14ac:dyDescent="0.25">
      <c r="A447" s="26" t="s">
        <v>36</v>
      </c>
      <c r="B447" s="33"/>
      <c r="C447" s="34"/>
      <c r="D447" s="34"/>
      <c r="E447" s="39" t="s">
        <v>31</v>
      </c>
      <c r="F447" s="34"/>
      <c r="G447" s="34"/>
      <c r="H447" s="34"/>
      <c r="I447" s="34"/>
      <c r="J447" s="35"/>
    </row>
    <row r="448" spans="1:16" ht="30" x14ac:dyDescent="0.25">
      <c r="A448" s="26" t="s">
        <v>29</v>
      </c>
      <c r="B448" s="26">
        <v>104</v>
      </c>
      <c r="C448" s="27" t="s">
        <v>485</v>
      </c>
      <c r="D448" s="26" t="s">
        <v>31</v>
      </c>
      <c r="E448" s="28" t="s">
        <v>486</v>
      </c>
      <c r="F448" s="29" t="s">
        <v>212</v>
      </c>
      <c r="G448" s="30">
        <v>8</v>
      </c>
      <c r="H448" s="31">
        <v>0</v>
      </c>
      <c r="I448" s="31">
        <f>ROUND(G448*H448,P4)</f>
        <v>0</v>
      </c>
      <c r="J448" s="26"/>
      <c r="O448" s="32">
        <f>I448*0.21</f>
        <v>0</v>
      </c>
      <c r="P448">
        <v>3</v>
      </c>
    </row>
    <row r="449" spans="1:16" ht="45" x14ac:dyDescent="0.25">
      <c r="A449" s="26" t="s">
        <v>34</v>
      </c>
      <c r="B449" s="33"/>
      <c r="C449" s="34"/>
      <c r="D449" s="34"/>
      <c r="E449" s="28" t="s">
        <v>487</v>
      </c>
      <c r="F449" s="34"/>
      <c r="G449" s="34"/>
      <c r="H449" s="34"/>
      <c r="I449" s="34"/>
      <c r="J449" s="35"/>
    </row>
    <row r="450" spans="1:16" ht="60" x14ac:dyDescent="0.25">
      <c r="A450" s="26" t="s">
        <v>70</v>
      </c>
      <c r="B450" s="33"/>
      <c r="C450" s="34"/>
      <c r="D450" s="34"/>
      <c r="E450" s="41" t="s">
        <v>488</v>
      </c>
      <c r="F450" s="34"/>
      <c r="G450" s="34"/>
      <c r="H450" s="34"/>
      <c r="I450" s="34"/>
      <c r="J450" s="35"/>
    </row>
    <row r="451" spans="1:16" x14ac:dyDescent="0.25">
      <c r="A451" s="26" t="s">
        <v>36</v>
      </c>
      <c r="B451" s="33"/>
      <c r="C451" s="34"/>
      <c r="D451" s="34"/>
      <c r="E451" s="39" t="s">
        <v>31</v>
      </c>
      <c r="F451" s="34"/>
      <c r="G451" s="34"/>
      <c r="H451" s="34"/>
      <c r="I451" s="34"/>
      <c r="J451" s="35"/>
    </row>
    <row r="452" spans="1:16" ht="30" x14ac:dyDescent="0.25">
      <c r="A452" s="26" t="s">
        <v>29</v>
      </c>
      <c r="B452" s="26">
        <v>105</v>
      </c>
      <c r="C452" s="27" t="s">
        <v>489</v>
      </c>
      <c r="D452" s="26" t="s">
        <v>31</v>
      </c>
      <c r="E452" s="28" t="s">
        <v>490</v>
      </c>
      <c r="F452" s="29" t="s">
        <v>68</v>
      </c>
      <c r="G452" s="30">
        <v>33.450000000000003</v>
      </c>
      <c r="H452" s="31">
        <v>0</v>
      </c>
      <c r="I452" s="31">
        <f>ROUND(G452*H452,P4)</f>
        <v>0</v>
      </c>
      <c r="J452" s="26"/>
      <c r="O452" s="32">
        <f>I452*0.21</f>
        <v>0</v>
      </c>
      <c r="P452">
        <v>3</v>
      </c>
    </row>
    <row r="453" spans="1:16" ht="60" x14ac:dyDescent="0.25">
      <c r="A453" s="26" t="s">
        <v>34</v>
      </c>
      <c r="B453" s="33"/>
      <c r="C453" s="34"/>
      <c r="D453" s="34"/>
      <c r="E453" s="28" t="s">
        <v>491</v>
      </c>
      <c r="F453" s="34"/>
      <c r="G453" s="34"/>
      <c r="H453" s="34"/>
      <c r="I453" s="34"/>
      <c r="J453" s="35"/>
    </row>
    <row r="454" spans="1:16" ht="30" x14ac:dyDescent="0.25">
      <c r="A454" s="26" t="s">
        <v>70</v>
      </c>
      <c r="B454" s="33"/>
      <c r="C454" s="34"/>
      <c r="D454" s="34"/>
      <c r="E454" s="41" t="s">
        <v>492</v>
      </c>
      <c r="F454" s="34"/>
      <c r="G454" s="34"/>
      <c r="H454" s="34"/>
      <c r="I454" s="34"/>
      <c r="J454" s="35"/>
    </row>
    <row r="455" spans="1:16" x14ac:dyDescent="0.25">
      <c r="A455" s="26" t="s">
        <v>36</v>
      </c>
      <c r="B455" s="33"/>
      <c r="C455" s="34"/>
      <c r="D455" s="34"/>
      <c r="E455" s="39" t="s">
        <v>31</v>
      </c>
      <c r="F455" s="34"/>
      <c r="G455" s="34"/>
      <c r="H455" s="34"/>
      <c r="I455" s="34"/>
      <c r="J455" s="35"/>
    </row>
    <row r="456" spans="1:16" x14ac:dyDescent="0.25">
      <c r="A456" s="20" t="s">
        <v>26</v>
      </c>
      <c r="B456" s="21"/>
      <c r="C456" s="22" t="s">
        <v>493</v>
      </c>
      <c r="D456" s="23"/>
      <c r="E456" s="20" t="s">
        <v>494</v>
      </c>
      <c r="F456" s="23"/>
      <c r="G456" s="23"/>
      <c r="H456" s="23"/>
      <c r="I456" s="24">
        <f>SUMIFS(I457:I484,A457:A484,"P")</f>
        <v>0</v>
      </c>
      <c r="J456" s="25"/>
    </row>
    <row r="457" spans="1:16" x14ac:dyDescent="0.25">
      <c r="A457" s="26" t="s">
        <v>29</v>
      </c>
      <c r="B457" s="26">
        <v>106</v>
      </c>
      <c r="C457" s="27" t="s">
        <v>495</v>
      </c>
      <c r="D457" s="26" t="s">
        <v>31</v>
      </c>
      <c r="E457" s="28" t="s">
        <v>496</v>
      </c>
      <c r="F457" s="29" t="s">
        <v>175</v>
      </c>
      <c r="G457" s="30">
        <v>2159.46</v>
      </c>
      <c r="H457" s="31">
        <v>0</v>
      </c>
      <c r="I457" s="31">
        <f>ROUND(G457*H457,P4)</f>
        <v>0</v>
      </c>
      <c r="J457" s="26"/>
      <c r="O457" s="32">
        <f>I457*0.21</f>
        <v>0</v>
      </c>
      <c r="P457">
        <v>3</v>
      </c>
    </row>
    <row r="458" spans="1:16" ht="30" x14ac:dyDescent="0.25">
      <c r="A458" s="26" t="s">
        <v>34</v>
      </c>
      <c r="B458" s="33"/>
      <c r="C458" s="34"/>
      <c r="D458" s="34"/>
      <c r="E458" s="28" t="s">
        <v>497</v>
      </c>
      <c r="F458" s="34"/>
      <c r="G458" s="34"/>
      <c r="H458" s="34"/>
      <c r="I458" s="34"/>
      <c r="J458" s="35"/>
    </row>
    <row r="459" spans="1:16" ht="30" x14ac:dyDescent="0.25">
      <c r="A459" s="26" t="s">
        <v>70</v>
      </c>
      <c r="B459" s="33"/>
      <c r="C459" s="34"/>
      <c r="D459" s="34"/>
      <c r="E459" s="41" t="s">
        <v>498</v>
      </c>
      <c r="F459" s="34"/>
      <c r="G459" s="34"/>
      <c r="H459" s="34"/>
      <c r="I459" s="34"/>
      <c r="J459" s="35"/>
    </row>
    <row r="460" spans="1:16" x14ac:dyDescent="0.25">
      <c r="A460" s="26" t="s">
        <v>36</v>
      </c>
      <c r="B460" s="33"/>
      <c r="C460" s="34"/>
      <c r="D460" s="34"/>
      <c r="E460" s="39" t="s">
        <v>31</v>
      </c>
      <c r="F460" s="34"/>
      <c r="G460" s="34"/>
      <c r="H460" s="34"/>
      <c r="I460" s="34"/>
      <c r="J460" s="35"/>
    </row>
    <row r="461" spans="1:16" x14ac:dyDescent="0.25">
      <c r="A461" s="26" t="s">
        <v>29</v>
      </c>
      <c r="B461" s="26">
        <v>107</v>
      </c>
      <c r="C461" s="27" t="s">
        <v>499</v>
      </c>
      <c r="D461" s="26" t="s">
        <v>31</v>
      </c>
      <c r="E461" s="28" t="s">
        <v>500</v>
      </c>
      <c r="F461" s="29" t="s">
        <v>175</v>
      </c>
      <c r="G461" s="30">
        <v>12956.76</v>
      </c>
      <c r="H461" s="31">
        <v>0</v>
      </c>
      <c r="I461" s="31">
        <f>ROUND(G461*H461,P4)</f>
        <v>0</v>
      </c>
      <c r="J461" s="26"/>
      <c r="O461" s="32">
        <f>I461*0.21</f>
        <v>0</v>
      </c>
      <c r="P461">
        <v>3</v>
      </c>
    </row>
    <row r="462" spans="1:16" ht="30" x14ac:dyDescent="0.25">
      <c r="A462" s="26" t="s">
        <v>34</v>
      </c>
      <c r="B462" s="33"/>
      <c r="C462" s="34"/>
      <c r="D462" s="34"/>
      <c r="E462" s="28" t="s">
        <v>501</v>
      </c>
      <c r="F462" s="34"/>
      <c r="G462" s="34"/>
      <c r="H462" s="34"/>
      <c r="I462" s="34"/>
      <c r="J462" s="35"/>
    </row>
    <row r="463" spans="1:16" ht="30" x14ac:dyDescent="0.25">
      <c r="A463" s="26" t="s">
        <v>70</v>
      </c>
      <c r="B463" s="33"/>
      <c r="C463" s="34"/>
      <c r="D463" s="34"/>
      <c r="E463" s="41" t="s">
        <v>502</v>
      </c>
      <c r="F463" s="34"/>
      <c r="G463" s="34"/>
      <c r="H463" s="34"/>
      <c r="I463" s="34"/>
      <c r="J463" s="35"/>
    </row>
    <row r="464" spans="1:16" x14ac:dyDescent="0.25">
      <c r="A464" s="26" t="s">
        <v>36</v>
      </c>
      <c r="B464" s="33"/>
      <c r="C464" s="34"/>
      <c r="D464" s="34"/>
      <c r="E464" s="39" t="s">
        <v>31</v>
      </c>
      <c r="F464" s="34"/>
      <c r="G464" s="34"/>
      <c r="H464" s="34"/>
      <c r="I464" s="34"/>
      <c r="J464" s="35"/>
    </row>
    <row r="465" spans="1:16" x14ac:dyDescent="0.25">
      <c r="A465" s="26" t="s">
        <v>29</v>
      </c>
      <c r="B465" s="26">
        <v>108</v>
      </c>
      <c r="C465" s="27" t="s">
        <v>503</v>
      </c>
      <c r="D465" s="26" t="s">
        <v>31</v>
      </c>
      <c r="E465" s="28" t="s">
        <v>504</v>
      </c>
      <c r="F465" s="29" t="s">
        <v>175</v>
      </c>
      <c r="G465" s="30">
        <v>16.47</v>
      </c>
      <c r="H465" s="31">
        <v>0</v>
      </c>
      <c r="I465" s="31">
        <f>ROUND(G465*H465,P4)</f>
        <v>0</v>
      </c>
      <c r="J465" s="26"/>
      <c r="O465" s="32">
        <f>I465*0.21</f>
        <v>0</v>
      </c>
      <c r="P465">
        <v>3</v>
      </c>
    </row>
    <row r="466" spans="1:16" ht="30" x14ac:dyDescent="0.25">
      <c r="A466" s="26" t="s">
        <v>34</v>
      </c>
      <c r="B466" s="33"/>
      <c r="C466" s="34"/>
      <c r="D466" s="34"/>
      <c r="E466" s="28" t="s">
        <v>505</v>
      </c>
      <c r="F466" s="34"/>
      <c r="G466" s="34"/>
      <c r="H466" s="34"/>
      <c r="I466" s="34"/>
      <c r="J466" s="35"/>
    </row>
    <row r="467" spans="1:16" ht="30" x14ac:dyDescent="0.25">
      <c r="A467" s="26" t="s">
        <v>70</v>
      </c>
      <c r="B467" s="33"/>
      <c r="C467" s="34"/>
      <c r="D467" s="34"/>
      <c r="E467" s="41" t="s">
        <v>506</v>
      </c>
      <c r="F467" s="34"/>
      <c r="G467" s="34"/>
      <c r="H467" s="34"/>
      <c r="I467" s="34"/>
      <c r="J467" s="35"/>
    </row>
    <row r="468" spans="1:16" x14ac:dyDescent="0.25">
      <c r="A468" s="26" t="s">
        <v>36</v>
      </c>
      <c r="B468" s="33"/>
      <c r="C468" s="34"/>
      <c r="D468" s="34"/>
      <c r="E468" s="39" t="s">
        <v>31</v>
      </c>
      <c r="F468" s="34"/>
      <c r="G468" s="34"/>
      <c r="H468" s="34"/>
      <c r="I468" s="34"/>
      <c r="J468" s="35"/>
    </row>
    <row r="469" spans="1:16" x14ac:dyDescent="0.25">
      <c r="A469" s="26" t="s">
        <v>29</v>
      </c>
      <c r="B469" s="26">
        <v>109</v>
      </c>
      <c r="C469" s="27" t="s">
        <v>507</v>
      </c>
      <c r="D469" s="26" t="s">
        <v>31</v>
      </c>
      <c r="E469" s="28" t="s">
        <v>508</v>
      </c>
      <c r="F469" s="29" t="s">
        <v>175</v>
      </c>
      <c r="G469" s="30">
        <v>65.88</v>
      </c>
      <c r="H469" s="31">
        <v>0</v>
      </c>
      <c r="I469" s="31">
        <f>ROUND(G469*H469,P4)</f>
        <v>0</v>
      </c>
      <c r="J469" s="26"/>
      <c r="O469" s="32">
        <f>I469*0.21</f>
        <v>0</v>
      </c>
      <c r="P469">
        <v>3</v>
      </c>
    </row>
    <row r="470" spans="1:16" ht="30" x14ac:dyDescent="0.25">
      <c r="A470" s="26" t="s">
        <v>34</v>
      </c>
      <c r="B470" s="33"/>
      <c r="C470" s="34"/>
      <c r="D470" s="34"/>
      <c r="E470" s="28" t="s">
        <v>501</v>
      </c>
      <c r="F470" s="34"/>
      <c r="G470" s="34"/>
      <c r="H470" s="34"/>
      <c r="I470" s="34"/>
      <c r="J470" s="35"/>
    </row>
    <row r="471" spans="1:16" ht="30" x14ac:dyDescent="0.25">
      <c r="A471" s="26" t="s">
        <v>70</v>
      </c>
      <c r="B471" s="33"/>
      <c r="C471" s="34"/>
      <c r="D471" s="34"/>
      <c r="E471" s="41" t="s">
        <v>509</v>
      </c>
      <c r="F471" s="34"/>
      <c r="G471" s="34"/>
      <c r="H471" s="34"/>
      <c r="I471" s="34"/>
      <c r="J471" s="35"/>
    </row>
    <row r="472" spans="1:16" x14ac:dyDescent="0.25">
      <c r="A472" s="26" t="s">
        <v>36</v>
      </c>
      <c r="B472" s="33"/>
      <c r="C472" s="34"/>
      <c r="D472" s="34"/>
      <c r="E472" s="39" t="s">
        <v>31</v>
      </c>
      <c r="F472" s="34"/>
      <c r="G472" s="34"/>
      <c r="H472" s="34"/>
      <c r="I472" s="34"/>
      <c r="J472" s="35"/>
    </row>
    <row r="473" spans="1:16" x14ac:dyDescent="0.25">
      <c r="A473" s="26" t="s">
        <v>29</v>
      </c>
      <c r="B473" s="26">
        <v>110</v>
      </c>
      <c r="C473" s="27" t="s">
        <v>510</v>
      </c>
      <c r="D473" s="26" t="s">
        <v>31</v>
      </c>
      <c r="E473" s="28" t="s">
        <v>511</v>
      </c>
      <c r="F473" s="29" t="s">
        <v>175</v>
      </c>
      <c r="G473" s="30">
        <v>2175.9299999999998</v>
      </c>
      <c r="H473" s="31">
        <v>0</v>
      </c>
      <c r="I473" s="31">
        <f>ROUND(G473*H473,P4)</f>
        <v>0</v>
      </c>
      <c r="J473" s="26"/>
      <c r="O473" s="32">
        <f>I473*0.21</f>
        <v>0</v>
      </c>
      <c r="P473">
        <v>3</v>
      </c>
    </row>
    <row r="474" spans="1:16" x14ac:dyDescent="0.25">
      <c r="A474" s="26" t="s">
        <v>34</v>
      </c>
      <c r="B474" s="33"/>
      <c r="C474" s="34"/>
      <c r="D474" s="34"/>
      <c r="E474" s="28" t="s">
        <v>512</v>
      </c>
      <c r="F474" s="34"/>
      <c r="G474" s="34"/>
      <c r="H474" s="34"/>
      <c r="I474" s="34"/>
      <c r="J474" s="35"/>
    </row>
    <row r="475" spans="1:16" ht="30" x14ac:dyDescent="0.25">
      <c r="A475" s="26" t="s">
        <v>70</v>
      </c>
      <c r="B475" s="33"/>
      <c r="C475" s="34"/>
      <c r="D475" s="34"/>
      <c r="E475" s="41" t="s">
        <v>513</v>
      </c>
      <c r="F475" s="34"/>
      <c r="G475" s="34"/>
      <c r="H475" s="34"/>
      <c r="I475" s="34"/>
      <c r="J475" s="35"/>
    </row>
    <row r="476" spans="1:16" x14ac:dyDescent="0.25">
      <c r="A476" s="26" t="s">
        <v>36</v>
      </c>
      <c r="B476" s="33"/>
      <c r="C476" s="34"/>
      <c r="D476" s="34"/>
      <c r="E476" s="39" t="s">
        <v>31</v>
      </c>
      <c r="F476" s="34"/>
      <c r="G476" s="34"/>
      <c r="H476" s="34"/>
      <c r="I476" s="34"/>
      <c r="J476" s="35"/>
    </row>
    <row r="477" spans="1:16" ht="30" x14ac:dyDescent="0.25">
      <c r="A477" s="26" t="s">
        <v>29</v>
      </c>
      <c r="B477" s="26">
        <v>111</v>
      </c>
      <c r="C477" s="27" t="s">
        <v>514</v>
      </c>
      <c r="D477" s="26" t="s">
        <v>31</v>
      </c>
      <c r="E477" s="28" t="s">
        <v>515</v>
      </c>
      <c r="F477" s="29" t="s">
        <v>175</v>
      </c>
      <c r="G477" s="30">
        <v>29.26</v>
      </c>
      <c r="H477" s="31">
        <v>0</v>
      </c>
      <c r="I477" s="31">
        <f>ROUND(G477*H477,P4)</f>
        <v>0</v>
      </c>
      <c r="J477" s="26"/>
      <c r="O477" s="32">
        <f>I477*0.21</f>
        <v>0</v>
      </c>
      <c r="P477">
        <v>3</v>
      </c>
    </row>
    <row r="478" spans="1:16" ht="45" x14ac:dyDescent="0.25">
      <c r="A478" s="26" t="s">
        <v>34</v>
      </c>
      <c r="B478" s="33"/>
      <c r="C478" s="34"/>
      <c r="D478" s="34"/>
      <c r="E478" s="28" t="s">
        <v>516</v>
      </c>
      <c r="F478" s="34"/>
      <c r="G478" s="34"/>
      <c r="H478" s="34"/>
      <c r="I478" s="34"/>
      <c r="J478" s="35"/>
    </row>
    <row r="479" spans="1:16" ht="30" x14ac:dyDescent="0.25">
      <c r="A479" s="26" t="s">
        <v>70</v>
      </c>
      <c r="B479" s="33"/>
      <c r="C479" s="34"/>
      <c r="D479" s="34"/>
      <c r="E479" s="41" t="s">
        <v>517</v>
      </c>
      <c r="F479" s="34"/>
      <c r="G479" s="34"/>
      <c r="H479" s="34"/>
      <c r="I479" s="34"/>
      <c r="J479" s="35"/>
    </row>
    <row r="480" spans="1:16" x14ac:dyDescent="0.25">
      <c r="A480" s="26" t="s">
        <v>36</v>
      </c>
      <c r="B480" s="33"/>
      <c r="C480" s="34"/>
      <c r="D480" s="34"/>
      <c r="E480" s="39" t="s">
        <v>31</v>
      </c>
      <c r="F480" s="34"/>
      <c r="G480" s="34"/>
      <c r="H480" s="34"/>
      <c r="I480" s="34"/>
      <c r="J480" s="35"/>
    </row>
    <row r="481" spans="1:16" ht="45" x14ac:dyDescent="0.25">
      <c r="A481" s="26" t="s">
        <v>29</v>
      </c>
      <c r="B481" s="26">
        <v>112</v>
      </c>
      <c r="C481" s="27" t="s">
        <v>518</v>
      </c>
      <c r="D481" s="26" t="s">
        <v>31</v>
      </c>
      <c r="E481" s="28" t="s">
        <v>519</v>
      </c>
      <c r="F481" s="29" t="s">
        <v>175</v>
      </c>
      <c r="G481" s="30">
        <v>688.8</v>
      </c>
      <c r="H481" s="31">
        <v>0</v>
      </c>
      <c r="I481" s="31">
        <f>ROUND(G481*H481,P4)</f>
        <v>0</v>
      </c>
      <c r="J481" s="26"/>
      <c r="O481" s="32">
        <f>I481*0.21</f>
        <v>0</v>
      </c>
      <c r="P481">
        <v>3</v>
      </c>
    </row>
    <row r="482" spans="1:16" ht="45" x14ac:dyDescent="0.25">
      <c r="A482" s="26" t="s">
        <v>34</v>
      </c>
      <c r="B482" s="33"/>
      <c r="C482" s="34"/>
      <c r="D482" s="34"/>
      <c r="E482" s="28" t="s">
        <v>520</v>
      </c>
      <c r="F482" s="34"/>
      <c r="G482" s="34"/>
      <c r="H482" s="34"/>
      <c r="I482" s="34"/>
      <c r="J482" s="35"/>
    </row>
    <row r="483" spans="1:16" ht="30" x14ac:dyDescent="0.25">
      <c r="A483" s="26" t="s">
        <v>70</v>
      </c>
      <c r="B483" s="33"/>
      <c r="C483" s="34"/>
      <c r="D483" s="34"/>
      <c r="E483" s="41" t="s">
        <v>521</v>
      </c>
      <c r="F483" s="34"/>
      <c r="G483" s="34"/>
      <c r="H483" s="34"/>
      <c r="I483" s="34"/>
      <c r="J483" s="35"/>
    </row>
    <row r="484" spans="1:16" x14ac:dyDescent="0.25">
      <c r="A484" s="26" t="s">
        <v>36</v>
      </c>
      <c r="B484" s="33"/>
      <c r="C484" s="34"/>
      <c r="D484" s="34"/>
      <c r="E484" s="39" t="s">
        <v>31</v>
      </c>
      <c r="F484" s="34"/>
      <c r="G484" s="34"/>
      <c r="H484" s="34"/>
      <c r="I484" s="34"/>
      <c r="J484" s="35"/>
    </row>
    <row r="485" spans="1:16" x14ac:dyDescent="0.25">
      <c r="A485" s="20" t="s">
        <v>26</v>
      </c>
      <c r="B485" s="21"/>
      <c r="C485" s="22" t="s">
        <v>522</v>
      </c>
      <c r="D485" s="23"/>
      <c r="E485" s="20" t="s">
        <v>523</v>
      </c>
      <c r="F485" s="23"/>
      <c r="G485" s="23"/>
      <c r="H485" s="23"/>
      <c r="I485" s="24">
        <f>SUMIFS(I486:I488,A486:A488,"P")</f>
        <v>0</v>
      </c>
      <c r="J485" s="25"/>
    </row>
    <row r="486" spans="1:16" ht="30" x14ac:dyDescent="0.25">
      <c r="A486" s="26" t="s">
        <v>29</v>
      </c>
      <c r="B486" s="26">
        <v>113</v>
      </c>
      <c r="C486" s="27" t="s">
        <v>524</v>
      </c>
      <c r="D486" s="26" t="s">
        <v>31</v>
      </c>
      <c r="E486" s="28" t="s">
        <v>525</v>
      </c>
      <c r="F486" s="29" t="s">
        <v>175</v>
      </c>
      <c r="G486" s="30">
        <v>4187.692</v>
      </c>
      <c r="H486" s="31">
        <v>0</v>
      </c>
      <c r="I486" s="31">
        <f>ROUND(G486*H486,P4)</f>
        <v>0</v>
      </c>
      <c r="J486" s="26"/>
      <c r="O486" s="32">
        <f>I486*0.21</f>
        <v>0</v>
      </c>
      <c r="P486">
        <v>3</v>
      </c>
    </row>
    <row r="487" spans="1:16" ht="45" x14ac:dyDescent="0.25">
      <c r="A487" s="26" t="s">
        <v>34</v>
      </c>
      <c r="B487" s="33"/>
      <c r="C487" s="34"/>
      <c r="D487" s="34"/>
      <c r="E487" s="28" t="s">
        <v>526</v>
      </c>
      <c r="F487" s="34"/>
      <c r="G487" s="34"/>
      <c r="H487" s="34"/>
      <c r="I487" s="34"/>
      <c r="J487" s="35"/>
    </row>
    <row r="488" spans="1:16" x14ac:dyDescent="0.25">
      <c r="A488" s="26" t="s">
        <v>36</v>
      </c>
      <c r="B488" s="36"/>
      <c r="C488" s="37"/>
      <c r="D488" s="37"/>
      <c r="E488" s="40" t="s">
        <v>31</v>
      </c>
      <c r="F488" s="37"/>
      <c r="G488" s="37"/>
      <c r="H488" s="37"/>
      <c r="I488" s="37"/>
      <c r="J488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 000Ostatní</vt:lpstr>
      <vt:lpstr>SO 000Vedlejší</vt:lpstr>
      <vt:lpstr>SO 101-2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Blinková Jana</dc:creator>
  <cp:lastModifiedBy>Garlíková Jarmila</cp:lastModifiedBy>
  <dcterms:created xsi:type="dcterms:W3CDTF">2024-10-07T11:30:04Z</dcterms:created>
  <dcterms:modified xsi:type="dcterms:W3CDTF">2024-10-08T13:26:16Z</dcterms:modified>
</cp:coreProperties>
</file>