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Z_Administrace\JM_175_SPŠ_Jedovnice\Snížení_energ_náročnosti\02_VZMR-projektant\01_ZD\231016_PROFIL\"/>
    </mc:Choice>
  </mc:AlternateContent>
  <xr:revisionPtr revIDLastSave="0" documentId="13_ncr:1_{EA3DBBD1-9789-4A87-AC20-8D2ABB24C1E0}" xr6:coauthVersionLast="47" xr6:coauthVersionMax="47" xr10:uidLastSave="{00000000-0000-0000-0000-000000000000}"/>
  <bookViews>
    <workbookView xWindow="3420" yWindow="3420" windowWidth="28800" windowHeight="15375" xr2:uid="{00000000-000D-0000-FFFF-FFFF00000000}"/>
  </bookViews>
  <sheets>
    <sheet name="Indikátory NPŽP" sheetId="1" r:id="rId1"/>
  </sheets>
  <externalReferences>
    <externalReference r:id="rId2"/>
    <externalReference r:id="rId3"/>
  </externalReferences>
  <definedNames>
    <definedName name="_Toc64438982">'[1]1-3'!#REF!</definedName>
    <definedName name="_Toc64438983">'[1]1-3'!$AX$2</definedName>
    <definedName name="_Toc64438985">'[1]1-3'!$BJ$2</definedName>
    <definedName name="_Toc64438986">'[1]1-3'!$BR$2</definedName>
    <definedName name="_Toc64438988">'[1]1-3'!#REF!</definedName>
    <definedName name="_Toc64438989">'[1]1-3'!$CQ$2</definedName>
    <definedName name="s">'[1]1-3'!#REF!</definedName>
    <definedName name="spotř">'[1]1-3'!#REF!</definedName>
    <definedName name="spotřeby">'[1]1-3'!#REF!</definedName>
    <definedName name="ss">'[1]1-3'!#REF!</definedName>
    <definedName name="ssss">'[1]1-3'!#REF!</definedName>
    <definedName name="sssss">'[1]1-3'!#REF!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C18" i="1"/>
  <c r="C19" i="1" s="1"/>
  <c r="C14" i="1"/>
  <c r="C15" i="1" s="1"/>
  <c r="C9" i="1"/>
  <c r="C10" i="1" s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Polak Bohdan</author>
    <author>Vrbicky Ondrej</author>
  </authors>
  <commentList>
    <comment ref="A2" authorId="0" shapeId="0" xr:uid="{00000000-0006-0000-0000-000001000000}">
      <text>
        <r>
          <rPr>
            <b/>
            <i/>
            <sz val="10"/>
            <color indexed="81"/>
            <rFont val="Segoe UI"/>
            <family val="2"/>
            <charset val="238"/>
          </rPr>
          <t>Vyplňujte pouze pruhované buňky. Pokud je hodnota irelevantní, ponechte buňku prázdnou. Neměňte strukturu tabulky, nevkládejte nové buňky ani listy, neměňte název listu</t>
        </r>
        <r>
          <rPr>
            <i/>
            <sz val="10"/>
            <color indexed="81"/>
            <rFont val="Segoe UI"/>
            <family val="2"/>
            <charset val="238"/>
          </rPr>
          <t>.</t>
        </r>
      </text>
    </comment>
    <comment ref="A28" authorId="0" shapeId="0" xr:uid="{00000000-0006-0000-0000-000002000000}">
      <text>
        <r>
          <rPr>
            <b/>
            <i/>
            <sz val="9"/>
            <color indexed="81"/>
            <rFont val="Segoe UI"/>
            <family val="2"/>
            <charset val="238"/>
          </rPr>
          <t>Uvést převažující účel využití, např. Základní škola, Mateřská škola, Obecní úřad, Kulturní dům apod.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9" authorId="1" shapeId="0" xr:uid="{00000000-0006-0000-0000-000003000000}">
      <text>
        <r>
          <rPr>
            <b/>
            <i/>
            <sz val="9"/>
            <color indexed="81"/>
            <rFont val="Segoe UI"/>
            <family val="2"/>
            <charset val="238"/>
          </rPr>
          <t xml:space="preserve">
Instalovaný výkon tepelného čerpadla při následujících teplotních charakteristikách: 
- technologie země – voda při teplotní charakteristice S0/W35,
- technologie vzduch – voda při teplotní charakteristice A2//W35,
- technologie voda – voda při teplotní charakteristice W10/W35.
V případě více zdrojů uveďte součet výkonů.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1" authorId="1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Instalovaný výkon tepelného čerpadla při následujících teplotních charakteristikách: 
- technologie země – voda při teplotní charakteristice S0/W35,
- technologie vzduch – voda při teplotní charakteristice A2//W35,
- technologie voda – voda při teplotní charakteristice W10/W35.
V případě více zdrojů uveďte součet výkonů.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1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Uvede se hlavní zdroj pro vytápění, např. SZTE, Tepelné čerpadlo, Kotel na biomasu, Plynový kondenzační kotel apod.</t>
        </r>
      </text>
    </comment>
    <comment ref="A42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V případě více zdrojů uveďte všechny typy. Pokud nedochází ke změně zdroje vytápění, ponechte buňku nevyplněnou.</t>
        </r>
      </text>
    </comment>
    <comment ref="A43" authorId="0" shapeId="0" xr:uid="{00000000-0006-0000-0000-000007000000}">
      <text>
        <r>
          <rPr>
            <b/>
            <i/>
            <sz val="9"/>
            <color indexed="81"/>
            <rFont val="Segoe UI"/>
            <family val="2"/>
            <charset val="238"/>
          </rPr>
          <t xml:space="preserve">
Fotovoltaický systém (FVE) Kogenerační jednotka (KVET)</t>
        </r>
      </text>
    </comment>
    <comment ref="A4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Uvádí se celkový výkon všech instalovaných vzduchotechnických jednotek</t>
        </r>
      </text>
    </comment>
    <comment ref="A57" authorId="0" shapeId="0" xr:uid="{00000000-0006-0000-0000-000009000000}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Hodnoty z Energetického posouzení. </t>
        </r>
      </text>
    </comment>
    <comment ref="A61" authorId="0" shapeId="0" xr:uid="{00000000-0006-0000-0000-00000A000000}">
      <text>
        <r>
          <rPr>
            <b/>
            <i/>
            <sz val="10"/>
            <color indexed="81"/>
            <rFont val="Segoe UI"/>
            <family val="2"/>
            <charset val="238"/>
          </rPr>
          <t xml:space="preserve">Hodnoty z Energetického posouzení. </t>
        </r>
      </text>
    </comment>
    <comment ref="A70" authorId="0" shapeId="0" xr:uid="{00000000-0006-0000-0000-00000B000000}">
      <text>
        <r>
          <rPr>
            <b/>
            <i/>
            <sz val="10"/>
            <color indexed="81"/>
            <rFont val="Segoe UI"/>
            <family val="2"/>
            <charset val="238"/>
          </rPr>
          <t xml:space="preserve">Hodnoty z Energetického posouzení. </t>
        </r>
      </text>
    </comment>
  </commentList>
</comments>
</file>

<file path=xl/sharedStrings.xml><?xml version="1.0" encoding="utf-8"?>
<sst xmlns="http://schemas.openxmlformats.org/spreadsheetml/2006/main" count="147" uniqueCount="92">
  <si>
    <t>Indikátory (parametry) pro hodnocení a monitorování projektu NPO</t>
  </si>
  <si>
    <t>Identifikace projektu - NÁZEV PROJEKTU</t>
  </si>
  <si>
    <t>Indikátor (Parametr)</t>
  </si>
  <si>
    <t>Jednotka</t>
  </si>
  <si>
    <t>Hodnota</t>
  </si>
  <si>
    <t>EKOLOGICKÉ PARAMETRY PROJEKTU</t>
  </si>
  <si>
    <t>Emise skleníkových plynů před realizací projektu</t>
  </si>
  <si>
    <t>tun / rok</t>
  </si>
  <si>
    <t>Emise skleníkových plynů po realizaci projektu</t>
  </si>
  <si>
    <t>Snížení emisí skleníkových plynů</t>
  </si>
  <si>
    <t>%</t>
  </si>
  <si>
    <t>TECHNICKÉ PARAMETRY PROJEKTU</t>
  </si>
  <si>
    <t>Spotřeba energie před realizací projektu</t>
  </si>
  <si>
    <t>GJ  / rok</t>
  </si>
  <si>
    <t>Spotřeba energie po realizaci projektu</t>
  </si>
  <si>
    <t>GJ / rok</t>
  </si>
  <si>
    <t>Snížení konečné spotřeby energie</t>
  </si>
  <si>
    <t>Primární energie z neobnovitelných zdrojů před realizací projektu</t>
  </si>
  <si>
    <t>Primární energie z neobnovitelných zdrojů po realizací projektu</t>
  </si>
  <si>
    <t xml:space="preserve">Snížení energie z neobnovitelných zdrojů </t>
  </si>
  <si>
    <t>Plocha zateplovaného obvodového pláště na systémové hranici budovy (vyplývající z PENB)</t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</si>
  <si>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2</t>
    </r>
  </si>
  <si>
    <t>Plocha měněných výplní na systémové hranici budovy (vyplývající z PENB)</t>
  </si>
  <si>
    <t>Plocha zateplovaných plochých a šikmých střešních konstrukcí na systémové hranici budovy (vyplývající z PENB)</t>
  </si>
  <si>
    <t>Plocha zateplovaných konstrukcí k nevytápěným prostorům na systémové hranici budovy (vyplývající z PENB)</t>
  </si>
  <si>
    <t>Plocha zateplovaných podlah na zemině na systémové hranici budovy (vyplývající z PENB)</t>
  </si>
  <si>
    <t>Průměrný součinitel prostupu tepla (požadovaný) - Uem,N,rq (vyplývající z PENB)</t>
  </si>
  <si>
    <r>
      <t>W / (m</t>
    </r>
    <r>
      <rPr>
        <vertAlign val="superscript"/>
        <sz val="9"/>
        <color theme="1" tint="0.249977111117893"/>
        <rFont val="Segoe UI"/>
        <family val="2"/>
        <charset val="238"/>
      </rPr>
      <t>2</t>
    </r>
    <r>
      <rPr>
        <sz val="9"/>
        <color theme="1" tint="0.249977111117893"/>
        <rFont val="Segoe UI"/>
        <family val="2"/>
        <charset val="238"/>
      </rPr>
      <t>. K)</t>
    </r>
  </si>
  <si>
    <t>Průměrný součinitel prostupu tepla (dosažený) – Uem,R (vyplývající z PENB)</t>
  </si>
  <si>
    <t>Energeticky vztažná plocha objektu / budovy po realizaci projektu  (vyplývající z PENB)</t>
  </si>
  <si>
    <t>Typ objektu / budovy</t>
  </si>
  <si>
    <t>-</t>
  </si>
  <si>
    <t>Budova pro vzdělání</t>
  </si>
  <si>
    <t>Typ zdroje č. 1 - Nově instalovaný výkon tepelný - OZE (včetně plynových TČ)</t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</si>
  <si>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t</t>
    </r>
  </si>
  <si>
    <t>Typ zdroje č. 1 - Nově instalovaný výkon tepelný - zdroje na zemní plyn (mimo plynových TČ)</t>
  </si>
  <si>
    <t>Typ zdroje č. 2 - Nově instalovaný výkon tepelný - OZE (včetně plynových TČ)</t>
  </si>
  <si>
    <t>Typ zdroj č. 2 - Nově instalovaný výkon tepelný - zdroje na zemní plyn (mimo plynových TČ)</t>
  </si>
  <si>
    <t>Nově instalovaný výkon elektrický  (pouze KVET)</t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</si>
  <si>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e</t>
    </r>
  </si>
  <si>
    <t xml:space="preserve">Výroba tepla z obnovitelných zdrojů </t>
  </si>
  <si>
    <t xml:space="preserve">Výroba elektřiny z obnovitelných zdrojů </t>
  </si>
  <si>
    <t>Typ zdroje č. 1 - Využití instalovaného výkonu (roční provoz) (bez solárního fototermického systému a KVET)</t>
  </si>
  <si>
    <t>hod / rok</t>
  </si>
  <si>
    <t>Typ zdroje č. 2 - Využití instalovaného výkonu (roční provoz) (bez solárního fototermického systému a KVET)</t>
  </si>
  <si>
    <t>Využití instalovaného výkonu (roční provoz) solárního fototermického systému</t>
  </si>
  <si>
    <t>Využití instalovaného výkonu (roční provoz) kogenerační jednotky</t>
  </si>
  <si>
    <t>Účinnost (Sezónní energetická účinnost)</t>
  </si>
  <si>
    <t>Typ zdroje vytápění ve výchozím stavu</t>
  </si>
  <si>
    <t>Plynový kotel</t>
  </si>
  <si>
    <t>Typ zdroje vytápění v navrhovaném stavu</t>
  </si>
  <si>
    <t>Typ zdroje pro výrobu elektrické energie</t>
  </si>
  <si>
    <t>Výkon vzduchotechnické jednotky (jednotek)</t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</si>
  <si>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3</t>
    </r>
    <r>
      <rPr>
        <sz val="9"/>
        <color theme="1" tint="0.249977111117893"/>
        <rFont val="Segoe UI"/>
        <family val="2"/>
        <charset val="238"/>
      </rPr>
      <t>h</t>
    </r>
    <r>
      <rPr>
        <vertAlign val="superscript"/>
        <sz val="9"/>
        <color theme="1" tint="0.249977111117893"/>
        <rFont val="Segoe UI"/>
        <family val="2"/>
        <charset val="238"/>
      </rPr>
      <t>-1</t>
    </r>
  </si>
  <si>
    <t>Minimální účinnost vzduchotechnické jednotky (suchá účinnost ZZT bez vlivu kondenzace)</t>
  </si>
  <si>
    <t>Nově instalovaný (špičkový) výkon FV systému</t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</si>
  <si>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p</t>
    </r>
  </si>
  <si>
    <t>Předpokládaná el. energie z FVS lokálně využitá ke krytí spotřeby el. energie</t>
  </si>
  <si>
    <t>kWh</t>
  </si>
  <si>
    <t>Účinnost fotovoltaických modulů</t>
  </si>
  <si>
    <t>Plocha stíněných výplní stínicí technikou s ručním mechanickým ovládáním</t>
  </si>
  <si>
    <t>Plocha stíněných výplní stínicí technikou s ručním elektronickým ovládáním</t>
  </si>
  <si>
    <t>Plocha stíněných výplní stínicí technikou s inteligentním motorickým řízením</t>
  </si>
  <si>
    <t>Užitná plocha místností s úpravou osvětlení - učebny, předn. sály, posluchárny - LED, dynamický způsob ovládání</t>
  </si>
  <si>
    <t>Užitná plocha místností s úpravou osvětlení - učebny, předn. sály, posluchárny - LED, biodynam. systém osvětlení</t>
  </si>
  <si>
    <t xml:space="preserve">Užitná plocha místností s úpravou osvětlení - ostatní prostory - pokročilý systém aut. ovl. </t>
  </si>
  <si>
    <t>Užitná plocha místností s úpravou akustických parametrů</t>
  </si>
  <si>
    <t>Roční úspora energie dosažená realizací dalších opatření navržených v energetickém posudku</t>
  </si>
  <si>
    <t>EKONOMICKÉ PARAMETRY PROJEKTU</t>
  </si>
  <si>
    <t>NPV – čistá současná hodnota</t>
  </si>
  <si>
    <t>tis. Kč</t>
  </si>
  <si>
    <t>Tsd - reálná doba návratnosti</t>
  </si>
  <si>
    <t>roky</t>
  </si>
  <si>
    <t>IRR - vnitřní výnosové procento</t>
  </si>
  <si>
    <t>ÚSPORA CELKOVÉ DODANÉ ENERGIE PO TECHNICKÝCH CELCÍCH</t>
  </si>
  <si>
    <t>Ztráty ve vlastních zdrojích a rozvodech</t>
  </si>
  <si>
    <t>MWh / rok</t>
  </si>
  <si>
    <t>Vytápění</t>
  </si>
  <si>
    <t>Chlazení</t>
  </si>
  <si>
    <t>Větrání</t>
  </si>
  <si>
    <t>Úprava vlhkosti</t>
  </si>
  <si>
    <t>Příprava TV</t>
  </si>
  <si>
    <t>Osvětlení</t>
  </si>
  <si>
    <t>Technologie</t>
  </si>
  <si>
    <t>ÚSPORA CELKOVÉ DODANÉ ENERGIE PODLE ENERGONOSITELŮ</t>
  </si>
  <si>
    <t>Elektřina</t>
  </si>
  <si>
    <t>SZTE</t>
  </si>
  <si>
    <t>ZP</t>
  </si>
  <si>
    <t>LTO/TTO</t>
  </si>
  <si>
    <t>Uhlí</t>
  </si>
  <si>
    <t>OZE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</si>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</sst>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"/>
    <numFmt numFmtId="166" formatCode="0.0"/>
  </numFmts>
  <fonts count="13" x14ac:knownFonts="1">
    <font>
      <sz val="10"/>
      <name val="Arial CE"/>
      <charset val="238"/>
    </font>
    <font>
      <b/>
      <sz val="11"/>
      <color theme="1" tint="0.249977111117893"/>
      <name val="Segoe UI"/>
      <family val="2"/>
      <charset val="238"/>
    </font>
    <font>
      <b/>
      <sz val="10"/>
      <color theme="1" tint="0.249977111117893"/>
      <name val="Segoe UI"/>
      <family val="2"/>
      <charset val="238"/>
    </font>
    <font>
      <sz val="10"/>
      <color theme="1" tint="0.249977111117893"/>
      <name val="Segoe UI"/>
      <family val="2"/>
      <charset val="238"/>
    </font>
    <font>
      <b/>
      <sz val="9"/>
      <color theme="1" tint="0.249977111117893"/>
      <name val="Segoe UI"/>
      <family val="2"/>
      <charset val="238"/>
    </font>
    <font>
      <sz val="9"/>
      <color theme="1" tint="0.249977111117893"/>
      <name val="Segoe UI"/>
      <family val="2"/>
      <charset val="238"/>
    </font>
    <font>
      <vertAlign val="superscript"/>
      <sz val="9"/>
      <color theme="1" tint="0.249977111117893"/>
      <name val="Segoe UI"/>
      <family val="2"/>
      <charset val="238"/>
    </font>
    <font>
      <vertAlign val="subscript"/>
      <sz val="9"/>
      <color theme="1" tint="0.249977111117893"/>
      <name val="Segoe UI"/>
      <family val="2"/>
      <charset val="238"/>
    </font>
    <font>
      <b/>
      <i/>
      <sz val="10"/>
      <color indexed="81"/>
      <name val="Segoe UI"/>
      <family val="2"/>
      <charset val="238"/>
    </font>
    <font>
      <i/>
      <sz val="10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darkVertical">
        <fgColor theme="6" tint="0.39994506668294322"/>
        <bgColor theme="6" tint="0.79998168889431442"/>
      </patternFill>
    </fill>
    <fill>
      <patternFill patternType="darkVertical">
        <fgColor theme="4" tint="0.79998168889431442"/>
        <bgColor theme="0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164" fontId="5" fillId="5" borderId="6" xfId="0" applyNumberFormat="1" applyFont="1" applyFill="1" applyBorder="1" applyAlignment="1" applyProtection="1">
      <alignment horizontal="left" vertical="center"/>
      <protection locked="0"/>
    </xf>
    <xf numFmtId="164" fontId="5" fillId="6" borderId="6" xfId="0" applyNumberFormat="1" applyFont="1" applyFill="1" applyBorder="1" applyAlignment="1">
      <alignment horizontal="left" vertical="center"/>
    </xf>
    <xf numFmtId="2" fontId="5" fillId="6" borderId="6" xfId="0" applyNumberFormat="1" applyFont="1" applyFill="1" applyBorder="1" applyAlignment="1">
      <alignment horizontal="left" vertical="center"/>
    </xf>
    <xf numFmtId="2" fontId="5" fillId="5" borderId="6" xfId="0" applyNumberFormat="1" applyFont="1" applyFill="1" applyBorder="1" applyAlignment="1" applyProtection="1">
      <alignment horizontal="left" vertical="center"/>
      <protection locked="0"/>
    </xf>
    <xf numFmtId="165" fontId="5" fillId="5" borderId="6" xfId="0" applyNumberFormat="1" applyFont="1" applyFill="1" applyBorder="1" applyAlignment="1" applyProtection="1">
      <alignment horizontal="left" vertical="center"/>
      <protection locked="0"/>
    </xf>
    <xf numFmtId="166" fontId="5" fillId="5" borderId="6" xfId="0" applyNumberFormat="1" applyFont="1" applyFill="1" applyBorder="1" applyAlignment="1" applyProtection="1">
      <alignment horizontal="left" vertical="center"/>
      <protection locked="0"/>
    </xf>
    <xf numFmtId="49" fontId="5" fillId="5" borderId="6" xfId="0" applyNumberFormat="1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5" borderId="6" xfId="0" applyNumberFormat="1" applyFont="1" applyFill="1" applyBorder="1" applyAlignment="1" applyProtection="1">
      <alignment horizontal="left" vertical="center"/>
      <protection locked="0"/>
    </xf>
    <xf numFmtId="164" fontId="5" fillId="5" borderId="6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/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5" borderId="12" xfId="0" applyNumberFormat="1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Projekty\DOCUME~1\JANKAR~1\LOCALS~1\Temp\_tc\___ke%20kontrole\EA%20Praha%208_2007\Z&#352;%20Glowack&#233;ho\EA%20vzor\M&#218;%20budova%20B%20Nov&#253;%20Byd&#382;ov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%20K&#225;rn&#237;k\Documents\___PROJEKTY\_____MOJE\___EA\__NP&#381;P%2012.%20v&#253;zva\_HOTOVO\EP%20Jedovnice%20SP&#352;\_EP%20&#353;ablona_NP&#381;P_12.v&#253;zva_verze%20energ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1-3"/>
      <sheetName val="4-5"/>
      <sheetName val="6"/>
      <sheetName val="7"/>
      <sheetName val="8-Ev.l."/>
      <sheetName val="U"/>
      <sheetName val="ČSN EN 832"/>
      <sheetName val="ČSN 060210"/>
      <sheetName val="Voda"/>
      <sheetName val="A"/>
      <sheetName val="A3"/>
      <sheetName val="A4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V1"/>
      <sheetName val="V2"/>
      <sheetName val="V3"/>
      <sheetName val="V4"/>
      <sheetName val="V4 (2)"/>
      <sheetName val="V5"/>
      <sheetName val="C - půda"/>
      <sheetName val="D - zdi"/>
      <sheetName val="E - okna"/>
      <sheetName val="var2"/>
      <sheetName val="těl"/>
      <sheetName val="Os"/>
      <sheetName val="VZT"/>
      <sheetName val="Soupis ÚT"/>
      <sheetName val="spotř"/>
      <sheetName val="1_3"/>
    </sheetNames>
    <sheetDataSet>
      <sheetData sheetId="0"/>
      <sheetData sheetId="1">
        <row r="2">
          <cell r="AX2" t="str">
            <v>Spotřeba energií (vypočteno)</v>
          </cell>
          <cell r="BJ2" t="str">
            <v>Základní technické parametry objektu</v>
          </cell>
          <cell r="BR2" t="str">
            <v>Hodnoty pro stanovení faktoru tvaru objektu</v>
          </cell>
          <cell r="CQ2" t="str">
            <v>Základní technické ukazatele vlastního energetického zdroje pro průměr let 2002 - 2004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moc"/>
      <sheetName val="Vypocet koncentrace"/>
      <sheetName val="Bilance větrané místnosti OPŽP"/>
      <sheetName val="ZP"/>
      <sheetName val="spotř (2)"/>
      <sheetName val="Klimatologie"/>
      <sheetName val="výměry PENB"/>
      <sheetName val="ENERGIE"/>
      <sheetName val="1-3"/>
      <sheetName val="4-5"/>
      <sheetName val="6"/>
      <sheetName val="6 STAVBA"/>
      <sheetName val="6 VZT"/>
      <sheetName val="7"/>
      <sheetName val="8"/>
      <sheetName val="Ev. list"/>
      <sheetName val="Budova 1"/>
      <sheetName val="Stitek"/>
      <sheetName val="protokol 13790"/>
      <sheetName val="ref. budova"/>
      <sheetName val="A"/>
      <sheetName val="B"/>
      <sheetName val="C"/>
      <sheetName val="D"/>
      <sheetName val="E"/>
      <sheetName val="F"/>
      <sheetName val="G"/>
      <sheetName val="H"/>
      <sheetName val="I"/>
      <sheetName val="V1"/>
      <sheetName val="V2"/>
      <sheetName val="V3"/>
      <sheetName val="V1 stavba"/>
      <sheetName val="V1 VZT"/>
      <sheetName val="EPC"/>
      <sheetName val="Příloha 1"/>
      <sheetName val="Příloha 2"/>
      <sheetName val="Indikátory Stavba"/>
      <sheetName val="Indikátory VZT"/>
      <sheetName val="neob"/>
      <sheetName val="NPŽP"/>
      <sheetName val="Indikátory NPŽP"/>
      <sheetName val="Výpočet TV"/>
      <sheetName val="U kce"/>
      <sheetName val="body OPŽP"/>
      <sheetName val="indikátory OPŽP"/>
      <sheetName val="Formulář J TČ"/>
      <sheetName val="ukazatele OPŽ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DK8">
            <v>3829.1600000000003</v>
          </cell>
        </row>
        <row r="14">
          <cell r="C14" t="str">
            <v>Snížení energetické náročnosti budovy „A“ SPŠ Jedovnice</v>
          </cell>
        </row>
      </sheetData>
      <sheetData sheetId="9">
        <row r="7">
          <cell r="AO7">
            <v>0.33</v>
          </cell>
        </row>
      </sheetData>
      <sheetData sheetId="10">
        <row r="14">
          <cell r="I14">
            <v>139.29689999999999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7">
          <cell r="C47">
            <v>2066.4616750000005</v>
          </cell>
        </row>
      </sheetData>
      <sheetData sheetId="23"/>
      <sheetData sheetId="24"/>
      <sheetData sheetId="25">
        <row r="40">
          <cell r="C40">
            <v>19</v>
          </cell>
        </row>
      </sheetData>
      <sheetData sheetId="26"/>
      <sheetData sheetId="27">
        <row r="52">
          <cell r="I52">
            <v>4850</v>
          </cell>
        </row>
      </sheetData>
      <sheetData sheetId="28">
        <row r="30">
          <cell r="C30">
            <v>524.76</v>
          </cell>
        </row>
      </sheetData>
      <sheetData sheetId="29">
        <row r="83">
          <cell r="F83">
            <v>862.38371000000006</v>
          </cell>
        </row>
        <row r="153">
          <cell r="D153" t="str">
            <v>&gt;20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2">
          <cell r="F12">
            <v>52.219999999999992</v>
          </cell>
        </row>
      </sheetData>
      <sheetData sheetId="40">
        <row r="24">
          <cell r="G24">
            <v>307.72573611111102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tabSelected="1" zoomScale="70" zoomScaleNormal="70" workbookViewId="0">
      <selection activeCell="G10" sqref="G10"/>
    </sheetView>
  </sheetViews>
  <sheetFormatPr defaultRowHeight="12.75" x14ac:dyDescent="0.2"/>
  <cols>
    <col min="1" max="1" width="79.28515625" customWidth="1"/>
    <col min="2" max="2" width="16.42578125" customWidth="1"/>
    <col min="3" max="3" width="15" customWidth="1"/>
  </cols>
  <sheetData>
    <row r="1" spans="1:3" ht="31.5" customHeight="1" thickBot="1" x14ac:dyDescent="0.25"/>
    <row r="2" spans="1:3" ht="17.25" thickTop="1" x14ac:dyDescent="0.2">
      <c r="A2" s="24" t="s">
        <v>0</v>
      </c>
      <c r="B2" s="25"/>
      <c r="C2" s="26"/>
    </row>
    <row r="3" spans="1:3" ht="14.25" x14ac:dyDescent="0.2">
      <c r="A3" s="27" t="s">
        <v>1</v>
      </c>
      <c r="B3" s="28"/>
      <c r="C3" s="29"/>
    </row>
    <row r="4" spans="1:3" ht="14.25" x14ac:dyDescent="0.2">
      <c r="A4" s="30" t="str">
        <f>+'[2]1-3'!C14</f>
        <v>Snížení energetické náročnosti budovy „A“ SPŠ Jedovnice</v>
      </c>
      <c r="B4" s="31"/>
      <c r="C4" s="32"/>
    </row>
    <row r="5" spans="1:3" ht="14.25" x14ac:dyDescent="0.2">
      <c r="A5" s="1" t="s">
        <v>2</v>
      </c>
      <c r="B5" s="2" t="s">
        <v>3</v>
      </c>
      <c r="C5" s="3" t="s">
        <v>4</v>
      </c>
    </row>
    <row r="6" spans="1:3" x14ac:dyDescent="0.2">
      <c r="A6" s="21" t="s">
        <v>5</v>
      </c>
      <c r="B6" s="22"/>
      <c r="C6" s="23"/>
    </row>
    <row r="7" spans="1:3" x14ac:dyDescent="0.2">
      <c r="A7" s="4" t="s">
        <v>6</v>
      </c>
      <c r="B7" s="5" t="s">
        <v>7</v>
      </c>
      <c r="C7" s="6">
        <v>139.29689999999999</v>
      </c>
    </row>
    <row r="8" spans="1:3" x14ac:dyDescent="0.2">
      <c r="A8" s="4" t="s">
        <v>8</v>
      </c>
      <c r="B8" s="5" t="s">
        <v>7</v>
      </c>
      <c r="C8" s="6">
        <v>58.023209444444454</v>
      </c>
    </row>
    <row r="9" spans="1:3" x14ac:dyDescent="0.2">
      <c r="A9" s="4" t="s">
        <v>9</v>
      </c>
      <c r="B9" s="5" t="s">
        <v>7</v>
      </c>
      <c r="C9" s="7">
        <f>C7-C8</f>
        <v>81.273690555555532</v>
      </c>
    </row>
    <row r="10" spans="1:3" x14ac:dyDescent="0.2">
      <c r="A10" s="4" t="s">
        <v>9</v>
      </c>
      <c r="B10" s="5" t="s">
        <v>10</v>
      </c>
      <c r="C10" s="8">
        <f>(C9/C7)*100</f>
        <v>58.345656332305694</v>
      </c>
    </row>
    <row r="11" spans="1:3" x14ac:dyDescent="0.2">
      <c r="A11" s="21" t="s">
        <v>11</v>
      </c>
      <c r="B11" s="22"/>
      <c r="C11" s="23"/>
    </row>
    <row r="12" spans="1:3" x14ac:dyDescent="0.2">
      <c r="A12" s="4" t="s">
        <v>12</v>
      </c>
      <c r="B12" s="5" t="s">
        <v>13</v>
      </c>
      <c r="C12" s="9">
        <v>2096.8110000000001</v>
      </c>
    </row>
    <row r="13" spans="1:3" x14ac:dyDescent="0.2">
      <c r="A13" s="4" t="s">
        <v>14</v>
      </c>
      <c r="B13" s="5" t="s">
        <v>15</v>
      </c>
      <c r="C13" s="9">
        <v>774.81934999999999</v>
      </c>
    </row>
    <row r="14" spans="1:3" x14ac:dyDescent="0.2">
      <c r="A14" s="4" t="s">
        <v>16</v>
      </c>
      <c r="B14" s="5" t="s">
        <v>15</v>
      </c>
      <c r="C14" s="7">
        <f>C12-C13</f>
        <v>1321.9916500000002</v>
      </c>
    </row>
    <row r="15" spans="1:3" x14ac:dyDescent="0.2">
      <c r="A15" s="4" t="s">
        <v>16</v>
      </c>
      <c r="B15" s="5" t="s">
        <v>10</v>
      </c>
      <c r="C15" s="8">
        <f>(C14/C12)*100</f>
        <v>63.047725808382346</v>
      </c>
    </row>
    <row r="16" spans="1:3" x14ac:dyDescent="0.2">
      <c r="A16" s="4" t="s">
        <v>17</v>
      </c>
      <c r="B16" s="5" t="s">
        <v>15</v>
      </c>
      <c r="C16" s="9">
        <v>2295.8573999999994</v>
      </c>
    </row>
    <row r="17" spans="1:3" x14ac:dyDescent="0.2">
      <c r="A17" s="4" t="s">
        <v>18</v>
      </c>
      <c r="B17" s="5" t="s">
        <v>15</v>
      </c>
      <c r="C17" s="9">
        <v>973.32479000000012</v>
      </c>
    </row>
    <row r="18" spans="1:3" x14ac:dyDescent="0.2">
      <c r="A18" s="4" t="s">
        <v>19</v>
      </c>
      <c r="B18" s="5" t="s">
        <v>15</v>
      </c>
      <c r="C18" s="7">
        <f>C16-C17</f>
        <v>1322.5326099999993</v>
      </c>
    </row>
    <row r="19" spans="1:3" x14ac:dyDescent="0.2">
      <c r="A19" s="4" t="s">
        <v>19</v>
      </c>
      <c r="B19" s="5" t="s">
        <v>10</v>
      </c>
      <c r="C19" s="8">
        <f>(C18/C16)*100</f>
        <v>57.605172255036386</v>
      </c>
    </row>
    <row r="20" spans="1:3" ht="14.25" x14ac:dyDescent="0.2">
      <c r="A20" s="4" t="s">
        <v>20</v>
      </c>
      <c r="B20" s="5" t="s">
        <v>21</v>
      </c>
      <c r="C20" s="10">
        <v>2066.5</v>
      </c>
    </row>
    <row r="21" spans="1:3" ht="14.25" x14ac:dyDescent="0.2">
      <c r="A21" s="4" t="s">
        <v>22</v>
      </c>
      <c r="B21" s="5" t="s">
        <v>21</v>
      </c>
      <c r="C21" s="10">
        <v>516.20000000000005</v>
      </c>
    </row>
    <row r="22" spans="1:3" ht="14.25" x14ac:dyDescent="0.2">
      <c r="A22" s="4" t="s">
        <v>23</v>
      </c>
      <c r="B22" s="5" t="s">
        <v>21</v>
      </c>
      <c r="C22" s="10">
        <v>645.20000000000005</v>
      </c>
    </row>
    <row r="23" spans="1:3" ht="14.25" x14ac:dyDescent="0.2">
      <c r="A23" s="4" t="s">
        <v>24</v>
      </c>
      <c r="B23" s="5" t="s">
        <v>21</v>
      </c>
      <c r="C23" s="10">
        <v>0</v>
      </c>
    </row>
    <row r="24" spans="1:3" ht="14.25" x14ac:dyDescent="0.2">
      <c r="A24" s="4" t="s">
        <v>25</v>
      </c>
      <c r="B24" s="5" t="s">
        <v>21</v>
      </c>
      <c r="C24" s="10">
        <v>0</v>
      </c>
    </row>
    <row r="25" spans="1:3" ht="14.25" x14ac:dyDescent="0.2">
      <c r="A25" s="4" t="s">
        <v>26</v>
      </c>
      <c r="B25" s="5" t="s">
        <v>27</v>
      </c>
      <c r="C25" s="9">
        <v>0.48</v>
      </c>
    </row>
    <row r="26" spans="1:3" ht="14.25" x14ac:dyDescent="0.2">
      <c r="A26" s="4" t="s">
        <v>28</v>
      </c>
      <c r="B26" s="5" t="s">
        <v>27</v>
      </c>
      <c r="C26" s="9">
        <v>0.33</v>
      </c>
    </row>
    <row r="27" spans="1:3" ht="14.25" x14ac:dyDescent="0.2">
      <c r="A27" s="4" t="s">
        <v>29</v>
      </c>
      <c r="B27" s="5" t="s">
        <v>21</v>
      </c>
      <c r="C27" s="9">
        <v>3829.16</v>
      </c>
    </row>
    <row r="28" spans="1:3" x14ac:dyDescent="0.2">
      <c r="A28" s="4" t="s">
        <v>30</v>
      </c>
      <c r="B28" s="5" t="s">
        <v>31</v>
      </c>
      <c r="C28" s="12" t="s">
        <v>32</v>
      </c>
    </row>
    <row r="29" spans="1:3" ht="13.5" x14ac:dyDescent="0.2">
      <c r="A29" s="13" t="s">
        <v>33</v>
      </c>
      <c r="B29" s="5" t="s">
        <v>34</v>
      </c>
      <c r="C29" s="9"/>
    </row>
    <row r="30" spans="1:3" ht="14.45" customHeight="1" x14ac:dyDescent="0.2">
      <c r="A30" s="13" t="s">
        <v>35</v>
      </c>
      <c r="B30" s="5" t="s">
        <v>34</v>
      </c>
      <c r="C30" s="9"/>
    </row>
    <row r="31" spans="1:3" ht="13.5" x14ac:dyDescent="0.2">
      <c r="A31" s="13" t="s">
        <v>36</v>
      </c>
      <c r="B31" s="5" t="s">
        <v>34</v>
      </c>
      <c r="C31" s="9"/>
    </row>
    <row r="32" spans="1:3" ht="15.75" customHeight="1" x14ac:dyDescent="0.2">
      <c r="A32" s="13" t="s">
        <v>37</v>
      </c>
      <c r="B32" s="5" t="s">
        <v>34</v>
      </c>
      <c r="C32" s="9"/>
    </row>
    <row r="33" spans="1:3" ht="13.5" x14ac:dyDescent="0.2">
      <c r="A33" s="13" t="s">
        <v>38</v>
      </c>
      <c r="B33" s="5" t="s">
        <v>39</v>
      </c>
      <c r="C33" s="9"/>
    </row>
    <row r="34" spans="1:3" x14ac:dyDescent="0.2">
      <c r="A34" s="13" t="s">
        <v>40</v>
      </c>
      <c r="B34" s="5" t="s">
        <v>15</v>
      </c>
      <c r="C34" s="9"/>
    </row>
    <row r="35" spans="1:3" x14ac:dyDescent="0.2">
      <c r="A35" s="13" t="s">
        <v>41</v>
      </c>
      <c r="B35" s="5" t="s">
        <v>15</v>
      </c>
      <c r="C35" s="9">
        <v>187.99</v>
      </c>
    </row>
    <row r="36" spans="1:3" ht="30" customHeight="1" x14ac:dyDescent="0.2">
      <c r="A36" s="13" t="s">
        <v>42</v>
      </c>
      <c r="B36" s="5" t="s">
        <v>43</v>
      </c>
      <c r="C36" s="10"/>
    </row>
    <row r="37" spans="1:3" ht="27" customHeight="1" x14ac:dyDescent="0.2">
      <c r="A37" s="13" t="s">
        <v>44</v>
      </c>
      <c r="B37" s="5" t="s">
        <v>43</v>
      </c>
      <c r="C37" s="10"/>
    </row>
    <row r="38" spans="1:3" x14ac:dyDescent="0.2">
      <c r="A38" s="13" t="s">
        <v>45</v>
      </c>
      <c r="B38" s="5" t="s">
        <v>43</v>
      </c>
      <c r="C38" s="10"/>
    </row>
    <row r="39" spans="1:3" x14ac:dyDescent="0.2">
      <c r="A39" s="13" t="s">
        <v>46</v>
      </c>
      <c r="B39" s="5" t="s">
        <v>43</v>
      </c>
      <c r="C39" s="10"/>
    </row>
    <row r="40" spans="1:3" x14ac:dyDescent="0.2">
      <c r="A40" s="4" t="s">
        <v>47</v>
      </c>
      <c r="B40" s="5" t="s">
        <v>10</v>
      </c>
      <c r="C40" s="9"/>
    </row>
    <row r="41" spans="1:3" x14ac:dyDescent="0.2">
      <c r="A41" s="13" t="s">
        <v>48</v>
      </c>
      <c r="B41" s="5" t="s">
        <v>31</v>
      </c>
      <c r="C41" s="12" t="s">
        <v>49</v>
      </c>
    </row>
    <row r="42" spans="1:3" x14ac:dyDescent="0.2">
      <c r="A42" s="13" t="s">
        <v>50</v>
      </c>
      <c r="B42" s="5" t="s">
        <v>31</v>
      </c>
      <c r="C42" s="12" t="s">
        <v>49</v>
      </c>
    </row>
    <row r="43" spans="1:3" x14ac:dyDescent="0.2">
      <c r="A43" s="13" t="s">
        <v>51</v>
      </c>
      <c r="B43" s="5" t="s">
        <v>31</v>
      </c>
      <c r="C43" s="12"/>
    </row>
    <row r="44" spans="1:3" ht="14.25" x14ac:dyDescent="0.2">
      <c r="A44" s="13" t="s">
        <v>52</v>
      </c>
      <c r="B44" s="5" t="s">
        <v>53</v>
      </c>
      <c r="C44" s="10">
        <v>4850</v>
      </c>
    </row>
    <row r="45" spans="1:3" x14ac:dyDescent="0.2">
      <c r="A45" s="4" t="s">
        <v>54</v>
      </c>
      <c r="B45" s="5" t="s">
        <v>10</v>
      </c>
      <c r="C45" s="9">
        <v>0.65</v>
      </c>
    </row>
    <row r="46" spans="1:3" ht="13.5" x14ac:dyDescent="0.2">
      <c r="A46" s="13" t="s">
        <v>55</v>
      </c>
      <c r="B46" s="5" t="s">
        <v>56</v>
      </c>
      <c r="C46" s="6">
        <v>49.875</v>
      </c>
    </row>
    <row r="47" spans="1:3" x14ac:dyDescent="0.2">
      <c r="A47" s="13" t="s">
        <v>57</v>
      </c>
      <c r="B47" s="14" t="s">
        <v>58</v>
      </c>
      <c r="C47" s="15">
        <v>52220</v>
      </c>
    </row>
    <row r="48" spans="1:3" x14ac:dyDescent="0.2">
      <c r="A48" s="13" t="s">
        <v>59</v>
      </c>
      <c r="B48" s="14" t="s">
        <v>10</v>
      </c>
      <c r="C48" s="11">
        <v>19</v>
      </c>
    </row>
    <row r="49" spans="1:5" ht="14.25" x14ac:dyDescent="0.2">
      <c r="A49" s="13" t="s">
        <v>60</v>
      </c>
      <c r="B49" s="5" t="s">
        <v>21</v>
      </c>
      <c r="C49" s="9"/>
    </row>
    <row r="50" spans="1:5" ht="14.25" x14ac:dyDescent="0.2">
      <c r="A50" s="13" t="s">
        <v>61</v>
      </c>
      <c r="B50" s="5" t="s">
        <v>21</v>
      </c>
      <c r="C50" s="9">
        <v>73.22</v>
      </c>
    </row>
    <row r="51" spans="1:5" ht="14.25" x14ac:dyDescent="0.2">
      <c r="A51" s="13" t="s">
        <v>62</v>
      </c>
      <c r="B51" s="5" t="s">
        <v>21</v>
      </c>
      <c r="C51" s="9"/>
    </row>
    <row r="52" spans="1:5" ht="27.75" customHeight="1" x14ac:dyDescent="0.2">
      <c r="A52" s="13" t="s">
        <v>63</v>
      </c>
      <c r="B52" s="5" t="s">
        <v>21</v>
      </c>
      <c r="C52" s="9">
        <v>524.76</v>
      </c>
    </row>
    <row r="53" spans="1:5" ht="25.5" customHeight="1" x14ac:dyDescent="0.2">
      <c r="A53" s="13" t="s">
        <v>64</v>
      </c>
      <c r="B53" s="5" t="s">
        <v>21</v>
      </c>
      <c r="C53" s="9"/>
    </row>
    <row r="54" spans="1:5" ht="14.45" customHeight="1" x14ac:dyDescent="0.2">
      <c r="A54" s="13" t="s">
        <v>65</v>
      </c>
      <c r="B54" s="5" t="s">
        <v>21</v>
      </c>
      <c r="C54" s="9">
        <v>532.33999999999992</v>
      </c>
    </row>
    <row r="55" spans="1:5" ht="14.25" x14ac:dyDescent="0.2">
      <c r="A55" s="13" t="s">
        <v>66</v>
      </c>
      <c r="B55" s="5" t="s">
        <v>21</v>
      </c>
      <c r="C55" s="9"/>
    </row>
    <row r="56" spans="1:5" ht="13.7" customHeight="1" x14ac:dyDescent="0.2">
      <c r="A56" s="13" t="s">
        <v>67</v>
      </c>
      <c r="B56" s="5" t="s">
        <v>15</v>
      </c>
      <c r="C56" s="9"/>
    </row>
    <row r="57" spans="1:5" x14ac:dyDescent="0.2">
      <c r="A57" s="21" t="s">
        <v>68</v>
      </c>
      <c r="B57" s="22"/>
      <c r="C57" s="23"/>
    </row>
    <row r="58" spans="1:5" x14ac:dyDescent="0.2">
      <c r="A58" s="13" t="s">
        <v>69</v>
      </c>
      <c r="B58" s="14" t="s">
        <v>70</v>
      </c>
      <c r="C58" s="6">
        <v>-11176.562565713532</v>
      </c>
    </row>
    <row r="59" spans="1:5" x14ac:dyDescent="0.2">
      <c r="A59" s="13" t="s">
        <v>71</v>
      </c>
      <c r="B59" s="14" t="s">
        <v>72</v>
      </c>
      <c r="C59" s="11"/>
      <c r="D59" t="str">
        <f>+[2]V1!D153</f>
        <v>&gt;20</v>
      </c>
    </row>
    <row r="60" spans="1:5" x14ac:dyDescent="0.2">
      <c r="A60" s="13" t="s">
        <v>73</v>
      </c>
      <c r="B60" s="14" t="s">
        <v>10</v>
      </c>
      <c r="C60" s="11">
        <v>-3.3752068309424899</v>
      </c>
    </row>
    <row r="61" spans="1:5" x14ac:dyDescent="0.2">
      <c r="A61" s="21" t="s">
        <v>74</v>
      </c>
      <c r="B61" s="22"/>
      <c r="C61" s="23"/>
    </row>
    <row r="62" spans="1:5" x14ac:dyDescent="0.2">
      <c r="A62" s="13" t="s">
        <v>75</v>
      </c>
      <c r="B62" s="14" t="s">
        <v>76</v>
      </c>
      <c r="C62" s="16">
        <v>24.618058888888847</v>
      </c>
      <c r="E62" s="17"/>
    </row>
    <row r="63" spans="1:5" x14ac:dyDescent="0.2">
      <c r="A63" s="13" t="s">
        <v>77</v>
      </c>
      <c r="B63" s="14" t="s">
        <v>76</v>
      </c>
      <c r="C63" s="16">
        <v>283.10767722222226</v>
      </c>
    </row>
    <row r="64" spans="1:5" x14ac:dyDescent="0.2">
      <c r="A64" s="13" t="s">
        <v>78</v>
      </c>
      <c r="B64" s="14" t="s">
        <v>76</v>
      </c>
      <c r="C64" s="16">
        <v>0</v>
      </c>
    </row>
    <row r="65" spans="1:5" x14ac:dyDescent="0.2">
      <c r="A65" s="13" t="s">
        <v>79</v>
      </c>
      <c r="B65" s="14" t="s">
        <v>76</v>
      </c>
      <c r="C65" s="16">
        <v>0</v>
      </c>
    </row>
    <row r="66" spans="1:5" x14ac:dyDescent="0.2">
      <c r="A66" s="13" t="s">
        <v>80</v>
      </c>
      <c r="B66" s="14" t="s">
        <v>76</v>
      </c>
      <c r="C66" s="16">
        <v>0</v>
      </c>
    </row>
    <row r="67" spans="1:5" x14ac:dyDescent="0.2">
      <c r="A67" s="13" t="s">
        <v>81</v>
      </c>
      <c r="B67" s="14" t="s">
        <v>76</v>
      </c>
      <c r="C67" s="16">
        <v>0</v>
      </c>
    </row>
    <row r="68" spans="1:5" x14ac:dyDescent="0.2">
      <c r="A68" s="13" t="s">
        <v>82</v>
      </c>
      <c r="B68" s="14" t="s">
        <v>76</v>
      </c>
      <c r="C68" s="16">
        <v>7.274166666666666</v>
      </c>
    </row>
    <row r="69" spans="1:5" x14ac:dyDescent="0.2">
      <c r="A69" s="13" t="s">
        <v>83</v>
      </c>
      <c r="B69" s="14" t="s">
        <v>76</v>
      </c>
      <c r="C69" s="16">
        <v>0</v>
      </c>
    </row>
    <row r="70" spans="1:5" x14ac:dyDescent="0.2">
      <c r="A70" s="21" t="s">
        <v>84</v>
      </c>
      <c r="B70" s="22"/>
      <c r="C70" s="23"/>
    </row>
    <row r="71" spans="1:5" x14ac:dyDescent="0.2">
      <c r="A71" s="13" t="s">
        <v>85</v>
      </c>
      <c r="B71" s="14" t="s">
        <v>76</v>
      </c>
      <c r="C71" s="6">
        <v>7.274166666666666</v>
      </c>
      <c r="E71" s="17"/>
    </row>
    <row r="72" spans="1:5" x14ac:dyDescent="0.2">
      <c r="A72" s="13" t="s">
        <v>86</v>
      </c>
      <c r="B72" s="14" t="s">
        <v>76</v>
      </c>
      <c r="C72" s="6">
        <v>0</v>
      </c>
    </row>
    <row r="73" spans="1:5" x14ac:dyDescent="0.2">
      <c r="A73" s="13" t="s">
        <v>87</v>
      </c>
      <c r="B73" s="14" t="s">
        <v>76</v>
      </c>
      <c r="C73" s="6">
        <v>307.72573611111102</v>
      </c>
    </row>
    <row r="74" spans="1:5" x14ac:dyDescent="0.2">
      <c r="A74" s="13" t="s">
        <v>88</v>
      </c>
      <c r="B74" s="14" t="s">
        <v>76</v>
      </c>
      <c r="C74" s="6">
        <v>0</v>
      </c>
    </row>
    <row r="75" spans="1:5" x14ac:dyDescent="0.2">
      <c r="A75" s="13" t="s">
        <v>89</v>
      </c>
      <c r="B75" s="14" t="s">
        <v>76</v>
      </c>
      <c r="C75" s="6">
        <v>0</v>
      </c>
    </row>
    <row r="76" spans="1:5" x14ac:dyDescent="0.2">
      <c r="A76" s="13" t="s">
        <v>90</v>
      </c>
      <c r="B76" s="14" t="s">
        <v>76</v>
      </c>
      <c r="C76" s="6">
        <v>52.219999999999992</v>
      </c>
    </row>
    <row r="77" spans="1:5" ht="13.5" thickBot="1" x14ac:dyDescent="0.25">
      <c r="A77" s="18" t="s">
        <v>91</v>
      </c>
      <c r="B77" s="19" t="s">
        <v>76</v>
      </c>
      <c r="C77" s="20">
        <v>0</v>
      </c>
    </row>
    <row r="78" spans="1:5" ht="13.5" thickTop="1" x14ac:dyDescent="0.2"/>
  </sheetData>
  <mergeCells count="8">
    <mergeCell ref="A61:C61"/>
    <mergeCell ref="A70:C70"/>
    <mergeCell ref="A2:C2"/>
    <mergeCell ref="A3:C3"/>
    <mergeCell ref="A4:C4"/>
    <mergeCell ref="A6:C6"/>
    <mergeCell ref="A11:C11"/>
    <mergeCell ref="A57:C57"/>
  </mergeCells>
  <dataValidations count="3">
    <dataValidation type="decimal" allowBlank="1" showInputMessage="1" showErrorMessage="1" prompt="Vyplňte pouze celé, nebo desetinné číslo." sqref="C58" xr:uid="{00000000-0002-0000-0000-000000000000}">
      <formula1>-9999999999999</formula1>
      <formula2>99999999999999</formula2>
    </dataValidation>
    <dataValidation type="decimal" allowBlank="1" showInputMessage="1" showErrorMessage="1" prompt="Vyplňte pouze desetinné číslo." sqref="C59:C60" xr:uid="{00000000-0002-0000-0000-000001000000}">
      <formula1>-9999999999999</formula1>
      <formula2>99999999999999</formula2>
    </dataValidation>
    <dataValidation type="decimal" allowBlank="1" showInputMessage="1" showErrorMessage="1" errorTitle="Chybná hodnota" error="Do buňky je třeba zadat číselnou hodnotu, nebo ji ponechat prázdnou!" sqref="C7:C8 C12:C13 C20:C27 C29:C40 C44:C56" xr:uid="{00000000-0002-0000-0000-000002000000}">
      <formula1>-9.99999999999999E+26</formula1>
      <formula2>9.99999999999999E+25</formula2>
    </dataValidation>
  </dataValidation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Indikátory NPŽP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Monika Málková</cp:lastModifiedBy>
  <dcterms:created xsi:type="dcterms:W3CDTF">2022-05-10T12:19:05Z</dcterms:created>
  <dcterms:modified xsi:type="dcterms:W3CDTF">2023-10-12T13:28:18Z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2023-09-04T14:10:25Z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75b8d027-8970-40fe-a772-30e2f937924d</vt:lpwstr>
  </property>
  <property fmtid="{D5CDD505-2E9C-101B-9397-08002B2CF9AE}" pid="8" name="MSIP_Label_690ebb53-23a2-471a-9c6e-17bd0d11311e_ContentBits">
    <vt:lpwstr>0</vt:lpwstr>
  </property>
</Properties>
</file>