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5\04 OŘ\02 DGN západ - silnice\"/>
    </mc:Choice>
  </mc:AlternateContent>
  <bookViews>
    <workbookView xWindow="240" yWindow="75" windowWidth="23955" windowHeight="10305" tabRatio="799"/>
  </bookViews>
  <sheets>
    <sheet name="Kalkulace celková" sheetId="14" r:id="rId1"/>
    <sheet name="1. Silnice II414 Hrušovany" sheetId="17" r:id="rId2"/>
    <sheet name="2. Silnice III40826 Milíčovice" sheetId="19" r:id="rId3"/>
    <sheet name="3. Silnice III4131 Dobřínsko" sheetId="15" r:id="rId4"/>
    <sheet name="4. SIlnice Břežany průtah" sheetId="20" r:id="rId5"/>
  </sheets>
  <definedNames>
    <definedName name="_xlnm.Print_Area" localSheetId="1">'1. Silnice II414 Hrušovany'!$A$1:$F$19</definedName>
    <definedName name="_xlnm.Print_Area" localSheetId="2">'2. Silnice III40826 Milíčovice'!$A$1:$F$18</definedName>
    <definedName name="_xlnm.Print_Area" localSheetId="3">'3. Silnice III4131 Dobřínsko'!$A$1:$F$19</definedName>
    <definedName name="_xlnm.Print_Area" localSheetId="4">'4. SIlnice Břežany průtah'!$A$1:$F$21</definedName>
  </definedNames>
  <calcPr calcId="162913"/>
</workbook>
</file>

<file path=xl/calcChain.xml><?xml version="1.0" encoding="utf-8"?>
<calcChain xmlns="http://schemas.openxmlformats.org/spreadsheetml/2006/main">
  <c r="F9" i="20" l="1"/>
  <c r="F10" i="20"/>
  <c r="F11" i="20"/>
  <c r="F12" i="20"/>
  <c r="F13" i="20"/>
  <c r="F14" i="20"/>
  <c r="F15" i="20"/>
  <c r="F16" i="20"/>
  <c r="F17" i="20"/>
  <c r="F18" i="20"/>
  <c r="F8" i="20"/>
  <c r="F6" i="15"/>
  <c r="F7" i="15"/>
  <c r="F8" i="15"/>
  <c r="F9" i="15"/>
  <c r="F10" i="15"/>
  <c r="F11" i="15"/>
  <c r="F12" i="15"/>
  <c r="F13" i="15"/>
  <c r="F14" i="15"/>
  <c r="F15" i="15"/>
  <c r="F5" i="15"/>
  <c r="F6" i="19"/>
  <c r="F7" i="19"/>
  <c r="F8" i="19"/>
  <c r="F9" i="19"/>
  <c r="F10" i="19"/>
  <c r="F11" i="19"/>
  <c r="F12" i="19"/>
  <c r="F13" i="19"/>
  <c r="F14" i="19"/>
  <c r="F15" i="19"/>
  <c r="F5" i="19"/>
  <c r="F6" i="17"/>
  <c r="F7" i="17"/>
  <c r="F8" i="17"/>
  <c r="F9" i="17"/>
  <c r="F10" i="17"/>
  <c r="F11" i="17"/>
  <c r="F12" i="17"/>
  <c r="F13" i="17"/>
  <c r="F14" i="17"/>
  <c r="F15" i="17"/>
  <c r="F16" i="17"/>
  <c r="F5" i="17"/>
  <c r="F19" i="20" l="1"/>
  <c r="C10" i="14" s="1"/>
  <c r="D10" i="14" s="1"/>
  <c r="F16" i="19" l="1"/>
  <c r="C8" i="14" s="1"/>
  <c r="D8" i="14" s="1"/>
  <c r="F17" i="17" l="1"/>
  <c r="C7" i="14" s="1"/>
  <c r="D7" i="14" s="1"/>
  <c r="F16" i="15" l="1"/>
  <c r="C9" i="14" s="1"/>
  <c r="C11" i="14" l="1"/>
  <c r="D9" i="14"/>
  <c r="D11" i="14" l="1"/>
</calcChain>
</file>

<file path=xl/sharedStrings.xml><?xml version="1.0" encoding="utf-8"?>
<sst xmlns="http://schemas.openxmlformats.org/spreadsheetml/2006/main" count="193" uniqueCount="56">
  <si>
    <t>ks</t>
  </si>
  <si>
    <t>Cena bez DPH</t>
  </si>
  <si>
    <t>Cena vč. DPH</t>
  </si>
  <si>
    <t>Pol.</t>
  </si>
  <si>
    <t>Název položky</t>
  </si>
  <si>
    <t>Jedn.</t>
  </si>
  <si>
    <t>Výměra</t>
  </si>
  <si>
    <t>Cena/Jedn. (Kč)</t>
  </si>
  <si>
    <t>Cena celkem (Kč)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</si>
  <si>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</si>
  <si>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</si>
  <si>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</si>
  <si>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</si>
  <si>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</si>
  <si>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</si>
  <si>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</si>
  <si>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</si>
  <si>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</si>
  <si>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</si>
  <si>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</si>
  <si>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</si>
  <si>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</si>
  <si>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</si>
  <si>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 xml:space="preserve">Rozbor asfaltové směsi </t>
  </si>
  <si>
    <t>8.</t>
  </si>
  <si>
    <t>Rozbor podložní zeminy</t>
  </si>
  <si>
    <t>9.</t>
  </si>
  <si>
    <t>10.</t>
  </si>
  <si>
    <t>Vypracování zprávy a návrh technologie rekonstrukce</t>
  </si>
  <si>
    <t>11.</t>
  </si>
  <si>
    <t>Dopravní zabezpečení (vč. zajištění potřebných povolení)</t>
  </si>
  <si>
    <t>Cena celkem bez DPH (Kč)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</si>
  <si>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III/4131 Dobřínsko průtah</t>
    </r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</si>
  <si>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II/414 Hrušovany n. J. - hr. oblasti</t>
    </r>
  </si>
  <si>
    <t xml:space="preserve">Provedení inženýrsko geologického vrtu v místě opěrné zdi - vč. stanovení tříd těžitelnosti hornin, hladiny spodní vody, mechanických vlastností zeminy. </t>
  </si>
  <si>
    <t>12.</t>
  </si>
  <si>
    <t>DGN silnice III/4131 v průtahu obcí Dobřínsko, v km 2,382 – 3,282 (dl. 900 m)</t>
  </si>
  <si>
    <t>DGN silnice II/414 od křižovatky s II/415 v Hrušovanech n.J - po hranice oblasti (okresu), v km 10,920 – 13,100 (dl. 2180 m)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</si>
  <si>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III/40826 Milíčovice - Žerůtky</t>
    </r>
  </si>
  <si>
    <t>DGN sil. III/40826 v úseku od obce Milíčovice po křiž. se sil. III/40824 u obce Žerůtky, v km 3,814 – 5,574 (dl. 1760 m)</t>
  </si>
  <si>
    <t xml:space="preserve">Část </t>
  </si>
  <si>
    <t>DGN silnic</t>
  </si>
  <si>
    <t>II/414 Hrušovany n. J. - hr. oblasti</t>
  </si>
  <si>
    <t>III/40826 Milíčovice - Žerůtky</t>
  </si>
  <si>
    <t>III/4131 Dobřínsko průtah</t>
  </si>
  <si>
    <t>DGN silnic - cena celkem</t>
  </si>
  <si>
    <t>rozbor asfaltové směsi, včetně stanovení obsahu PAU(směsný vzorek) *</t>
  </si>
  <si>
    <t>* viz. vyhláška 283/2023 SB. tab.č. 3.1.</t>
  </si>
  <si>
    <t>REKAPITULACE KALKULACE</t>
  </si>
  <si>
    <r>
      <rPr>
        <sz val="12"/>
        <color theme="1"/>
        <rFont val="Calibri"/>
        <family val="2"/>
        <charset val="238"/>
        <scheme val="minor"/>
      </rPr>
      <t xml:space="preserve">Název stavby: </t>
    </r>
    <r>
      <rPr>
        <b/>
        <sz val="12"/>
        <color theme="1"/>
        <rFont val="Calibri"/>
        <family val="2"/>
        <charset val="238"/>
        <scheme val="minor"/>
      </rPr>
      <t>III/3974, III/3972, III/4142 Břežany, průtah</t>
    </r>
  </si>
  <si>
    <t>DGN níže uvedených silnic v průtahu obcí Břežany v celkové délce 1911 m</t>
  </si>
  <si>
    <t>III/3974 (v km 6,534 - 6,648), dl. 114 m</t>
  </si>
  <si>
    <t>III/3972 (v km 2,985 - 3,967), dl. 982 m</t>
  </si>
  <si>
    <t>III/4142 (v km 2,511 - 3,326), dl. 815 m</t>
  </si>
  <si>
    <t>III/3974, III/3972, III/4142 Břežany, průtah</t>
  </si>
  <si>
    <t>Diagnostika silnic Západ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</si>
</sst>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4" fontId="0" fillId="0" borderId="1" xfId="0" applyNumberFormat="1" applyFill="1" applyBorder="1" applyAlignment="1">
      <alignment vertical="center"/>
    </xf>
    <xf numFmtId="0" fontId="6" fillId="0" borderId="0" xfId="0" applyFont="1"/>
    <xf numFmtId="0" fontId="8" fillId="0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4" fontId="0" fillId="0" borderId="8" xfId="0" applyNumberForma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Fill="1" applyAlignment="1">
      <alignment horizontal="left" vertical="center"/>
    </xf>
    <xf numFmtId="165" fontId="9" fillId="0" borderId="0" xfId="0" applyNumberFormat="1" applyFont="1" applyAlignment="1">
      <alignment vertical="top"/>
    </xf>
    <xf numFmtId="0" fontId="5" fillId="0" borderId="0" xfId="0" applyFont="1" applyAlignment="1">
      <alignment horizontal="left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 inden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Font="1" applyFill="1" applyBorder="1" applyAlignment="1">
      <alignment horizontal="right" vertical="center" wrapText="1" inden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 indent="1"/>
    </xf>
    <xf numFmtId="4" fontId="0" fillId="4" borderId="1" xfId="0" applyNumberFormat="1" applyFont="1" applyFill="1" applyBorder="1" applyAlignment="1">
      <alignment horizontal="right" vertical="center" wrapText="1" inden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4" borderId="0" xfId="0" applyFont="1" applyFill="1"/>
    <xf numFmtId="0" fontId="9" fillId="4" borderId="0" xfId="0" applyFont="1" applyFill="1"/>
    <xf numFmtId="0" fontId="5" fillId="4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5" fillId="4" borderId="0" xfId="0" applyFont="1" applyFill="1" applyAlignment="1">
      <alignment horizontal="left" vertical="center"/>
    </xf>
    <xf numFmtId="0" fontId="0" fillId="4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left" vertical="center" wrapText="1" indent="1"/>
    </xf>
    <xf numFmtId="0" fontId="0" fillId="4" borderId="21" xfId="0" applyFont="1" applyFill="1" applyBorder="1" applyAlignment="1">
      <alignment horizontal="center" vertical="center" wrapText="1"/>
    </xf>
    <xf numFmtId="4" fontId="0" fillId="4" borderId="21" xfId="0" applyNumberFormat="1" applyFont="1" applyFill="1" applyBorder="1" applyAlignment="1">
      <alignment horizontal="right" vertical="center" wrapText="1" indent="1"/>
    </xf>
    <xf numFmtId="4" fontId="0" fillId="4" borderId="22" xfId="0" applyNumberFormat="1" applyFont="1" applyFill="1" applyBorder="1" applyAlignment="1">
      <alignment horizontal="right" vertical="center" wrapText="1" indent="1"/>
    </xf>
    <xf numFmtId="0" fontId="0" fillId="4" borderId="5" xfId="0" applyFont="1" applyFill="1" applyBorder="1" applyAlignment="1">
      <alignment horizontal="center" vertical="center" wrapText="1"/>
    </xf>
    <xf numFmtId="4" fontId="0" fillId="4" borderId="6" xfId="0" applyNumberFormat="1" applyFont="1" applyFill="1" applyBorder="1" applyAlignment="1">
      <alignment horizontal="right" vertical="center" wrapText="1" indent="1"/>
    </xf>
    <xf numFmtId="0" fontId="0" fillId="4" borderId="2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 indent="1"/>
    </xf>
    <xf numFmtId="0" fontId="0" fillId="4" borderId="2" xfId="0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right" vertical="center" wrapText="1" indent="1"/>
    </xf>
    <xf numFmtId="4" fontId="0" fillId="4" borderId="24" xfId="0" applyNumberFormat="1" applyFont="1" applyFill="1" applyBorder="1" applyAlignment="1">
      <alignment horizontal="right" vertical="center" wrapText="1" inden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right" vertical="center" wrapText="1" indent="1"/>
    </xf>
    <xf numFmtId="0" fontId="3" fillId="2" borderId="27" xfId="0" applyFont="1" applyFill="1" applyBorder="1" applyAlignment="1">
      <alignment horizontal="right" vertical="center" wrapText="1" inden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right" vertical="center" wrapText="1" indent="1"/>
    </xf>
    <xf numFmtId="0" fontId="11" fillId="2" borderId="27" xfId="0" applyFont="1" applyFill="1" applyBorder="1" applyAlignment="1">
      <alignment horizontal="right" vertical="center" wrapText="1" inden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 indent="1"/>
    </xf>
    <xf numFmtId="0" fontId="12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right" vertical="center" wrapText="1" indent="1"/>
    </xf>
    <xf numFmtId="4" fontId="10" fillId="0" borderId="22" xfId="0" applyNumberFormat="1" applyFont="1" applyFill="1" applyBorder="1" applyAlignment="1">
      <alignment horizontal="right" vertical="center" wrapText="1" indent="1"/>
    </xf>
    <xf numFmtId="0" fontId="12" fillId="0" borderId="5" xfId="0" applyFont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 wrapText="1" inden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 indent="1"/>
    </xf>
    <xf numFmtId="4" fontId="10" fillId="0" borderId="24" xfId="0" applyNumberFormat="1" applyFont="1" applyFill="1" applyBorder="1" applyAlignment="1">
      <alignment horizontal="right" vertical="center" wrapText="1" indent="1"/>
    </xf>
    <xf numFmtId="4" fontId="8" fillId="2" borderId="27" xfId="0" applyNumberFormat="1" applyFont="1" applyFill="1" applyBorder="1" applyAlignment="1">
      <alignment horizontal="right" vertical="center" wrapText="1" indent="1"/>
    </xf>
    <xf numFmtId="4" fontId="8" fillId="2" borderId="1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/>
    </xf>
    <xf numFmtId="0" fontId="14" fillId="2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5" zoomScaleNormal="85" workbookViewId="0">
      <selection activeCell="I12" sqref="I12"/>
    </sheetView>
  </sheetViews>
  <sheetFormatPr defaultRowHeight="15" x14ac:dyDescent="0.25"/>
  <cols>
    <col min="2" max="2" width="46.85546875" customWidth="1"/>
    <col min="3" max="3" width="21" customWidth="1"/>
    <col min="4" max="4" width="19.28515625" customWidth="1"/>
  </cols>
  <sheetData>
    <row r="1" spans="1:7" ht="11.25" customHeight="1" x14ac:dyDescent="0.25">
      <c r="B1" s="5"/>
      <c r="C1" s="5"/>
      <c r="D1" s="5"/>
      <c r="E1" s="5"/>
      <c r="F1" s="5"/>
      <c r="G1" s="5"/>
    </row>
    <row r="2" spans="1:7" ht="15.75" x14ac:dyDescent="0.25">
      <c r="B2" s="7" t="s">
        <v>48</v>
      </c>
    </row>
    <row r="3" spans="1:7" ht="18.75" x14ac:dyDescent="0.3">
      <c r="B3" s="96" t="s">
        <v>55</v>
      </c>
      <c r="C3" s="96"/>
      <c r="D3" s="96"/>
      <c r="E3" s="96"/>
      <c r="F3" s="96"/>
      <c r="G3" s="96"/>
    </row>
    <row r="4" spans="1:7" ht="29.25" customHeight="1" thickBot="1" x14ac:dyDescent="0.35">
      <c r="B4" s="8"/>
      <c r="C4" s="8"/>
      <c r="D4" s="8"/>
      <c r="E4" s="8"/>
      <c r="F4" s="8"/>
      <c r="G4" s="8"/>
    </row>
    <row r="5" spans="1:7" s="1" customFormat="1" ht="20.100000000000001" customHeight="1" x14ac:dyDescent="0.25">
      <c r="B5" s="97" t="s">
        <v>41</v>
      </c>
      <c r="C5" s="98"/>
      <c r="D5" s="99"/>
      <c r="E5" s="11"/>
      <c r="F5" s="11"/>
      <c r="G5" s="11"/>
    </row>
    <row r="6" spans="1:7" ht="20.100000000000001" customHeight="1" thickBot="1" x14ac:dyDescent="0.3">
      <c r="B6" s="18" t="s">
        <v>40</v>
      </c>
      <c r="C6" s="19" t="s">
        <v>1</v>
      </c>
      <c r="D6" s="20" t="s">
        <v>2</v>
      </c>
    </row>
    <row r="7" spans="1:7" ht="39.950000000000003" customHeight="1" x14ac:dyDescent="0.25">
      <c r="A7" t="s">
        <v>9</v>
      </c>
      <c r="B7" s="15" t="s">
        <v>42</v>
      </c>
      <c r="C7" s="16">
        <f>SUM('1. Silnice II414 Hrušovany'!F17)</f>
        <v>0</v>
      </c>
      <c r="D7" s="17">
        <f>ROUND(C7*1.21,2)</f>
        <v>0</v>
      </c>
    </row>
    <row r="8" spans="1:7" ht="39.950000000000003" customHeight="1" x14ac:dyDescent="0.25">
      <c r="A8" t="s">
        <v>12</v>
      </c>
      <c r="B8" s="14" t="s">
        <v>43</v>
      </c>
      <c r="C8" s="6">
        <f>SUM('2. Silnice III40826 Milíčovice'!F16)</f>
        <v>0</v>
      </c>
      <c r="D8" s="17">
        <f t="shared" ref="D8:D10" si="0">ROUND(C8*1.21,2)</f>
        <v>0</v>
      </c>
    </row>
    <row r="9" spans="1:7" ht="39.950000000000003" customHeight="1" x14ac:dyDescent="0.25">
      <c r="A9" t="s">
        <v>14</v>
      </c>
      <c r="B9" s="13" t="s">
        <v>44</v>
      </c>
      <c r="C9" s="12">
        <f>SUM('3. Silnice III4131 Dobřínsko'!F16)</f>
        <v>0</v>
      </c>
      <c r="D9" s="17">
        <f t="shared" si="0"/>
        <v>0</v>
      </c>
    </row>
    <row r="10" spans="1:7" ht="39.950000000000003" customHeight="1" thickBot="1" x14ac:dyDescent="0.3">
      <c r="A10" t="s">
        <v>16</v>
      </c>
      <c r="B10" s="13" t="s">
        <v>54</v>
      </c>
      <c r="C10" s="12">
        <f>'4. SIlnice Břežany průtah'!F19</f>
        <v>0</v>
      </c>
      <c r="D10" s="17">
        <f t="shared" si="0"/>
        <v>0</v>
      </c>
    </row>
    <row r="11" spans="1:7" ht="20.100000000000001" customHeight="1" thickBot="1" x14ac:dyDescent="0.3">
      <c r="B11" s="21" t="s">
        <v>45</v>
      </c>
      <c r="C11" s="22">
        <f>SUM(C7:C10)</f>
        <v>0</v>
      </c>
      <c r="D11" s="23">
        <f>SUM(D7:D10)</f>
        <v>0</v>
      </c>
    </row>
    <row r="12" spans="1:7" ht="39.950000000000003" customHeight="1" x14ac:dyDescent="0.25">
      <c r="B12" s="9"/>
      <c r="C12" s="10"/>
      <c r="D12" s="10"/>
    </row>
    <row r="18" spans="3:4" x14ac:dyDescent="0.25">
      <c r="C18" s="2"/>
      <c r="D18" s="2"/>
    </row>
  </sheetData>
  <mergeCells count="2">
    <mergeCell ref="B3:G3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zoomScale="85" zoomScaleNormal="100" zoomScaleSheetLayoutView="85" workbookViewId="0">
      <selection activeCell="F17" sqref="F17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100" t="s">
        <v>33</v>
      </c>
      <c r="B1" s="100"/>
      <c r="C1" s="100"/>
      <c r="D1" s="100"/>
      <c r="E1" s="100"/>
      <c r="F1" s="100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104" t="s">
        <v>37</v>
      </c>
      <c r="B2" s="104"/>
      <c r="C2" s="104"/>
      <c r="D2" s="104"/>
      <c r="E2" s="104"/>
      <c r="F2" s="10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3" customFormat="1" ht="27" customHeight="1" x14ac:dyDescent="0.25">
      <c r="A3" s="101"/>
      <c r="B3" s="101"/>
      <c r="C3" s="101"/>
      <c r="D3" s="101"/>
      <c r="E3" s="101"/>
      <c r="F3" s="101"/>
      <c r="G3" s="25"/>
      <c r="H3" s="26"/>
      <c r="I3" s="26"/>
      <c r="J3" s="27"/>
      <c r="K3" s="27"/>
      <c r="L3" s="27"/>
      <c r="M3" s="27"/>
      <c r="N3" s="27"/>
      <c r="O3" s="27"/>
      <c r="P3" s="27"/>
    </row>
    <row r="4" spans="1:16" s="3" customFormat="1" ht="30.75" thickBot="1" x14ac:dyDescent="0.25">
      <c r="A4" s="4" t="s">
        <v>3</v>
      </c>
      <c r="B4" s="32" t="s">
        <v>4</v>
      </c>
      <c r="C4" s="4" t="s">
        <v>5</v>
      </c>
      <c r="D4" s="4" t="s">
        <v>6</v>
      </c>
      <c r="E4" s="33" t="s">
        <v>7</v>
      </c>
      <c r="F4" s="33" t="s">
        <v>8</v>
      </c>
      <c r="G4" s="27"/>
      <c r="H4" s="27"/>
      <c r="I4" s="28"/>
      <c r="J4" s="27"/>
      <c r="K4" s="27"/>
      <c r="L4" s="27"/>
      <c r="M4" s="27"/>
      <c r="N4" s="27"/>
      <c r="O4" s="27"/>
      <c r="P4" s="27"/>
    </row>
    <row r="5" spans="1:16" s="3" customFormat="1" ht="30" x14ac:dyDescent="0.2">
      <c r="A5" s="34" t="s">
        <v>9</v>
      </c>
      <c r="B5" s="35" t="s">
        <v>10</v>
      </c>
      <c r="C5" s="36" t="s">
        <v>11</v>
      </c>
      <c r="D5" s="34">
        <v>1</v>
      </c>
      <c r="E5" s="37"/>
      <c r="F5" s="37">
        <f>ROUND(D5*E5,2)</f>
        <v>0</v>
      </c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s="3" customFormat="1" x14ac:dyDescent="0.2">
      <c r="A6" s="36" t="s">
        <v>12</v>
      </c>
      <c r="B6" s="38" t="s">
        <v>13</v>
      </c>
      <c r="C6" s="36" t="s">
        <v>11</v>
      </c>
      <c r="D6" s="36">
        <v>1</v>
      </c>
      <c r="E6" s="39"/>
      <c r="F6" s="37">
        <f t="shared" ref="F6:F16" si="0">ROUND(D6*E6,2)</f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3" customFormat="1" ht="45" x14ac:dyDescent="0.2">
      <c r="A7" s="36" t="s">
        <v>14</v>
      </c>
      <c r="B7" s="38" t="s">
        <v>15</v>
      </c>
      <c r="C7" s="36" t="s">
        <v>0</v>
      </c>
      <c r="D7" s="36">
        <v>90</v>
      </c>
      <c r="E7" s="39"/>
      <c r="F7" s="37">
        <f t="shared" si="0"/>
        <v>0</v>
      </c>
      <c r="G7" s="29"/>
      <c r="H7" s="27"/>
      <c r="I7" s="27"/>
      <c r="J7" s="27"/>
      <c r="K7" s="27"/>
      <c r="L7" s="27"/>
      <c r="M7" s="27"/>
      <c r="N7" s="27"/>
      <c r="O7" s="27"/>
      <c r="P7" s="27"/>
    </row>
    <row r="8" spans="1:16" s="3" customFormat="1" x14ac:dyDescent="0.2">
      <c r="A8" s="36" t="s">
        <v>16</v>
      </c>
      <c r="B8" s="38" t="s">
        <v>17</v>
      </c>
      <c r="C8" s="36" t="s">
        <v>0</v>
      </c>
      <c r="D8" s="36">
        <v>4</v>
      </c>
      <c r="E8" s="39"/>
      <c r="F8" s="37">
        <f t="shared" si="0"/>
        <v>0</v>
      </c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s="3" customFormat="1" ht="24" customHeight="1" x14ac:dyDescent="0.2">
      <c r="A9" s="36" t="s">
        <v>18</v>
      </c>
      <c r="B9" s="38" t="s">
        <v>19</v>
      </c>
      <c r="C9" s="36" t="s">
        <v>0</v>
      </c>
      <c r="D9" s="36">
        <v>3</v>
      </c>
      <c r="E9" s="39"/>
      <c r="F9" s="37">
        <f t="shared" si="0"/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s="3" customFormat="1" x14ac:dyDescent="0.2">
      <c r="A10" s="36" t="s">
        <v>20</v>
      </c>
      <c r="B10" s="38" t="s">
        <v>21</v>
      </c>
      <c r="C10" s="36" t="s">
        <v>0</v>
      </c>
      <c r="D10" s="36">
        <v>1</v>
      </c>
      <c r="E10" s="39"/>
      <c r="F10" s="37">
        <f t="shared" si="0"/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s="3" customFormat="1" x14ac:dyDescent="0.2">
      <c r="A11" s="36" t="s">
        <v>22</v>
      </c>
      <c r="B11" s="38" t="s">
        <v>23</v>
      </c>
      <c r="C11" s="36" t="s">
        <v>0</v>
      </c>
      <c r="D11" s="36">
        <v>4</v>
      </c>
      <c r="E11" s="39"/>
      <c r="F11" s="37">
        <f t="shared" si="0"/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s="3" customFormat="1" x14ac:dyDescent="0.2">
      <c r="A12" s="36" t="s">
        <v>24</v>
      </c>
      <c r="B12" s="38" t="s">
        <v>25</v>
      </c>
      <c r="C12" s="36" t="s">
        <v>0</v>
      </c>
      <c r="D12" s="36">
        <v>4</v>
      </c>
      <c r="E12" s="39"/>
      <c r="F12" s="37">
        <f t="shared" si="0"/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s="3" customFormat="1" ht="45" x14ac:dyDescent="0.2">
      <c r="A13" s="40" t="s">
        <v>26</v>
      </c>
      <c r="B13" s="41" t="s">
        <v>46</v>
      </c>
      <c r="C13" s="40" t="s">
        <v>0</v>
      </c>
      <c r="D13" s="40">
        <v>4</v>
      </c>
      <c r="E13" s="42"/>
      <c r="F13" s="37">
        <f t="shared" si="0"/>
        <v>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3" customFormat="1" ht="78" customHeight="1" x14ac:dyDescent="0.2">
      <c r="A14" s="36" t="s">
        <v>27</v>
      </c>
      <c r="B14" s="38" t="s">
        <v>34</v>
      </c>
      <c r="C14" s="36" t="s">
        <v>0</v>
      </c>
      <c r="D14" s="36">
        <v>2</v>
      </c>
      <c r="E14" s="39"/>
      <c r="F14" s="37">
        <f t="shared" si="0"/>
        <v>0</v>
      </c>
      <c r="H14" s="30"/>
    </row>
    <row r="15" spans="1:16" s="3" customFormat="1" ht="30" x14ac:dyDescent="0.2">
      <c r="A15" s="36" t="s">
        <v>29</v>
      </c>
      <c r="B15" s="38" t="s">
        <v>28</v>
      </c>
      <c r="C15" s="36" t="s">
        <v>0</v>
      </c>
      <c r="D15" s="36">
        <v>1</v>
      </c>
      <c r="E15" s="39"/>
      <c r="F15" s="37">
        <f t="shared" si="0"/>
        <v>0</v>
      </c>
    </row>
    <row r="16" spans="1:16" s="3" customFormat="1" ht="30" x14ac:dyDescent="0.2">
      <c r="A16" s="36" t="s">
        <v>35</v>
      </c>
      <c r="B16" s="38" t="s">
        <v>30</v>
      </c>
      <c r="C16" s="36" t="s">
        <v>11</v>
      </c>
      <c r="D16" s="36">
        <v>1</v>
      </c>
      <c r="E16" s="39"/>
      <c r="F16" s="37">
        <f t="shared" si="0"/>
        <v>0</v>
      </c>
    </row>
    <row r="17" spans="1:6" s="3" customFormat="1" ht="30.2" customHeight="1" x14ac:dyDescent="0.2">
      <c r="A17" s="102" t="s">
        <v>31</v>
      </c>
      <c r="B17" s="102"/>
      <c r="C17" s="102"/>
      <c r="D17" s="102"/>
      <c r="E17" s="102"/>
      <c r="F17" s="95">
        <f>SUM(F5:F16)</f>
        <v>0</v>
      </c>
    </row>
    <row r="18" spans="1:6" s="3" customFormat="1" ht="12.75" x14ac:dyDescent="0.2">
      <c r="A18" s="103"/>
      <c r="B18" s="103"/>
      <c r="C18" s="103"/>
      <c r="D18" s="103"/>
      <c r="E18" s="103"/>
      <c r="F18" s="103"/>
    </row>
    <row r="19" spans="1:6" ht="16.350000000000001" customHeight="1" x14ac:dyDescent="0.25">
      <c r="A19" s="31"/>
      <c r="B19" s="43" t="s">
        <v>47</v>
      </c>
      <c r="C19" s="43"/>
      <c r="D19" s="31"/>
      <c r="E19" s="31"/>
      <c r="F19" s="31"/>
    </row>
    <row r="20" spans="1:6" x14ac:dyDescent="0.25">
      <c r="A20" s="43"/>
      <c r="B20" s="43"/>
      <c r="C20" s="43"/>
      <c r="D20" s="43"/>
      <c r="E20" s="43"/>
      <c r="F20" s="43"/>
    </row>
  </sheetData>
  <mergeCells count="5">
    <mergeCell ref="A1:F1"/>
    <mergeCell ref="A3:F3"/>
    <mergeCell ref="A17:E17"/>
    <mergeCell ref="A18:F18"/>
    <mergeCell ref="A2:F2"/>
  </mergeCells>
  <pageMargins left="0.7" right="0.7" top="0.78740157499999996" bottom="0.78740157499999996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2.7109375" customWidth="1"/>
    <col min="7" max="7" width="11.42578125" customWidth="1"/>
  </cols>
  <sheetData>
    <row r="1" spans="1:12" ht="15.75" x14ac:dyDescent="0.25">
      <c r="A1" s="100" t="s">
        <v>38</v>
      </c>
      <c r="B1" s="100"/>
      <c r="C1" s="100"/>
      <c r="D1" s="100"/>
      <c r="E1" s="100"/>
      <c r="F1" s="100"/>
    </row>
    <row r="2" spans="1:12" x14ac:dyDescent="0.25">
      <c r="A2" s="105" t="s">
        <v>39</v>
      </c>
      <c r="B2" s="105"/>
      <c r="C2" s="105"/>
      <c r="D2" s="105"/>
      <c r="E2" s="105"/>
      <c r="F2" s="105"/>
    </row>
    <row r="3" spans="1:12" s="3" customFormat="1" ht="41.25" customHeight="1" x14ac:dyDescent="0.25">
      <c r="A3" s="101"/>
      <c r="B3" s="101"/>
      <c r="C3" s="101"/>
      <c r="D3" s="101"/>
      <c r="E3" s="101"/>
      <c r="F3" s="101"/>
      <c r="G3" s="44"/>
      <c r="H3" s="26"/>
      <c r="I3" s="26"/>
      <c r="J3" s="27"/>
      <c r="K3" s="27"/>
      <c r="L3" s="27"/>
    </row>
    <row r="4" spans="1:12" s="3" customFormat="1" ht="30.75" thickBot="1" x14ac:dyDescent="0.25">
      <c r="A4" s="4" t="s">
        <v>3</v>
      </c>
      <c r="B4" s="32" t="s">
        <v>4</v>
      </c>
      <c r="C4" s="4" t="s">
        <v>5</v>
      </c>
      <c r="D4" s="4" t="s">
        <v>6</v>
      </c>
      <c r="E4" s="33" t="s">
        <v>7</v>
      </c>
      <c r="F4" s="33" t="s">
        <v>8</v>
      </c>
      <c r="H4" s="27"/>
      <c r="I4" s="28"/>
      <c r="J4" s="27"/>
      <c r="K4" s="27"/>
      <c r="L4" s="27"/>
    </row>
    <row r="5" spans="1:12" s="3" customFormat="1" ht="30" x14ac:dyDescent="0.2">
      <c r="A5" s="34" t="s">
        <v>9</v>
      </c>
      <c r="B5" s="35" t="s">
        <v>10</v>
      </c>
      <c r="C5" s="36" t="s">
        <v>11</v>
      </c>
      <c r="D5" s="34">
        <v>1</v>
      </c>
      <c r="E5" s="37"/>
      <c r="F5" s="37">
        <f>ROUND(D5*E5,2)</f>
        <v>0</v>
      </c>
      <c r="H5" s="27"/>
      <c r="I5" s="27"/>
      <c r="J5" s="27"/>
      <c r="K5" s="27"/>
      <c r="L5" s="27"/>
    </row>
    <row r="6" spans="1:12" s="3" customFormat="1" x14ac:dyDescent="0.2">
      <c r="A6" s="36" t="s">
        <v>12</v>
      </c>
      <c r="B6" s="38" t="s">
        <v>13</v>
      </c>
      <c r="C6" s="36" t="s">
        <v>11</v>
      </c>
      <c r="D6" s="36">
        <v>1</v>
      </c>
      <c r="E6" s="39"/>
      <c r="F6" s="37">
        <f t="shared" ref="F6:F15" si="0">ROUND(D6*E6,2)</f>
        <v>0</v>
      </c>
      <c r="H6" s="27"/>
      <c r="I6" s="27"/>
      <c r="J6" s="27"/>
      <c r="K6" s="27"/>
      <c r="L6" s="27"/>
    </row>
    <row r="7" spans="1:12" s="3" customFormat="1" ht="45" x14ac:dyDescent="0.2">
      <c r="A7" s="36" t="s">
        <v>14</v>
      </c>
      <c r="B7" s="38" t="s">
        <v>15</v>
      </c>
      <c r="C7" s="36" t="s">
        <v>0</v>
      </c>
      <c r="D7" s="36">
        <v>72</v>
      </c>
      <c r="E7" s="39"/>
      <c r="F7" s="37">
        <f t="shared" si="0"/>
        <v>0</v>
      </c>
      <c r="G7" s="45"/>
      <c r="H7" s="27"/>
      <c r="I7" s="27"/>
      <c r="J7" s="27"/>
      <c r="K7" s="27"/>
      <c r="L7" s="27"/>
    </row>
    <row r="8" spans="1:12" s="3" customFormat="1" x14ac:dyDescent="0.2">
      <c r="A8" s="36" t="s">
        <v>16</v>
      </c>
      <c r="B8" s="38" t="s">
        <v>17</v>
      </c>
      <c r="C8" s="36" t="s">
        <v>0</v>
      </c>
      <c r="D8" s="36">
        <v>4</v>
      </c>
      <c r="E8" s="39"/>
      <c r="F8" s="37">
        <f t="shared" si="0"/>
        <v>0</v>
      </c>
      <c r="H8" s="27"/>
      <c r="I8" s="27"/>
      <c r="J8" s="27"/>
      <c r="K8" s="27"/>
      <c r="L8" s="27"/>
    </row>
    <row r="9" spans="1:12" s="3" customFormat="1" x14ac:dyDescent="0.2">
      <c r="A9" s="36" t="s">
        <v>18</v>
      </c>
      <c r="B9" s="38" t="s">
        <v>19</v>
      </c>
      <c r="C9" s="36" t="s">
        <v>0</v>
      </c>
      <c r="D9" s="36">
        <v>2</v>
      </c>
      <c r="E9" s="39"/>
      <c r="F9" s="37">
        <f t="shared" si="0"/>
        <v>0</v>
      </c>
      <c r="H9" s="27"/>
      <c r="I9" s="27"/>
      <c r="J9" s="27"/>
      <c r="K9" s="27"/>
      <c r="L9" s="27"/>
    </row>
    <row r="10" spans="1:12" s="3" customFormat="1" x14ac:dyDescent="0.2">
      <c r="A10" s="36" t="s">
        <v>20</v>
      </c>
      <c r="B10" s="38" t="s">
        <v>21</v>
      </c>
      <c r="C10" s="36" t="s">
        <v>0</v>
      </c>
      <c r="D10" s="36">
        <v>1</v>
      </c>
      <c r="E10" s="39"/>
      <c r="F10" s="37">
        <f t="shared" si="0"/>
        <v>0</v>
      </c>
      <c r="H10" s="27"/>
      <c r="I10" s="27"/>
      <c r="J10" s="27"/>
      <c r="K10" s="27"/>
      <c r="L10" s="27"/>
    </row>
    <row r="11" spans="1:12" s="3" customFormat="1" x14ac:dyDescent="0.2">
      <c r="A11" s="36" t="s">
        <v>22</v>
      </c>
      <c r="B11" s="38" t="s">
        <v>23</v>
      </c>
      <c r="C11" s="36" t="s">
        <v>0</v>
      </c>
      <c r="D11" s="36">
        <v>4</v>
      </c>
      <c r="E11" s="39"/>
      <c r="F11" s="37">
        <f t="shared" si="0"/>
        <v>0</v>
      </c>
      <c r="H11" s="27"/>
      <c r="I11" s="27"/>
      <c r="J11" s="27"/>
      <c r="K11" s="27"/>
      <c r="L11" s="27"/>
    </row>
    <row r="12" spans="1:12" s="3" customFormat="1" x14ac:dyDescent="0.2">
      <c r="A12" s="36" t="s">
        <v>24</v>
      </c>
      <c r="B12" s="38" t="s">
        <v>25</v>
      </c>
      <c r="C12" s="36" t="s">
        <v>0</v>
      </c>
      <c r="D12" s="36">
        <v>3</v>
      </c>
      <c r="E12" s="39"/>
      <c r="F12" s="37">
        <f t="shared" si="0"/>
        <v>0</v>
      </c>
      <c r="H12" s="27"/>
      <c r="I12" s="27"/>
      <c r="J12" s="27"/>
      <c r="K12" s="27"/>
      <c r="L12" s="27"/>
    </row>
    <row r="13" spans="1:12" s="3" customFormat="1" ht="45" x14ac:dyDescent="0.2">
      <c r="A13" s="40" t="s">
        <v>26</v>
      </c>
      <c r="B13" s="41" t="s">
        <v>46</v>
      </c>
      <c r="C13" s="40" t="s">
        <v>0</v>
      </c>
      <c r="D13" s="40">
        <v>3</v>
      </c>
      <c r="E13" s="42"/>
      <c r="F13" s="37">
        <f t="shared" si="0"/>
        <v>0</v>
      </c>
      <c r="G13" s="46"/>
      <c r="H13" s="47"/>
      <c r="I13" s="47"/>
      <c r="J13" s="47"/>
      <c r="K13" s="47"/>
      <c r="L13" s="27"/>
    </row>
    <row r="14" spans="1:12" s="3" customFormat="1" ht="30" x14ac:dyDescent="0.2">
      <c r="A14" s="36" t="s">
        <v>27</v>
      </c>
      <c r="B14" s="38" t="s">
        <v>28</v>
      </c>
      <c r="C14" s="36" t="s">
        <v>0</v>
      </c>
      <c r="D14" s="36">
        <v>1</v>
      </c>
      <c r="E14" s="39"/>
      <c r="F14" s="37">
        <f t="shared" si="0"/>
        <v>0</v>
      </c>
      <c r="H14" s="30"/>
    </row>
    <row r="15" spans="1:12" s="3" customFormat="1" ht="30" x14ac:dyDescent="0.2">
      <c r="A15" s="36" t="s">
        <v>29</v>
      </c>
      <c r="B15" s="38" t="s">
        <v>30</v>
      </c>
      <c r="C15" s="36" t="s">
        <v>11</v>
      </c>
      <c r="D15" s="36">
        <v>1</v>
      </c>
      <c r="E15" s="39"/>
      <c r="F15" s="37">
        <f t="shared" si="0"/>
        <v>0</v>
      </c>
    </row>
    <row r="16" spans="1:12" s="3" customFormat="1" ht="30.2" customHeight="1" x14ac:dyDescent="0.2">
      <c r="A16" s="102" t="s">
        <v>31</v>
      </c>
      <c r="B16" s="102"/>
      <c r="C16" s="102"/>
      <c r="D16" s="102"/>
      <c r="E16" s="102"/>
      <c r="F16" s="95">
        <f>SUM(F5:F15)</f>
        <v>0</v>
      </c>
    </row>
    <row r="17" spans="1:7" s="3" customFormat="1" ht="12.75" x14ac:dyDescent="0.2">
      <c r="A17" s="103"/>
      <c r="B17" s="103"/>
      <c r="C17" s="103"/>
      <c r="D17" s="103"/>
      <c r="E17" s="103"/>
      <c r="F17" s="103"/>
    </row>
    <row r="18" spans="1:7" ht="16.350000000000001" customHeight="1" x14ac:dyDescent="0.25">
      <c r="A18" s="31"/>
      <c r="B18" s="43" t="s">
        <v>47</v>
      </c>
      <c r="C18" s="31"/>
      <c r="D18" s="31"/>
      <c r="E18" s="31"/>
      <c r="F18" s="31"/>
      <c r="G18" s="43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3"/>
      <c r="B20" s="43"/>
      <c r="C20" s="43"/>
      <c r="D20" s="43"/>
      <c r="E20" s="43"/>
      <c r="F20" s="43"/>
      <c r="G20" s="43"/>
    </row>
    <row r="21" spans="1:7" x14ac:dyDescent="0.25">
      <c r="A21" s="43"/>
      <c r="B21" s="43"/>
      <c r="C21" s="43"/>
      <c r="D21" s="43"/>
      <c r="E21" s="43"/>
      <c r="F21" s="43"/>
      <c r="G21" s="43"/>
    </row>
  </sheetData>
  <mergeCells count="5">
    <mergeCell ref="A1:F1"/>
    <mergeCell ref="A2:F2"/>
    <mergeCell ref="A3:F3"/>
    <mergeCell ref="A16:E16"/>
    <mergeCell ref="A17:F17"/>
  </mergeCells>
  <pageMargins left="0.7" right="0.7" top="0.78740157499999996" bottom="0.78740157499999996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  <col min="7" max="7" width="11.42578125" customWidth="1"/>
  </cols>
  <sheetData>
    <row r="1" spans="1:9" ht="15.75" x14ac:dyDescent="0.25">
      <c r="A1" s="100" t="s">
        <v>32</v>
      </c>
      <c r="B1" s="100"/>
      <c r="C1" s="100"/>
      <c r="D1" s="100"/>
      <c r="E1" s="100"/>
      <c r="F1" s="100"/>
    </row>
    <row r="2" spans="1:9" x14ac:dyDescent="0.25">
      <c r="A2" s="105" t="s">
        <v>36</v>
      </c>
      <c r="B2" s="105"/>
      <c r="C2" s="105"/>
      <c r="D2" s="105"/>
      <c r="E2" s="105"/>
      <c r="F2" s="105"/>
    </row>
    <row r="3" spans="1:9" s="3" customFormat="1" ht="31.5" customHeight="1" thickBot="1" x14ac:dyDescent="0.3">
      <c r="A3" s="106"/>
      <c r="B3" s="106"/>
      <c r="C3" s="106"/>
      <c r="D3" s="106"/>
      <c r="E3" s="106"/>
      <c r="F3" s="106"/>
      <c r="G3" s="49"/>
      <c r="H3" s="26"/>
      <c r="I3" s="26"/>
    </row>
    <row r="4" spans="1:9" s="3" customFormat="1" ht="30.75" thickBot="1" x14ac:dyDescent="0.25">
      <c r="A4" s="69" t="s">
        <v>3</v>
      </c>
      <c r="B4" s="70" t="s">
        <v>4</v>
      </c>
      <c r="C4" s="71" t="s">
        <v>5</v>
      </c>
      <c r="D4" s="71" t="s">
        <v>6</v>
      </c>
      <c r="E4" s="72" t="s">
        <v>7</v>
      </c>
      <c r="F4" s="73" t="s">
        <v>8</v>
      </c>
      <c r="G4" s="46"/>
      <c r="H4" s="27"/>
      <c r="I4" s="28"/>
    </row>
    <row r="5" spans="1:9" s="3" customFormat="1" ht="30" x14ac:dyDescent="0.2">
      <c r="A5" s="57" t="s">
        <v>9</v>
      </c>
      <c r="B5" s="58" t="s">
        <v>10</v>
      </c>
      <c r="C5" s="59" t="s">
        <v>11</v>
      </c>
      <c r="D5" s="59">
        <v>1</v>
      </c>
      <c r="E5" s="60"/>
      <c r="F5" s="61">
        <f>ROUND(D5*E5,2)</f>
        <v>0</v>
      </c>
      <c r="G5" s="46"/>
      <c r="H5" s="27"/>
      <c r="I5" s="27"/>
    </row>
    <row r="6" spans="1:9" s="3" customFormat="1" x14ac:dyDescent="0.2">
      <c r="A6" s="62" t="s">
        <v>12</v>
      </c>
      <c r="B6" s="41" t="s">
        <v>13</v>
      </c>
      <c r="C6" s="40" t="s">
        <v>11</v>
      </c>
      <c r="D6" s="40">
        <v>1</v>
      </c>
      <c r="E6" s="42"/>
      <c r="F6" s="63">
        <f t="shared" ref="F6:F15" si="0">ROUND(D6*E6,2)</f>
        <v>0</v>
      </c>
      <c r="G6" s="46"/>
      <c r="H6" s="27"/>
      <c r="I6" s="27"/>
    </row>
    <row r="7" spans="1:9" s="3" customFormat="1" ht="45" x14ac:dyDescent="0.2">
      <c r="A7" s="62" t="s">
        <v>14</v>
      </c>
      <c r="B7" s="41" t="s">
        <v>15</v>
      </c>
      <c r="C7" s="40" t="s">
        <v>0</v>
      </c>
      <c r="D7" s="40">
        <v>40</v>
      </c>
      <c r="E7" s="42"/>
      <c r="F7" s="63">
        <f t="shared" si="0"/>
        <v>0</v>
      </c>
      <c r="G7" s="50"/>
      <c r="H7" s="27"/>
      <c r="I7" s="27"/>
    </row>
    <row r="8" spans="1:9" s="3" customFormat="1" x14ac:dyDescent="0.2">
      <c r="A8" s="62" t="s">
        <v>16</v>
      </c>
      <c r="B8" s="41" t="s">
        <v>17</v>
      </c>
      <c r="C8" s="40" t="s">
        <v>0</v>
      </c>
      <c r="D8" s="40">
        <v>4</v>
      </c>
      <c r="E8" s="42"/>
      <c r="F8" s="63">
        <f t="shared" si="0"/>
        <v>0</v>
      </c>
      <c r="G8" s="46"/>
      <c r="H8" s="27"/>
      <c r="I8" s="27"/>
    </row>
    <row r="9" spans="1:9" s="3" customFormat="1" x14ac:dyDescent="0.2">
      <c r="A9" s="62" t="s">
        <v>18</v>
      </c>
      <c r="B9" s="41" t="s">
        <v>19</v>
      </c>
      <c r="C9" s="40" t="s">
        <v>0</v>
      </c>
      <c r="D9" s="40">
        <v>2</v>
      </c>
      <c r="E9" s="42"/>
      <c r="F9" s="63">
        <f t="shared" si="0"/>
        <v>0</v>
      </c>
      <c r="G9" s="46"/>
      <c r="H9" s="27"/>
      <c r="I9" s="27"/>
    </row>
    <row r="10" spans="1:9" s="3" customFormat="1" x14ac:dyDescent="0.2">
      <c r="A10" s="62" t="s">
        <v>20</v>
      </c>
      <c r="B10" s="41" t="s">
        <v>21</v>
      </c>
      <c r="C10" s="40" t="s">
        <v>0</v>
      </c>
      <c r="D10" s="40">
        <v>1</v>
      </c>
      <c r="E10" s="42"/>
      <c r="F10" s="63">
        <f t="shared" si="0"/>
        <v>0</v>
      </c>
      <c r="G10" s="46"/>
      <c r="H10" s="27"/>
      <c r="I10" s="27"/>
    </row>
    <row r="11" spans="1:9" s="3" customFormat="1" x14ac:dyDescent="0.2">
      <c r="A11" s="62" t="s">
        <v>22</v>
      </c>
      <c r="B11" s="41" t="s">
        <v>23</v>
      </c>
      <c r="C11" s="40" t="s">
        <v>0</v>
      </c>
      <c r="D11" s="40">
        <v>4</v>
      </c>
      <c r="E11" s="42"/>
      <c r="F11" s="63">
        <f t="shared" si="0"/>
        <v>0</v>
      </c>
      <c r="G11" s="46"/>
      <c r="H11" s="27"/>
      <c r="I11" s="27"/>
    </row>
    <row r="12" spans="1:9" s="3" customFormat="1" x14ac:dyDescent="0.2">
      <c r="A12" s="62" t="s">
        <v>24</v>
      </c>
      <c r="B12" s="41" t="s">
        <v>25</v>
      </c>
      <c r="C12" s="40" t="s">
        <v>0</v>
      </c>
      <c r="D12" s="40">
        <v>3</v>
      </c>
      <c r="E12" s="42"/>
      <c r="F12" s="63">
        <f t="shared" si="0"/>
        <v>0</v>
      </c>
      <c r="G12" s="46"/>
      <c r="H12" s="27"/>
      <c r="I12" s="27"/>
    </row>
    <row r="13" spans="1:9" s="3" customFormat="1" ht="45" x14ac:dyDescent="0.2">
      <c r="A13" s="62" t="s">
        <v>26</v>
      </c>
      <c r="B13" s="41" t="s">
        <v>46</v>
      </c>
      <c r="C13" s="40" t="s">
        <v>0</v>
      </c>
      <c r="D13" s="40">
        <v>2</v>
      </c>
      <c r="E13" s="42"/>
      <c r="F13" s="63">
        <f t="shared" si="0"/>
        <v>0</v>
      </c>
      <c r="G13" s="46"/>
      <c r="H13" s="27"/>
      <c r="I13" s="27"/>
    </row>
    <row r="14" spans="1:9" s="3" customFormat="1" ht="30" x14ac:dyDescent="0.2">
      <c r="A14" s="62" t="s">
        <v>27</v>
      </c>
      <c r="B14" s="41" t="s">
        <v>28</v>
      </c>
      <c r="C14" s="40" t="s">
        <v>0</v>
      </c>
      <c r="D14" s="40">
        <v>1</v>
      </c>
      <c r="E14" s="42"/>
      <c r="F14" s="63">
        <f t="shared" si="0"/>
        <v>0</v>
      </c>
      <c r="G14" s="46"/>
      <c r="H14" s="30"/>
    </row>
    <row r="15" spans="1:9" s="3" customFormat="1" ht="30.75" thickBot="1" x14ac:dyDescent="0.25">
      <c r="A15" s="64" t="s">
        <v>29</v>
      </c>
      <c r="B15" s="65" t="s">
        <v>30</v>
      </c>
      <c r="C15" s="66" t="s">
        <v>11</v>
      </c>
      <c r="D15" s="66">
        <v>1</v>
      </c>
      <c r="E15" s="67"/>
      <c r="F15" s="68">
        <f t="shared" si="0"/>
        <v>0</v>
      </c>
      <c r="G15" s="46"/>
    </row>
    <row r="16" spans="1:9" s="3" customFormat="1" ht="30.2" customHeight="1" thickBot="1" x14ac:dyDescent="0.25">
      <c r="A16" s="107" t="s">
        <v>31</v>
      </c>
      <c r="B16" s="108"/>
      <c r="C16" s="108"/>
      <c r="D16" s="108"/>
      <c r="E16" s="108"/>
      <c r="F16" s="94">
        <f>SUM(F5:F15)</f>
        <v>0</v>
      </c>
      <c r="G16" s="46"/>
    </row>
    <row r="17" spans="1:7" s="3" customFormat="1" ht="12.75" x14ac:dyDescent="0.2">
      <c r="A17" s="109"/>
      <c r="B17" s="109"/>
      <c r="C17" s="109"/>
      <c r="D17" s="109"/>
      <c r="E17" s="109"/>
      <c r="F17" s="109"/>
      <c r="G17" s="46"/>
    </row>
    <row r="18" spans="1:7" ht="16.350000000000001" customHeight="1" x14ac:dyDescent="0.25">
      <c r="A18" s="48"/>
      <c r="B18" s="51" t="s">
        <v>47</v>
      </c>
      <c r="C18" s="48"/>
      <c r="D18" s="48"/>
      <c r="E18" s="48"/>
      <c r="F18" s="48"/>
      <c r="G18" s="51"/>
    </row>
    <row r="19" spans="1:7" x14ac:dyDescent="0.25">
      <c r="A19" s="51"/>
      <c r="B19" s="51"/>
      <c r="C19" s="51"/>
      <c r="D19" s="51"/>
      <c r="E19" s="51"/>
      <c r="F19" s="51"/>
      <c r="G19" s="51"/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51"/>
      <c r="B21" s="51"/>
      <c r="C21" s="51"/>
      <c r="D21" s="51"/>
      <c r="E21" s="51"/>
      <c r="F21" s="51"/>
      <c r="G21" s="51"/>
    </row>
    <row r="22" spans="1:7" x14ac:dyDescent="0.25">
      <c r="A22" s="51"/>
      <c r="B22" s="51"/>
      <c r="C22" s="51"/>
      <c r="D22" s="51"/>
      <c r="E22" s="51"/>
      <c r="F22" s="51"/>
      <c r="G22" s="51"/>
    </row>
  </sheetData>
  <mergeCells count="5">
    <mergeCell ref="A1:F1"/>
    <mergeCell ref="A3:F3"/>
    <mergeCell ref="A16:E16"/>
    <mergeCell ref="A17:F17"/>
    <mergeCell ref="A2:F2"/>
  </mergeCells>
  <pageMargins left="0.7" right="0.7" top="0.78740157499999996" bottom="0.78740157499999996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115" zoomScaleNormal="70" zoomScaleSheetLayoutView="115" workbookViewId="0">
      <selection activeCell="F19" sqref="F19"/>
    </sheetView>
  </sheetViews>
  <sheetFormatPr defaultRowHeight="15" x14ac:dyDescent="0.25"/>
  <cols>
    <col min="1" max="1" width="6.42578125" customWidth="1"/>
    <col min="2" max="2" width="33.140625" customWidth="1"/>
    <col min="4" max="6" width="12.7109375" customWidth="1"/>
  </cols>
  <sheetData>
    <row r="1" spans="1:6" ht="15.75" x14ac:dyDescent="0.25">
      <c r="A1" s="100" t="s">
        <v>49</v>
      </c>
      <c r="B1" s="100"/>
      <c r="C1" s="100"/>
      <c r="D1" s="100"/>
      <c r="E1" s="100"/>
      <c r="F1" s="100"/>
    </row>
    <row r="2" spans="1:6" x14ac:dyDescent="0.25">
      <c r="A2" s="105" t="s">
        <v>50</v>
      </c>
      <c r="B2" s="105"/>
      <c r="C2" s="105"/>
      <c r="D2" s="105"/>
      <c r="E2" s="105"/>
      <c r="F2" s="105"/>
    </row>
    <row r="3" spans="1:6" x14ac:dyDescent="0.25">
      <c r="A3" s="105" t="s">
        <v>51</v>
      </c>
      <c r="B3" s="105"/>
      <c r="C3" s="105"/>
      <c r="D3" s="105"/>
      <c r="E3" s="105"/>
      <c r="F3" s="105"/>
    </row>
    <row r="4" spans="1:6" x14ac:dyDescent="0.25">
      <c r="A4" s="105" t="s">
        <v>52</v>
      </c>
      <c r="B4" s="105"/>
      <c r="C4" s="105"/>
      <c r="D4" s="105"/>
      <c r="E4" s="105"/>
      <c r="F4" s="105"/>
    </row>
    <row r="5" spans="1:6" x14ac:dyDescent="0.25">
      <c r="A5" s="105" t="s">
        <v>53</v>
      </c>
      <c r="B5" s="105"/>
      <c r="C5" s="105"/>
      <c r="D5" s="105"/>
      <c r="E5" s="105"/>
      <c r="F5" s="105"/>
    </row>
    <row r="6" spans="1:6" ht="15.75" thickBot="1" x14ac:dyDescent="0.3">
      <c r="A6" s="101"/>
      <c r="B6" s="101"/>
      <c r="C6" s="101"/>
      <c r="D6" s="101"/>
      <c r="E6" s="101"/>
      <c r="F6" s="101"/>
    </row>
    <row r="7" spans="1:6" ht="30" customHeight="1" thickBot="1" x14ac:dyDescent="0.3">
      <c r="A7" s="74" t="s">
        <v>3</v>
      </c>
      <c r="B7" s="75" t="s">
        <v>4</v>
      </c>
      <c r="C7" s="76" t="s">
        <v>5</v>
      </c>
      <c r="D7" s="71" t="s">
        <v>6</v>
      </c>
      <c r="E7" s="77" t="s">
        <v>7</v>
      </c>
      <c r="F7" s="78" t="s">
        <v>8</v>
      </c>
    </row>
    <row r="8" spans="1:6" ht="27.75" customHeight="1" x14ac:dyDescent="0.25">
      <c r="A8" s="79" t="s">
        <v>9</v>
      </c>
      <c r="B8" s="80" t="s">
        <v>10</v>
      </c>
      <c r="C8" s="81" t="s">
        <v>11</v>
      </c>
      <c r="D8" s="82">
        <v>1</v>
      </c>
      <c r="E8" s="83"/>
      <c r="F8" s="84">
        <f>ROUND(D8*E8,2)</f>
        <v>0</v>
      </c>
    </row>
    <row r="9" spans="1:6" ht="15" customHeight="1" x14ac:dyDescent="0.25">
      <c r="A9" s="85" t="s">
        <v>12</v>
      </c>
      <c r="B9" s="53" t="s">
        <v>13</v>
      </c>
      <c r="C9" s="52" t="s">
        <v>11</v>
      </c>
      <c r="D9" s="54">
        <v>1</v>
      </c>
      <c r="E9" s="55"/>
      <c r="F9" s="86">
        <f t="shared" ref="F9:F18" si="0">ROUND(D9*E9,2)</f>
        <v>0</v>
      </c>
    </row>
    <row r="10" spans="1:6" ht="42.75" customHeight="1" x14ac:dyDescent="0.25">
      <c r="A10" s="85" t="s">
        <v>14</v>
      </c>
      <c r="B10" s="53" t="s">
        <v>15</v>
      </c>
      <c r="C10" s="52" t="s">
        <v>0</v>
      </c>
      <c r="D10" s="54">
        <v>80</v>
      </c>
      <c r="E10" s="55"/>
      <c r="F10" s="86">
        <f t="shared" si="0"/>
        <v>0</v>
      </c>
    </row>
    <row r="11" spans="1:6" ht="15" customHeight="1" x14ac:dyDescent="0.25">
      <c r="A11" s="87" t="s">
        <v>16</v>
      </c>
      <c r="B11" s="56" t="s">
        <v>17</v>
      </c>
      <c r="C11" s="52" t="s">
        <v>0</v>
      </c>
      <c r="D11" s="54">
        <v>8</v>
      </c>
      <c r="E11" s="55"/>
      <c r="F11" s="86">
        <f t="shared" si="0"/>
        <v>0</v>
      </c>
    </row>
    <row r="12" spans="1:6" ht="15" customHeight="1" x14ac:dyDescent="0.25">
      <c r="A12" s="87" t="s">
        <v>18</v>
      </c>
      <c r="B12" s="56" t="s">
        <v>19</v>
      </c>
      <c r="C12" s="52" t="s">
        <v>0</v>
      </c>
      <c r="D12" s="54">
        <v>3</v>
      </c>
      <c r="E12" s="55"/>
      <c r="F12" s="86">
        <f t="shared" si="0"/>
        <v>0</v>
      </c>
    </row>
    <row r="13" spans="1:6" ht="15" customHeight="1" x14ac:dyDescent="0.25">
      <c r="A13" s="87" t="s">
        <v>20</v>
      </c>
      <c r="B13" s="56" t="s">
        <v>21</v>
      </c>
      <c r="C13" s="52" t="s">
        <v>0</v>
      </c>
      <c r="D13" s="54">
        <v>1</v>
      </c>
      <c r="E13" s="55"/>
      <c r="F13" s="86">
        <f t="shared" si="0"/>
        <v>0</v>
      </c>
    </row>
    <row r="14" spans="1:6" ht="15" customHeight="1" x14ac:dyDescent="0.25">
      <c r="A14" s="87" t="s">
        <v>22</v>
      </c>
      <c r="B14" s="56" t="s">
        <v>23</v>
      </c>
      <c r="C14" s="52" t="s">
        <v>0</v>
      </c>
      <c r="D14" s="54">
        <v>6</v>
      </c>
      <c r="E14" s="55"/>
      <c r="F14" s="86">
        <f t="shared" si="0"/>
        <v>0</v>
      </c>
    </row>
    <row r="15" spans="1:6" ht="15" customHeight="1" x14ac:dyDescent="0.25">
      <c r="A15" s="87" t="s">
        <v>24</v>
      </c>
      <c r="B15" s="56" t="s">
        <v>25</v>
      </c>
      <c r="C15" s="52" t="s">
        <v>0</v>
      </c>
      <c r="D15" s="54">
        <v>4</v>
      </c>
      <c r="E15" s="55"/>
      <c r="F15" s="86">
        <f t="shared" si="0"/>
        <v>0</v>
      </c>
    </row>
    <row r="16" spans="1:6" ht="45.75" customHeight="1" x14ac:dyDescent="0.25">
      <c r="A16" s="87" t="s">
        <v>26</v>
      </c>
      <c r="B16" s="56" t="s">
        <v>46</v>
      </c>
      <c r="C16" s="52" t="s">
        <v>0</v>
      </c>
      <c r="D16" s="54">
        <v>4</v>
      </c>
      <c r="E16" s="55"/>
      <c r="F16" s="86">
        <f t="shared" si="0"/>
        <v>0</v>
      </c>
    </row>
    <row r="17" spans="1:6" ht="15" customHeight="1" x14ac:dyDescent="0.25">
      <c r="A17" s="87" t="s">
        <v>27</v>
      </c>
      <c r="B17" s="56" t="s">
        <v>28</v>
      </c>
      <c r="C17" s="52" t="s">
        <v>0</v>
      </c>
      <c r="D17" s="54">
        <v>1</v>
      </c>
      <c r="E17" s="55"/>
      <c r="F17" s="86">
        <f t="shared" si="0"/>
        <v>0</v>
      </c>
    </row>
    <row r="18" spans="1:6" ht="33.75" customHeight="1" thickBot="1" x14ac:dyDescent="0.3">
      <c r="A18" s="88" t="s">
        <v>29</v>
      </c>
      <c r="B18" s="89" t="s">
        <v>30</v>
      </c>
      <c r="C18" s="90" t="s">
        <v>11</v>
      </c>
      <c r="D18" s="91">
        <v>1</v>
      </c>
      <c r="E18" s="92"/>
      <c r="F18" s="93">
        <f t="shared" si="0"/>
        <v>0</v>
      </c>
    </row>
    <row r="19" spans="1:6" ht="27.75" customHeight="1" thickBot="1" x14ac:dyDescent="0.3">
      <c r="A19" s="110" t="s">
        <v>31</v>
      </c>
      <c r="B19" s="111"/>
      <c r="C19" s="111"/>
      <c r="D19" s="111"/>
      <c r="E19" s="111"/>
      <c r="F19" s="94">
        <f>SUM(F8:F18)</f>
        <v>0</v>
      </c>
    </row>
    <row r="20" spans="1:6" ht="15" customHeight="1" x14ac:dyDescent="0.25"/>
    <row r="21" spans="1:6" x14ac:dyDescent="0.25">
      <c r="B21" s="43" t="s">
        <v>47</v>
      </c>
    </row>
  </sheetData>
  <mergeCells count="7">
    <mergeCell ref="A19:E19"/>
    <mergeCell ref="A1:F1"/>
    <mergeCell ref="A2:F2"/>
    <mergeCell ref="A3:F3"/>
    <mergeCell ref="A4:F4"/>
    <mergeCell ref="A5:F5"/>
    <mergeCell ref="A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Kalkulace celková</vt:lpstr>
      <vt:lpstr>1. Silnice II414 Hrušovany</vt:lpstr>
      <vt:lpstr>2. Silnice III40826 Milíčovice</vt:lpstr>
      <vt:lpstr>3. Silnice III4131 Dobřínsko</vt:lpstr>
      <vt:lpstr>4. SIlnice Břežany průtah</vt:lpstr>
      <vt:lpstr>'1. Silnice II414 Hrušovany'!Oblast_tisku</vt:lpstr>
      <vt:lpstr>'2. Silnice III40826 Milíčovice'!Oblast_tisku</vt:lpstr>
      <vt:lpstr>'3. Silnice III4131 Dobřínsko'!Oblast_tisku</vt:lpstr>
      <vt:lpstr>'4. SIlnice Břežany průtah'!Oblast_tisku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Valentová Gabriela</cp:lastModifiedBy>
  <cp:lastPrinted>2024-11-28T11:53:21Z</cp:lastPrinted>
  <dcterms:created xsi:type="dcterms:W3CDTF">2018-02-14T06:02:16Z</dcterms:created>
  <dcterms:modified xsi:type="dcterms:W3CDTF">2025-01-08T09:08:09Z</dcterms:modified>
</cp:coreProperties>
</file>