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E 2.0\Hodonín koagulace\ZD finální\"/>
    </mc:Choice>
  </mc:AlternateContent>
  <xr:revisionPtr revIDLastSave="0" documentId="13_ncr:1_{9C3DE1FB-E3E0-4470-936E-1FFD46819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5" l="1"/>
  <c r="J16" i="5"/>
  <c r="K6" i="5"/>
  <c r="J6" i="5"/>
  <c r="I6" i="5"/>
  <c r="H6" i="5"/>
  <c r="H20" i="5"/>
  <c r="G20" i="5"/>
  <c r="G39" i="5" l="1"/>
  <c r="H39" i="5"/>
  <c r="I39" i="5" s="1"/>
  <c r="G40" i="5"/>
  <c r="H40" i="5"/>
  <c r="I40" i="5" s="1"/>
  <c r="G38" i="5"/>
  <c r="H38" i="5"/>
  <c r="I38" i="5" s="1"/>
  <c r="G23" i="5" l="1"/>
  <c r="H23" i="5"/>
  <c r="I23" i="5" s="1"/>
  <c r="I20" i="5" l="1"/>
  <c r="G21" i="5"/>
  <c r="H21" i="5"/>
  <c r="I21" i="5" s="1"/>
  <c r="G22" i="5"/>
  <c r="H22" i="5"/>
  <c r="I22" i="5" s="1"/>
  <c r="G24" i="5"/>
  <c r="H24" i="5"/>
  <c r="I24" i="5" s="1"/>
  <c r="G25" i="5"/>
  <c r="H25" i="5"/>
  <c r="I25" i="5" s="1"/>
  <c r="G26" i="5"/>
  <c r="H26" i="5"/>
  <c r="I26" i="5" s="1"/>
  <c r="G27" i="5"/>
  <c r="H27" i="5"/>
  <c r="I27" i="5" s="1"/>
  <c r="G31" i="5"/>
  <c r="H31" i="5"/>
  <c r="G32" i="5"/>
  <c r="H32" i="5"/>
  <c r="I32" i="5" s="1"/>
  <c r="G33" i="5"/>
  <c r="H33" i="5"/>
  <c r="I33" i="5" s="1"/>
  <c r="G34" i="5"/>
  <c r="H34" i="5"/>
  <c r="I34" i="5" s="1"/>
  <c r="G35" i="5"/>
  <c r="H35" i="5"/>
  <c r="I35" i="5" s="1"/>
  <c r="G36" i="5"/>
  <c r="H36" i="5"/>
  <c r="I36" i="5" s="1"/>
  <c r="G37" i="5"/>
  <c r="H37" i="5"/>
  <c r="I37" i="5" s="1"/>
  <c r="H28" i="5" l="1"/>
  <c r="I28" i="5"/>
  <c r="H41" i="5"/>
  <c r="I31" i="5"/>
  <c r="I41" i="5" s="1"/>
  <c r="I15" i="5" l="1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16" i="5" l="1"/>
  <c r="J43" i="5" s="1"/>
  <c r="K14" i="5"/>
  <c r="L14" i="5" s="1"/>
  <c r="K7" i="5"/>
  <c r="K11" i="5"/>
  <c r="K15" i="5"/>
  <c r="J9" i="5"/>
  <c r="K9" i="5"/>
  <c r="J13" i="5"/>
  <c r="K13" i="5"/>
  <c r="K8" i="5"/>
  <c r="K10" i="5"/>
  <c r="K12" i="5"/>
  <c r="J10" i="5"/>
  <c r="J14" i="5"/>
  <c r="J7" i="5"/>
  <c r="J11" i="5"/>
  <c r="J15" i="5"/>
  <c r="L6" i="5"/>
  <c r="J8" i="5"/>
  <c r="J12" i="5"/>
  <c r="J44" i="5" l="1"/>
  <c r="J46" i="5" s="1"/>
  <c r="L10" i="5"/>
  <c r="L9" i="5"/>
  <c r="L13" i="5"/>
  <c r="L7" i="5"/>
  <c r="L12" i="5"/>
  <c r="L15" i="5"/>
  <c r="L8" i="5"/>
  <c r="L11" i="5"/>
</calcChain>
</file>

<file path=xl/sharedStrings.xml><?xml version="1.0" encoding="utf-8"?>
<sst xmlns="http://schemas.openxmlformats.org/spreadsheetml/2006/main" count="51" uniqueCount="40">
  <si>
    <t>Název vyšetření</t>
  </si>
  <si>
    <t>Spotřeba balení za rok</t>
  </si>
  <si>
    <t>Název reagencie</t>
  </si>
  <si>
    <t>Velikost balení</t>
  </si>
  <si>
    <t xml:space="preserve"> </t>
  </si>
  <si>
    <t>CELKEM</t>
  </si>
  <si>
    <t>Cena celkem za 1 rok (vyšetření, pomocný materiál, kontroly) v Kč bez DPH*</t>
  </si>
  <si>
    <t>Cena celkem za 1 rok (vyšetření, pomocný materiál, kontroly) v Kč s DPH*</t>
  </si>
  <si>
    <t>Velikost balení (ks, ml)</t>
  </si>
  <si>
    <t>*Cena zahrnuje veškeré související náklady, např. náklady na promývací cykly, kontrolní materiály, kalibrace, opakování testování vzorků apod.</t>
  </si>
  <si>
    <t>Název materiálu</t>
  </si>
  <si>
    <t>Cena celkem bez DPH</t>
  </si>
  <si>
    <t>Cena za balení bez DPH</t>
  </si>
  <si>
    <t>Cena za balení s DPH</t>
  </si>
  <si>
    <t>POMOCNÝ MATERIÁL</t>
  </si>
  <si>
    <t>KALIBRÁTORY KONTROLY</t>
  </si>
  <si>
    <t>Předpokládaný počet vyšetření laboratoří za 1 rok</t>
  </si>
  <si>
    <t>Spotřeba balení za 1 rok (na předpokládaný počet vyšetření)</t>
  </si>
  <si>
    <t>Cena 1 vyšetření při předpokládaném počtu vyšetření laboratoří v Kč bez DPH</t>
  </si>
  <si>
    <t>Cena 1 vyšetření  při předpokládaném počtu vyšetření v Kč s DPH</t>
  </si>
  <si>
    <t>Cena celkem s DPH</t>
  </si>
  <si>
    <t>Cena za 1 balení v Kč bez DPH (např. 1 kus, 1 ml)</t>
  </si>
  <si>
    <t>Cena za 1 balení v Kč vč. DPH (např. 1 kus, 1 ml)</t>
  </si>
  <si>
    <t>Cena celkem za 1 rok v Kč bez DPH</t>
  </si>
  <si>
    <t>Cena celkem za 1 rok v Kč vč. DPH</t>
  </si>
  <si>
    <t>Pol.</t>
  </si>
  <si>
    <t>Cena celkem za 4 roky  (vyšetření, pomocný materiál, kontroly) v Kč bez DPH*</t>
  </si>
  <si>
    <t>Cena celkem za 4 roky  (vyšetření, pomocný materiál, kontroly) v Kč s DPH*</t>
  </si>
  <si>
    <t>FIBRINOGEN SÉRIE</t>
  </si>
  <si>
    <t>TROMBINOVÝ ČAS</t>
  </si>
  <si>
    <t>AKTIVOVANÝ PARTIÁLNÍ PROTROMBINOVÝ TEST (APTT)</t>
  </si>
  <si>
    <t>PROTROMBINOVÝ TEST</t>
  </si>
  <si>
    <t>ANTITROMBIN III, CHROMOGENNÍ METODOU (SÉRIE)</t>
  </si>
  <si>
    <t>FIBRIN DEGRADAČNÍ PRODUKTY KVANITITATIVNĚ</t>
  </si>
  <si>
    <t>STANOVENÍ HEPARINOVÝCH JEDNOTEK ANTI XA</t>
  </si>
  <si>
    <t>FAKTOR VIII-STANOVENÍ AKTIVITY</t>
  </si>
  <si>
    <t>PROTEIN C-FUNKČNÍ AKTIVITA</t>
  </si>
  <si>
    <t>APC REZISTENCE</t>
  </si>
  <si>
    <t>Příloha č. 4 – Rozpočet</t>
  </si>
  <si>
    <t>Cenový rozpočet pro dodávky reagencií a spotřebního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</si>
</sst>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.00\ &quot;Kč&quot;"/>
    <numFmt numFmtId="166" formatCode="_-&quot;€&quot;\ * #,##0.00_-;_-&quot;€&quot;\ * #,##0.00\-;_-&quot;€&quot;\ * &quot;-&quot;??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color rgb="FF9C6500"/>
      <name val="Calibri"/>
      <family val="2"/>
      <scheme val="minor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>
      <alignment horizontal="left"/>
    </xf>
    <xf numFmtId="0" fontId="29" fillId="0" borderId="0"/>
    <xf numFmtId="0" fontId="1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9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30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2" fillId="10" borderId="22" applyNumberFormat="0" applyAlignment="0" applyProtection="0"/>
    <xf numFmtId="0" fontId="23" fillId="10" borderId="21" applyNumberFormat="0" applyAlignment="0" applyProtection="0"/>
    <xf numFmtId="0" fontId="25" fillId="11" borderId="24" applyNumberFormat="0" applyAlignment="0" applyProtection="0"/>
    <xf numFmtId="0" fontId="31" fillId="11" borderId="24" applyNumberFormat="0" applyAlignment="0" applyProtection="0"/>
    <xf numFmtId="166" fontId="32" fillId="0" borderId="0" applyFont="0" applyFill="0" applyBorder="0" applyAlignment="0" applyProtection="0"/>
    <xf numFmtId="0" fontId="21" fillId="9" borderId="21" applyNumberFormat="0" applyAlignment="0" applyProtection="0"/>
    <xf numFmtId="0" fontId="13" fillId="0" borderId="26" applyNumberFormat="0" applyFill="0" applyAlignment="0" applyProtection="0"/>
    <xf numFmtId="0" fontId="27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18" fillId="6" borderId="0" applyNumberFormat="0" applyBorder="0" applyAlignment="0" applyProtection="0"/>
    <xf numFmtId="0" fontId="2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5" applyNumberFormat="0" applyFont="0" applyAlignment="0" applyProtection="0"/>
    <xf numFmtId="0" fontId="11" fillId="12" borderId="25" applyNumberFormat="0" applyFont="0" applyAlignment="0" applyProtection="0"/>
    <xf numFmtId="0" fontId="11" fillId="12" borderId="25" applyNumberFormat="0" applyFont="0" applyAlignment="0" applyProtection="0"/>
    <xf numFmtId="0" fontId="11" fillId="12" borderId="25" applyNumberFormat="0" applyFont="0" applyAlignment="0" applyProtection="0"/>
    <xf numFmtId="0" fontId="29" fillId="12" borderId="25" applyNumberFormat="0" applyFont="0" applyAlignment="0" applyProtection="0"/>
    <xf numFmtId="0" fontId="19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5" fillId="11" borderId="24" applyNumberFormat="0" applyAlignment="0" applyProtection="0"/>
    <xf numFmtId="0" fontId="33" fillId="8" borderId="0" applyNumberFormat="0" applyBorder="0" applyAlignment="0" applyProtection="0"/>
    <xf numFmtId="0" fontId="11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9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19" fillId="7" borderId="0" applyNumberFormat="0" applyBorder="0" applyAlignment="0" applyProtection="0"/>
    <xf numFmtId="0" fontId="23" fillId="10" borderId="21" applyNumberFormat="0" applyAlignment="0" applyProtection="0"/>
    <xf numFmtId="0" fontId="2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1" fillId="9" borderId="21" applyNumberFormat="0" applyAlignment="0" applyProtection="0"/>
    <xf numFmtId="0" fontId="2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5" applyNumberFormat="0" applyFont="0" applyAlignment="0" applyProtection="0"/>
    <xf numFmtId="0" fontId="11" fillId="12" borderId="25" applyNumberFormat="0" applyFont="0" applyAlignment="0" applyProtection="0"/>
    <xf numFmtId="0" fontId="11" fillId="12" borderId="25" applyNumberFormat="0" applyFont="0" applyAlignment="0" applyProtection="0"/>
    <xf numFmtId="0" fontId="22" fillId="10" borderId="22" applyNumberFormat="0" applyAlignment="0" applyProtection="0"/>
    <xf numFmtId="0" fontId="14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0"/>
  </cellStyleXfs>
  <cellXfs count="51">
    <xf numFmtId="0" fontId="0" fillId="0" borderId="0" xfId="0"/>
    <xf numFmtId="2" fontId="4" fillId="0" borderId="0" xfId="0" applyNumberFormat="1" applyFont="1"/>
    <xf numFmtId="2" fontId="4" fillId="0" borderId="0" xfId="1" applyNumberFormat="1" applyFont="1" applyBorder="1" applyAlignment="1"/>
    <xf numFmtId="2" fontId="4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/>
    </xf>
    <xf numFmtId="1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2" fontId="2" fillId="0" borderId="16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2" fontId="2" fillId="0" borderId="0" xfId="0" applyNumberFormat="1" applyFont="1"/>
    <xf numFmtId="0" fontId="10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5" fillId="0" borderId="0" xfId="0" applyFont="1"/>
    <xf numFmtId="0" fontId="35" fillId="0" borderId="1" xfId="0" applyFont="1" applyBorder="1"/>
    <xf numFmtId="0" fontId="37" fillId="0" borderId="1" xfId="0" applyFont="1" applyBorder="1"/>
    <xf numFmtId="3" fontId="36" fillId="0" borderId="1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left"/>
    </xf>
    <xf numFmtId="2" fontId="2" fillId="0" borderId="10" xfId="0" applyNumberFormat="1" applyFont="1" applyBorder="1" applyAlignment="1">
      <alignment horizontal="left"/>
    </xf>
    <xf numFmtId="165" fontId="3" fillId="0" borderId="15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165" fontId="3" fillId="0" borderId="13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165" fontId="3" fillId="0" borderId="14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</cellXfs>
  <cellStyles count="310">
    <cellStyle name="20 % - Akzent1" xfId="6" xr:uid="{00000000-0005-0000-0000-000000000000}"/>
    <cellStyle name="20 % - Akzent1 2" xfId="7" xr:uid="{00000000-0005-0000-0000-000001000000}"/>
    <cellStyle name="20 % - Akzent1 2 2" xfId="8" xr:uid="{00000000-0005-0000-0000-000002000000}"/>
    <cellStyle name="20 % - Akzent1 2 3" xfId="214" xr:uid="{00000000-0005-0000-0000-000003000000}"/>
    <cellStyle name="20 % - Akzent1 2_Contract Upload (Quote Item)" xfId="9" xr:uid="{00000000-0005-0000-0000-000004000000}"/>
    <cellStyle name="20 % - Akzent1 3" xfId="10" xr:uid="{00000000-0005-0000-0000-000005000000}"/>
    <cellStyle name="20 % - Akzent1 3 2" xfId="11" xr:uid="{00000000-0005-0000-0000-000006000000}"/>
    <cellStyle name="20 % - Akzent1 3 3" xfId="215" xr:uid="{00000000-0005-0000-0000-000007000000}"/>
    <cellStyle name="20 % - Akzent1 3_Contract Upload (Quote Item)" xfId="12" xr:uid="{00000000-0005-0000-0000-000008000000}"/>
    <cellStyle name="20 % - Akzent1 4" xfId="13" xr:uid="{00000000-0005-0000-0000-000009000000}"/>
    <cellStyle name="20 % - Akzent1 5" xfId="216" xr:uid="{00000000-0005-0000-0000-00000A000000}"/>
    <cellStyle name="20 % - Akzent1_Contract Upload (Quote Item)" xfId="14" xr:uid="{00000000-0005-0000-0000-00000B000000}"/>
    <cellStyle name="20 % - Akzent2" xfId="15" xr:uid="{00000000-0005-0000-0000-00000C000000}"/>
    <cellStyle name="20 % - Akzent2 2" xfId="16" xr:uid="{00000000-0005-0000-0000-00000D000000}"/>
    <cellStyle name="20 % - Akzent2 2 2" xfId="17" xr:uid="{00000000-0005-0000-0000-00000E000000}"/>
    <cellStyle name="20 % - Akzent2 2 3" xfId="217" xr:uid="{00000000-0005-0000-0000-00000F000000}"/>
    <cellStyle name="20 % - Akzent2 2_Contract Upload (Quote Item)" xfId="18" xr:uid="{00000000-0005-0000-0000-000010000000}"/>
    <cellStyle name="20 % - Akzent2 3" xfId="19" xr:uid="{00000000-0005-0000-0000-000011000000}"/>
    <cellStyle name="20 % - Akzent2 3 2" xfId="20" xr:uid="{00000000-0005-0000-0000-000012000000}"/>
    <cellStyle name="20 % - Akzent2 3 3" xfId="218" xr:uid="{00000000-0005-0000-0000-000013000000}"/>
    <cellStyle name="20 % - Akzent2 3_Contract Upload (Quote Item)" xfId="21" xr:uid="{00000000-0005-0000-0000-000014000000}"/>
    <cellStyle name="20 % - Akzent2 4" xfId="22" xr:uid="{00000000-0005-0000-0000-000015000000}"/>
    <cellStyle name="20 % - Akzent2 5" xfId="219" xr:uid="{00000000-0005-0000-0000-000016000000}"/>
    <cellStyle name="20 % - Akzent2_Contract Upload (Quote Item)" xfId="23" xr:uid="{00000000-0005-0000-0000-000017000000}"/>
    <cellStyle name="20 % - Akzent3" xfId="24" xr:uid="{00000000-0005-0000-0000-000018000000}"/>
    <cellStyle name="20 % - Akzent3 2" xfId="25" xr:uid="{00000000-0005-0000-0000-000019000000}"/>
    <cellStyle name="20 % - Akzent3 2 2" xfId="26" xr:uid="{00000000-0005-0000-0000-00001A000000}"/>
    <cellStyle name="20 % - Akzent3 2 3" xfId="220" xr:uid="{00000000-0005-0000-0000-00001B000000}"/>
    <cellStyle name="20 % - Akzent3 2_Contract Upload (Quote Item)" xfId="27" xr:uid="{00000000-0005-0000-0000-00001C000000}"/>
    <cellStyle name="20 % - Akzent3 3" xfId="28" xr:uid="{00000000-0005-0000-0000-00001D000000}"/>
    <cellStyle name="20 % - Akzent3 3 2" xfId="29" xr:uid="{00000000-0005-0000-0000-00001E000000}"/>
    <cellStyle name="20 % - Akzent3 3 3" xfId="221" xr:uid="{00000000-0005-0000-0000-00001F000000}"/>
    <cellStyle name="20 % - Akzent3 3_Contract Upload (Quote Item)" xfId="30" xr:uid="{00000000-0005-0000-0000-000020000000}"/>
    <cellStyle name="20 % - Akzent3 4" xfId="31" xr:uid="{00000000-0005-0000-0000-000021000000}"/>
    <cellStyle name="20 % - Akzent3 5" xfId="222" xr:uid="{00000000-0005-0000-0000-000022000000}"/>
    <cellStyle name="20 % - Akzent3_Contract Upload (Quote Item)" xfId="32" xr:uid="{00000000-0005-0000-0000-000023000000}"/>
    <cellStyle name="20 % - Akzent4" xfId="33" xr:uid="{00000000-0005-0000-0000-000024000000}"/>
    <cellStyle name="20 % - Akzent4 2" xfId="34" xr:uid="{00000000-0005-0000-0000-000025000000}"/>
    <cellStyle name="20 % - Akzent4 2 2" xfId="35" xr:uid="{00000000-0005-0000-0000-000026000000}"/>
    <cellStyle name="20 % - Akzent4 2 3" xfId="223" xr:uid="{00000000-0005-0000-0000-000027000000}"/>
    <cellStyle name="20 % - Akzent4 2_Contract Upload (Quote Item)" xfId="36" xr:uid="{00000000-0005-0000-0000-000028000000}"/>
    <cellStyle name="20 % - Akzent4 3" xfId="37" xr:uid="{00000000-0005-0000-0000-000029000000}"/>
    <cellStyle name="20 % - Akzent4 3 2" xfId="38" xr:uid="{00000000-0005-0000-0000-00002A000000}"/>
    <cellStyle name="20 % - Akzent4 3 3" xfId="224" xr:uid="{00000000-0005-0000-0000-00002B000000}"/>
    <cellStyle name="20 % - Akzent4 3_Contract Upload (Quote Item)" xfId="39" xr:uid="{00000000-0005-0000-0000-00002C000000}"/>
    <cellStyle name="20 % - Akzent4 4" xfId="40" xr:uid="{00000000-0005-0000-0000-00002D000000}"/>
    <cellStyle name="20 % - Akzent4 5" xfId="225" xr:uid="{00000000-0005-0000-0000-00002E000000}"/>
    <cellStyle name="20 % - Akzent4_Contract Upload (Quote Item)" xfId="41" xr:uid="{00000000-0005-0000-0000-00002F000000}"/>
    <cellStyle name="20 % - Akzent5" xfId="42" xr:uid="{00000000-0005-0000-0000-000030000000}"/>
    <cellStyle name="20 % - Akzent5 2" xfId="43" xr:uid="{00000000-0005-0000-0000-000031000000}"/>
    <cellStyle name="20 % - Akzent5 2 2" xfId="44" xr:uid="{00000000-0005-0000-0000-000032000000}"/>
    <cellStyle name="20 % - Akzent5 2 3" xfId="226" xr:uid="{00000000-0005-0000-0000-000033000000}"/>
    <cellStyle name="20 % - Akzent5 2_Contract Upload (Quote Item)" xfId="45" xr:uid="{00000000-0005-0000-0000-000034000000}"/>
    <cellStyle name="20 % - Akzent5 3" xfId="46" xr:uid="{00000000-0005-0000-0000-000035000000}"/>
    <cellStyle name="20 % - Akzent5 3 2" xfId="47" xr:uid="{00000000-0005-0000-0000-000036000000}"/>
    <cellStyle name="20 % - Akzent5 3 3" xfId="227" xr:uid="{00000000-0005-0000-0000-000037000000}"/>
    <cellStyle name="20 % - Akzent5 3_Contract Upload (Quote Item)" xfId="48" xr:uid="{00000000-0005-0000-0000-000038000000}"/>
    <cellStyle name="20 % - Akzent5 4" xfId="49" xr:uid="{00000000-0005-0000-0000-000039000000}"/>
    <cellStyle name="20 % - Akzent5 5" xfId="228" xr:uid="{00000000-0005-0000-0000-00003A000000}"/>
    <cellStyle name="20 % - Akzent5_Contract Upload (Quote Item)" xfId="50" xr:uid="{00000000-0005-0000-0000-00003B000000}"/>
    <cellStyle name="20 % - Akzent6" xfId="51" xr:uid="{00000000-0005-0000-0000-00003C000000}"/>
    <cellStyle name="20 % - Akzent6 2" xfId="52" xr:uid="{00000000-0005-0000-0000-00003D000000}"/>
    <cellStyle name="20 % - Akzent6 2 2" xfId="53" xr:uid="{00000000-0005-0000-0000-00003E000000}"/>
    <cellStyle name="20 % - Akzent6 2 3" xfId="229" xr:uid="{00000000-0005-0000-0000-00003F000000}"/>
    <cellStyle name="20 % - Akzent6 2_Contract Upload (Quote Item)" xfId="54" xr:uid="{00000000-0005-0000-0000-000040000000}"/>
    <cellStyle name="20 % - Akzent6 3" xfId="55" xr:uid="{00000000-0005-0000-0000-000041000000}"/>
    <cellStyle name="20 % - Akzent6 3 2" xfId="56" xr:uid="{00000000-0005-0000-0000-000042000000}"/>
    <cellStyle name="20 % - Akzent6 3 3" xfId="230" xr:uid="{00000000-0005-0000-0000-000043000000}"/>
    <cellStyle name="20 % - Akzent6 3_Contract Upload (Quote Item)" xfId="57" xr:uid="{00000000-0005-0000-0000-000044000000}"/>
    <cellStyle name="20 % - Akzent6 4" xfId="58" xr:uid="{00000000-0005-0000-0000-000045000000}"/>
    <cellStyle name="20 % - Akzent6 5" xfId="231" xr:uid="{00000000-0005-0000-0000-000046000000}"/>
    <cellStyle name="20 % - Akzent6_Contract Upload (Quote Item)" xfId="59" xr:uid="{00000000-0005-0000-0000-000047000000}"/>
    <cellStyle name="20% - Accent1 2" xfId="60" xr:uid="{00000000-0005-0000-0000-000048000000}"/>
    <cellStyle name="20% - Accent1 2 2" xfId="61" xr:uid="{00000000-0005-0000-0000-000049000000}"/>
    <cellStyle name="20% - Accent1 2 3" xfId="232" xr:uid="{00000000-0005-0000-0000-00004A000000}"/>
    <cellStyle name="20% - Accent1 2_Contract Upload (Quote Item)" xfId="62" xr:uid="{00000000-0005-0000-0000-00004B000000}"/>
    <cellStyle name="20% - Accent1 3" xfId="233" xr:uid="{00000000-0005-0000-0000-00004C000000}"/>
    <cellStyle name="20% - Accent2 2" xfId="63" xr:uid="{00000000-0005-0000-0000-00004D000000}"/>
    <cellStyle name="20% - Accent2 2 2" xfId="64" xr:uid="{00000000-0005-0000-0000-00004E000000}"/>
    <cellStyle name="20% - Accent2 2 3" xfId="234" xr:uid="{00000000-0005-0000-0000-00004F000000}"/>
    <cellStyle name="20% - Accent2 2_Contract Upload (Quote Item)" xfId="65" xr:uid="{00000000-0005-0000-0000-000050000000}"/>
    <cellStyle name="20% - Accent2 3" xfId="235" xr:uid="{00000000-0005-0000-0000-000051000000}"/>
    <cellStyle name="20% - Accent3 2" xfId="66" xr:uid="{00000000-0005-0000-0000-000052000000}"/>
    <cellStyle name="20% - Accent3 2 2" xfId="67" xr:uid="{00000000-0005-0000-0000-000053000000}"/>
    <cellStyle name="20% - Accent3 2 3" xfId="236" xr:uid="{00000000-0005-0000-0000-000054000000}"/>
    <cellStyle name="20% - Accent3 2_Contract Upload (Quote Item)" xfId="68" xr:uid="{00000000-0005-0000-0000-000055000000}"/>
    <cellStyle name="20% - Accent3 3" xfId="69" xr:uid="{00000000-0005-0000-0000-000056000000}"/>
    <cellStyle name="20% - Accent3 3 2" xfId="70" xr:uid="{00000000-0005-0000-0000-000057000000}"/>
    <cellStyle name="20% - Accent3 3 3" xfId="237" xr:uid="{00000000-0005-0000-0000-000058000000}"/>
    <cellStyle name="20% - Accent3 3_Contract Upload (Quote Item)" xfId="71" xr:uid="{00000000-0005-0000-0000-000059000000}"/>
    <cellStyle name="20% - Accent3 4" xfId="72" xr:uid="{00000000-0005-0000-0000-00005A000000}"/>
    <cellStyle name="20% - Accent3 5" xfId="238" xr:uid="{00000000-0005-0000-0000-00005B000000}"/>
    <cellStyle name="20% - Accent3 6" xfId="239" xr:uid="{00000000-0005-0000-0000-00005C000000}"/>
    <cellStyle name="20% - Accent4 2" xfId="73" xr:uid="{00000000-0005-0000-0000-00005D000000}"/>
    <cellStyle name="20% - Accent4 2 2" xfId="74" xr:uid="{00000000-0005-0000-0000-00005E000000}"/>
    <cellStyle name="20% - Accent4 2 3" xfId="240" xr:uid="{00000000-0005-0000-0000-00005F000000}"/>
    <cellStyle name="20% - Accent4 2_Contract Upload (Quote Item)" xfId="75" xr:uid="{00000000-0005-0000-0000-000060000000}"/>
    <cellStyle name="20% - Accent4 3" xfId="241" xr:uid="{00000000-0005-0000-0000-000061000000}"/>
    <cellStyle name="20% - Accent5 2" xfId="76" xr:uid="{00000000-0005-0000-0000-000062000000}"/>
    <cellStyle name="20% - Accent5 2 2" xfId="77" xr:uid="{00000000-0005-0000-0000-000063000000}"/>
    <cellStyle name="20% - Accent5 2 3" xfId="242" xr:uid="{00000000-0005-0000-0000-000064000000}"/>
    <cellStyle name="20% - Accent5 2_Contract Upload (Quote Item)" xfId="78" xr:uid="{00000000-0005-0000-0000-000065000000}"/>
    <cellStyle name="20% - Accent5 3" xfId="243" xr:uid="{00000000-0005-0000-0000-000066000000}"/>
    <cellStyle name="20% - Accent6 2" xfId="79" xr:uid="{00000000-0005-0000-0000-000067000000}"/>
    <cellStyle name="20% - Accent6 2 2" xfId="80" xr:uid="{00000000-0005-0000-0000-000068000000}"/>
    <cellStyle name="20% - Accent6 2 3" xfId="244" xr:uid="{00000000-0005-0000-0000-000069000000}"/>
    <cellStyle name="20% - Accent6 2_Contract Upload (Quote Item)" xfId="81" xr:uid="{00000000-0005-0000-0000-00006A000000}"/>
    <cellStyle name="20% - Accent6 3" xfId="245" xr:uid="{00000000-0005-0000-0000-00006B000000}"/>
    <cellStyle name="40 % - Akzent1" xfId="82" xr:uid="{00000000-0005-0000-0000-00006C000000}"/>
    <cellStyle name="40 % - Akzent1 2" xfId="83" xr:uid="{00000000-0005-0000-0000-00006D000000}"/>
    <cellStyle name="40 % - Akzent1 2 2" xfId="84" xr:uid="{00000000-0005-0000-0000-00006E000000}"/>
    <cellStyle name="40 % - Akzent1 2 3" xfId="246" xr:uid="{00000000-0005-0000-0000-00006F000000}"/>
    <cellStyle name="40 % - Akzent1 2_Contract Upload (Quote Item)" xfId="85" xr:uid="{00000000-0005-0000-0000-000070000000}"/>
    <cellStyle name="40 % - Akzent1 3" xfId="86" xr:uid="{00000000-0005-0000-0000-000071000000}"/>
    <cellStyle name="40 % - Akzent1 3 2" xfId="87" xr:uid="{00000000-0005-0000-0000-000072000000}"/>
    <cellStyle name="40 % - Akzent1 3 3" xfId="247" xr:uid="{00000000-0005-0000-0000-000073000000}"/>
    <cellStyle name="40 % - Akzent1 3_Contract Upload (Quote Item)" xfId="88" xr:uid="{00000000-0005-0000-0000-000074000000}"/>
    <cellStyle name="40 % - Akzent1 4" xfId="89" xr:uid="{00000000-0005-0000-0000-000075000000}"/>
    <cellStyle name="40 % - Akzent1 5" xfId="248" xr:uid="{00000000-0005-0000-0000-000076000000}"/>
    <cellStyle name="40 % - Akzent1_Contract Upload (Quote Item)" xfId="90" xr:uid="{00000000-0005-0000-0000-000077000000}"/>
    <cellStyle name="40 % - Akzent2" xfId="91" xr:uid="{00000000-0005-0000-0000-000078000000}"/>
    <cellStyle name="40 % - Akzent2 2" xfId="92" xr:uid="{00000000-0005-0000-0000-000079000000}"/>
    <cellStyle name="40 % - Akzent2 2 2" xfId="93" xr:uid="{00000000-0005-0000-0000-00007A000000}"/>
    <cellStyle name="40 % - Akzent2 2 3" xfId="249" xr:uid="{00000000-0005-0000-0000-00007B000000}"/>
    <cellStyle name="40 % - Akzent2 2_Contract Upload (Quote Item)" xfId="94" xr:uid="{00000000-0005-0000-0000-00007C000000}"/>
    <cellStyle name="40 % - Akzent2 3" xfId="95" xr:uid="{00000000-0005-0000-0000-00007D000000}"/>
    <cellStyle name="40 % - Akzent2 3 2" xfId="96" xr:uid="{00000000-0005-0000-0000-00007E000000}"/>
    <cellStyle name="40 % - Akzent2 3 3" xfId="250" xr:uid="{00000000-0005-0000-0000-00007F000000}"/>
    <cellStyle name="40 % - Akzent2 3_Contract Upload (Quote Item)" xfId="97" xr:uid="{00000000-0005-0000-0000-000080000000}"/>
    <cellStyle name="40 % - Akzent2 4" xfId="98" xr:uid="{00000000-0005-0000-0000-000081000000}"/>
    <cellStyle name="40 % - Akzent2 5" xfId="251" xr:uid="{00000000-0005-0000-0000-000082000000}"/>
    <cellStyle name="40 % - Akzent2_Contract Upload (Quote Item)" xfId="99" xr:uid="{00000000-0005-0000-0000-000083000000}"/>
    <cellStyle name="40 % - Akzent3" xfId="100" xr:uid="{00000000-0005-0000-0000-000084000000}"/>
    <cellStyle name="40 % - Akzent3 2" xfId="101" xr:uid="{00000000-0005-0000-0000-000085000000}"/>
    <cellStyle name="40 % - Akzent3 2 2" xfId="102" xr:uid="{00000000-0005-0000-0000-000086000000}"/>
    <cellStyle name="40 % - Akzent3 2 3" xfId="252" xr:uid="{00000000-0005-0000-0000-000087000000}"/>
    <cellStyle name="40 % - Akzent3 2_Contract Upload (Quote Item)" xfId="103" xr:uid="{00000000-0005-0000-0000-000088000000}"/>
    <cellStyle name="40 % - Akzent3 3" xfId="104" xr:uid="{00000000-0005-0000-0000-000089000000}"/>
    <cellStyle name="40 % - Akzent3 3 2" xfId="105" xr:uid="{00000000-0005-0000-0000-00008A000000}"/>
    <cellStyle name="40 % - Akzent3 3 3" xfId="253" xr:uid="{00000000-0005-0000-0000-00008B000000}"/>
    <cellStyle name="40 % - Akzent3 3_Contract Upload (Quote Item)" xfId="106" xr:uid="{00000000-0005-0000-0000-00008C000000}"/>
    <cellStyle name="40 % - Akzent3 4" xfId="107" xr:uid="{00000000-0005-0000-0000-00008D000000}"/>
    <cellStyle name="40 % - Akzent3 5" xfId="254" xr:uid="{00000000-0005-0000-0000-00008E000000}"/>
    <cellStyle name="40 % - Akzent3_Contract Upload (Quote Item)" xfId="108" xr:uid="{00000000-0005-0000-0000-00008F000000}"/>
    <cellStyle name="40 % - Akzent4" xfId="109" xr:uid="{00000000-0005-0000-0000-000090000000}"/>
    <cellStyle name="40 % - Akzent4 2" xfId="110" xr:uid="{00000000-0005-0000-0000-000091000000}"/>
    <cellStyle name="40 % - Akzent4 2 2" xfId="111" xr:uid="{00000000-0005-0000-0000-000092000000}"/>
    <cellStyle name="40 % - Akzent4 2 3" xfId="255" xr:uid="{00000000-0005-0000-0000-000093000000}"/>
    <cellStyle name="40 % - Akzent4 2_Contract Upload (Quote Item)" xfId="112" xr:uid="{00000000-0005-0000-0000-000094000000}"/>
    <cellStyle name="40 % - Akzent4 3" xfId="113" xr:uid="{00000000-0005-0000-0000-000095000000}"/>
    <cellStyle name="40 % - Akzent4 3 2" xfId="114" xr:uid="{00000000-0005-0000-0000-000096000000}"/>
    <cellStyle name="40 % - Akzent4 3 3" xfId="256" xr:uid="{00000000-0005-0000-0000-000097000000}"/>
    <cellStyle name="40 % - Akzent4 3_Contract Upload (Quote Item)" xfId="115" xr:uid="{00000000-0005-0000-0000-000098000000}"/>
    <cellStyle name="40 % - Akzent4 4" xfId="116" xr:uid="{00000000-0005-0000-0000-000099000000}"/>
    <cellStyle name="40 % - Akzent4 5" xfId="257" xr:uid="{00000000-0005-0000-0000-00009A000000}"/>
    <cellStyle name="40 % - Akzent4_Contract Upload (Quote Item)" xfId="117" xr:uid="{00000000-0005-0000-0000-00009B000000}"/>
    <cellStyle name="40 % - Akzent5" xfId="118" xr:uid="{00000000-0005-0000-0000-00009C000000}"/>
    <cellStyle name="40 % - Akzent5 2" xfId="119" xr:uid="{00000000-0005-0000-0000-00009D000000}"/>
    <cellStyle name="40 % - Akzent5 2 2" xfId="120" xr:uid="{00000000-0005-0000-0000-00009E000000}"/>
    <cellStyle name="40 % - Akzent5 2 3" xfId="258" xr:uid="{00000000-0005-0000-0000-00009F000000}"/>
    <cellStyle name="40 % - Akzent5 2_Contract Upload (Quote Item)" xfId="121" xr:uid="{00000000-0005-0000-0000-0000A0000000}"/>
    <cellStyle name="40 % - Akzent5 3" xfId="122" xr:uid="{00000000-0005-0000-0000-0000A1000000}"/>
    <cellStyle name="40 % - Akzent5 3 2" xfId="123" xr:uid="{00000000-0005-0000-0000-0000A2000000}"/>
    <cellStyle name="40 % - Akzent5 3 3" xfId="259" xr:uid="{00000000-0005-0000-0000-0000A3000000}"/>
    <cellStyle name="40 % - Akzent5 3_Contract Upload (Quote Item)" xfId="124" xr:uid="{00000000-0005-0000-0000-0000A4000000}"/>
    <cellStyle name="40 % - Akzent5 4" xfId="125" xr:uid="{00000000-0005-0000-0000-0000A5000000}"/>
    <cellStyle name="40 % - Akzent5 5" xfId="260" xr:uid="{00000000-0005-0000-0000-0000A6000000}"/>
    <cellStyle name="40 % - Akzent5_Contract Upload (Quote Item)" xfId="126" xr:uid="{00000000-0005-0000-0000-0000A7000000}"/>
    <cellStyle name="40 % - Akzent6" xfId="127" xr:uid="{00000000-0005-0000-0000-0000A8000000}"/>
    <cellStyle name="40 % - Akzent6 2" xfId="128" xr:uid="{00000000-0005-0000-0000-0000A9000000}"/>
    <cellStyle name="40 % - Akzent6 2 2" xfId="129" xr:uid="{00000000-0005-0000-0000-0000AA000000}"/>
    <cellStyle name="40 % - Akzent6 2 3" xfId="261" xr:uid="{00000000-0005-0000-0000-0000AB000000}"/>
    <cellStyle name="40 % - Akzent6 2_Contract Upload (Quote Item)" xfId="130" xr:uid="{00000000-0005-0000-0000-0000AC000000}"/>
    <cellStyle name="40 % - Akzent6 3" xfId="131" xr:uid="{00000000-0005-0000-0000-0000AD000000}"/>
    <cellStyle name="40 % - Akzent6 3 2" xfId="132" xr:uid="{00000000-0005-0000-0000-0000AE000000}"/>
    <cellStyle name="40 % - Akzent6 3 3" xfId="262" xr:uid="{00000000-0005-0000-0000-0000AF000000}"/>
    <cellStyle name="40 % - Akzent6 3_Contract Upload (Quote Item)" xfId="133" xr:uid="{00000000-0005-0000-0000-0000B0000000}"/>
    <cellStyle name="40 % - Akzent6 4" xfId="134" xr:uid="{00000000-0005-0000-0000-0000B1000000}"/>
    <cellStyle name="40 % - Akzent6 5" xfId="263" xr:uid="{00000000-0005-0000-0000-0000B2000000}"/>
    <cellStyle name="40 % - Akzent6_Contract Upload (Quote Item)" xfId="135" xr:uid="{00000000-0005-0000-0000-0000B3000000}"/>
    <cellStyle name="40% - Accent1 2" xfId="136" xr:uid="{00000000-0005-0000-0000-0000B4000000}"/>
    <cellStyle name="40% - Accent1 2 2" xfId="137" xr:uid="{00000000-0005-0000-0000-0000B5000000}"/>
    <cellStyle name="40% - Accent1 2 3" xfId="264" xr:uid="{00000000-0005-0000-0000-0000B6000000}"/>
    <cellStyle name="40% - Accent1 2_Contract Upload (Quote Item)" xfId="138" xr:uid="{00000000-0005-0000-0000-0000B7000000}"/>
    <cellStyle name="40% - Accent1 3" xfId="265" xr:uid="{00000000-0005-0000-0000-0000B8000000}"/>
    <cellStyle name="40% - Accent2 2" xfId="139" xr:uid="{00000000-0005-0000-0000-0000B9000000}"/>
    <cellStyle name="40% - Accent2 2 2" xfId="140" xr:uid="{00000000-0005-0000-0000-0000BA000000}"/>
    <cellStyle name="40% - Accent2 2 3" xfId="266" xr:uid="{00000000-0005-0000-0000-0000BB000000}"/>
    <cellStyle name="40% - Accent2 2_Contract Upload (Quote Item)" xfId="141" xr:uid="{00000000-0005-0000-0000-0000BC000000}"/>
    <cellStyle name="40% - Accent2 3" xfId="267" xr:uid="{00000000-0005-0000-0000-0000BD000000}"/>
    <cellStyle name="40% - Accent3 2" xfId="142" xr:uid="{00000000-0005-0000-0000-0000BE000000}"/>
    <cellStyle name="40% - Accent3 2 2" xfId="143" xr:uid="{00000000-0005-0000-0000-0000BF000000}"/>
    <cellStyle name="40% - Accent3 2 3" xfId="268" xr:uid="{00000000-0005-0000-0000-0000C0000000}"/>
    <cellStyle name="40% - Accent3 2_Contract Upload (Quote Item)" xfId="144" xr:uid="{00000000-0005-0000-0000-0000C1000000}"/>
    <cellStyle name="40% - Accent3 3" xfId="269" xr:uid="{00000000-0005-0000-0000-0000C2000000}"/>
    <cellStyle name="40% - Accent4 2" xfId="145" xr:uid="{00000000-0005-0000-0000-0000C3000000}"/>
    <cellStyle name="40% - Accent4 2 2" xfId="146" xr:uid="{00000000-0005-0000-0000-0000C4000000}"/>
    <cellStyle name="40% - Accent4 2 3" xfId="270" xr:uid="{00000000-0005-0000-0000-0000C5000000}"/>
    <cellStyle name="40% - Accent4 2_Contract Upload (Quote Item)" xfId="147" xr:uid="{00000000-0005-0000-0000-0000C6000000}"/>
    <cellStyle name="40% - Accent4 3" xfId="271" xr:uid="{00000000-0005-0000-0000-0000C7000000}"/>
    <cellStyle name="40% - Accent5 2" xfId="148" xr:uid="{00000000-0005-0000-0000-0000C8000000}"/>
    <cellStyle name="40% - Accent5 2 2" xfId="149" xr:uid="{00000000-0005-0000-0000-0000C9000000}"/>
    <cellStyle name="40% - Accent5 2 3" xfId="272" xr:uid="{00000000-0005-0000-0000-0000CA000000}"/>
    <cellStyle name="40% - Accent5 2_Contract Upload (Quote Item)" xfId="150" xr:uid="{00000000-0005-0000-0000-0000CB000000}"/>
    <cellStyle name="40% - Accent5 3" xfId="273" xr:uid="{00000000-0005-0000-0000-0000CC000000}"/>
    <cellStyle name="40% - Accent6 2" xfId="151" xr:uid="{00000000-0005-0000-0000-0000CD000000}"/>
    <cellStyle name="40% - Accent6 2 2" xfId="152" xr:uid="{00000000-0005-0000-0000-0000CE000000}"/>
    <cellStyle name="40% - Accent6 2 3" xfId="274" xr:uid="{00000000-0005-0000-0000-0000CF000000}"/>
    <cellStyle name="40% - Accent6 2_Contract Upload (Quote Item)" xfId="153" xr:uid="{00000000-0005-0000-0000-0000D0000000}"/>
    <cellStyle name="40% - Accent6 3" xfId="275" xr:uid="{00000000-0005-0000-0000-0000D1000000}"/>
    <cellStyle name="60 % - Akzent1" xfId="154" xr:uid="{00000000-0005-0000-0000-0000D2000000}"/>
    <cellStyle name="60 % - Akzent2" xfId="155" xr:uid="{00000000-0005-0000-0000-0000D3000000}"/>
    <cellStyle name="60 % - Akzent3" xfId="156" xr:uid="{00000000-0005-0000-0000-0000D4000000}"/>
    <cellStyle name="60 % - Akzent4" xfId="157" xr:uid="{00000000-0005-0000-0000-0000D5000000}"/>
    <cellStyle name="60 % - Akzent5" xfId="158" xr:uid="{00000000-0005-0000-0000-0000D6000000}"/>
    <cellStyle name="60 % - Akzent5 2" xfId="159" xr:uid="{00000000-0005-0000-0000-0000D7000000}"/>
    <cellStyle name="60 % - Akzent5_Contract Upload (Quote Item)" xfId="160" xr:uid="{00000000-0005-0000-0000-0000D8000000}"/>
    <cellStyle name="60 % - Akzent6" xfId="161" xr:uid="{00000000-0005-0000-0000-0000D9000000}"/>
    <cellStyle name="60% - Accent1 2" xfId="276" xr:uid="{00000000-0005-0000-0000-0000DA000000}"/>
    <cellStyle name="60% - Accent2 2" xfId="277" xr:uid="{00000000-0005-0000-0000-0000DB000000}"/>
    <cellStyle name="60% - Accent3 2" xfId="278" xr:uid="{00000000-0005-0000-0000-0000DC000000}"/>
    <cellStyle name="60% - Accent4 2" xfId="279" xr:uid="{00000000-0005-0000-0000-0000DD000000}"/>
    <cellStyle name="60% - Accent5 2" xfId="162" xr:uid="{00000000-0005-0000-0000-0000DE000000}"/>
    <cellStyle name="60% - Accent5 3" xfId="163" xr:uid="{00000000-0005-0000-0000-0000DF000000}"/>
    <cellStyle name="60% - Accent6 2" xfId="280" xr:uid="{00000000-0005-0000-0000-0000E0000000}"/>
    <cellStyle name="Accent1 2" xfId="281" xr:uid="{00000000-0005-0000-0000-0000E1000000}"/>
    <cellStyle name="Accent2 2" xfId="282" xr:uid="{00000000-0005-0000-0000-0000E2000000}"/>
    <cellStyle name="Accent3 2" xfId="283" xr:uid="{00000000-0005-0000-0000-0000E3000000}"/>
    <cellStyle name="Accent4 2" xfId="284" xr:uid="{00000000-0005-0000-0000-0000E4000000}"/>
    <cellStyle name="Accent5 2" xfId="285" xr:uid="{00000000-0005-0000-0000-0000E5000000}"/>
    <cellStyle name="Accent6 2" xfId="286" xr:uid="{00000000-0005-0000-0000-0000E6000000}"/>
    <cellStyle name="Akzent1" xfId="164" xr:uid="{00000000-0005-0000-0000-0000E7000000}"/>
    <cellStyle name="Akzent2" xfId="165" xr:uid="{00000000-0005-0000-0000-0000E8000000}"/>
    <cellStyle name="Akzent3" xfId="166" xr:uid="{00000000-0005-0000-0000-0000E9000000}"/>
    <cellStyle name="Akzent4" xfId="167" xr:uid="{00000000-0005-0000-0000-0000EA000000}"/>
    <cellStyle name="Akzent5" xfId="168" xr:uid="{00000000-0005-0000-0000-0000EB000000}"/>
    <cellStyle name="Akzent6" xfId="169" xr:uid="{00000000-0005-0000-0000-0000EC000000}"/>
    <cellStyle name="Ausgabe" xfId="170" xr:uid="{00000000-0005-0000-0000-0000ED000000}"/>
    <cellStyle name="Bad 2" xfId="287" xr:uid="{00000000-0005-0000-0000-0000EE000000}"/>
    <cellStyle name="Berechnung" xfId="171" xr:uid="{00000000-0005-0000-0000-0000EF000000}"/>
    <cellStyle name="Calculation 2" xfId="288" xr:uid="{00000000-0005-0000-0000-0000F0000000}"/>
    <cellStyle name="Currency 2" xfId="174" xr:uid="{00000000-0005-0000-0000-0000F1000000}"/>
    <cellStyle name="Eingabe" xfId="175" xr:uid="{00000000-0005-0000-0000-0000F2000000}"/>
    <cellStyle name="Ergebnis" xfId="176" xr:uid="{00000000-0005-0000-0000-0000F3000000}"/>
    <cellStyle name="Erklärender Text" xfId="177" xr:uid="{00000000-0005-0000-0000-0000F4000000}"/>
    <cellStyle name="Euro" xfId="178" xr:uid="{00000000-0005-0000-0000-0000F5000000}"/>
    <cellStyle name="Explanatory Text 2" xfId="289" xr:uid="{00000000-0005-0000-0000-0000F6000000}"/>
    <cellStyle name="Good 2" xfId="290" xr:uid="{00000000-0005-0000-0000-0000F7000000}"/>
    <cellStyle name="Gut" xfId="179" xr:uid="{00000000-0005-0000-0000-0000F8000000}"/>
    <cellStyle name="Heading 1 2" xfId="291" xr:uid="{00000000-0005-0000-0000-0000F9000000}"/>
    <cellStyle name="Heading 2 2" xfId="292" xr:uid="{00000000-0005-0000-0000-0000FA000000}"/>
    <cellStyle name="Heading 3 2" xfId="293" xr:uid="{00000000-0005-0000-0000-0000FB000000}"/>
    <cellStyle name="Heading 4 2" xfId="294" xr:uid="{00000000-0005-0000-0000-0000FC000000}"/>
    <cellStyle name="Check Cell 2" xfId="172" xr:uid="{00000000-0005-0000-0000-0000FD000000}"/>
    <cellStyle name="Check Cell 3" xfId="173" xr:uid="{00000000-0005-0000-0000-0000FE000000}"/>
    <cellStyle name="Input 2" xfId="295" xr:uid="{00000000-0005-0000-0000-0000FF000000}"/>
    <cellStyle name="Kontrolní buňka 2" xfId="211" xr:uid="{00000000-0005-0000-0000-000000010000}"/>
    <cellStyle name="Linked Cell 2" xfId="296" xr:uid="{00000000-0005-0000-0000-000001010000}"/>
    <cellStyle name="Měna" xfId="1" builtinId="4"/>
    <cellStyle name="Neutral 2" xfId="180" xr:uid="{00000000-0005-0000-0000-000003010000}"/>
    <cellStyle name="Neutral 3" xfId="212" xr:uid="{00000000-0005-0000-0000-000004010000}"/>
    <cellStyle name="Normal 2" xfId="4" xr:uid="{00000000-0005-0000-0000-000005010000}"/>
    <cellStyle name="Normal 2 2" xfId="5" xr:uid="{00000000-0005-0000-0000-000006010000}"/>
    <cellStyle name="Normal 3" xfId="181" xr:uid="{00000000-0005-0000-0000-000007010000}"/>
    <cellStyle name="Normal 3 2" xfId="182" xr:uid="{00000000-0005-0000-0000-000008010000}"/>
    <cellStyle name="Normal 3 2 2" xfId="183" xr:uid="{00000000-0005-0000-0000-000009010000}"/>
    <cellStyle name="Normal 3 2 3" xfId="297" xr:uid="{00000000-0005-0000-0000-00000A010000}"/>
    <cellStyle name="Normal 3 2_Contract Upload (Quote Item)" xfId="184" xr:uid="{00000000-0005-0000-0000-00000B010000}"/>
    <cellStyle name="Normal 3 3" xfId="185" xr:uid="{00000000-0005-0000-0000-00000C010000}"/>
    <cellStyle name="Normal 3 3 2" xfId="186" xr:uid="{00000000-0005-0000-0000-00000D010000}"/>
    <cellStyle name="Normal 3 3 3" xfId="298" xr:uid="{00000000-0005-0000-0000-00000E010000}"/>
    <cellStyle name="Normal 3 3_Contract Upload (Quote Item)" xfId="187" xr:uid="{00000000-0005-0000-0000-00000F010000}"/>
    <cellStyle name="Normal 3 4" xfId="188" xr:uid="{00000000-0005-0000-0000-000010010000}"/>
    <cellStyle name="Normal 3 5" xfId="299" xr:uid="{00000000-0005-0000-0000-000011010000}"/>
    <cellStyle name="Normal 3_Contract Upload (Quote Item)" xfId="189" xr:uid="{00000000-0005-0000-0000-000012010000}"/>
    <cellStyle name="Normal 4" xfId="190" xr:uid="{00000000-0005-0000-0000-000013010000}"/>
    <cellStyle name="Normal 5" xfId="191" xr:uid="{00000000-0005-0000-0000-000014010000}"/>
    <cellStyle name="Normal 6" xfId="192" xr:uid="{00000000-0005-0000-0000-000015010000}"/>
    <cellStyle name="Normal 6 2" xfId="193" xr:uid="{00000000-0005-0000-0000-000016010000}"/>
    <cellStyle name="Normal 6 3" xfId="300" xr:uid="{00000000-0005-0000-0000-000017010000}"/>
    <cellStyle name="Normal 6_Contract Upload (Quote Item)" xfId="194" xr:uid="{00000000-0005-0000-0000-000018010000}"/>
    <cellStyle name="Normal 7" xfId="195" xr:uid="{00000000-0005-0000-0000-000019010000}"/>
    <cellStyle name="Normal 7 2" xfId="196" xr:uid="{00000000-0005-0000-0000-00001A010000}"/>
    <cellStyle name="Normal 7 3" xfId="301" xr:uid="{00000000-0005-0000-0000-00001B010000}"/>
    <cellStyle name="Normal 7_Contract Upload (Quote Item)" xfId="197" xr:uid="{00000000-0005-0000-0000-00001C010000}"/>
    <cellStyle name="Normal 8" xfId="213" xr:uid="{00000000-0005-0000-0000-00001D010000}"/>
    <cellStyle name="Normal_Sheet1" xfId="309" xr:uid="{00000000-0005-0000-0000-00001E010000}"/>
    <cellStyle name="Normální" xfId="0" builtinId="0"/>
    <cellStyle name="Normální 2" xfId="2" xr:uid="{00000000-0005-0000-0000-000020010000}"/>
    <cellStyle name="Note 2" xfId="198" xr:uid="{00000000-0005-0000-0000-000021010000}"/>
    <cellStyle name="Note 2 2" xfId="199" xr:uid="{00000000-0005-0000-0000-000022010000}"/>
    <cellStyle name="Note 2 3" xfId="302" xr:uid="{00000000-0005-0000-0000-000023010000}"/>
    <cellStyle name="Note 3" xfId="200" xr:uid="{00000000-0005-0000-0000-000024010000}"/>
    <cellStyle name="Note 3 2" xfId="201" xr:uid="{00000000-0005-0000-0000-000025010000}"/>
    <cellStyle name="Note 3 3" xfId="303" xr:uid="{00000000-0005-0000-0000-000026010000}"/>
    <cellStyle name="Note 4" xfId="304" xr:uid="{00000000-0005-0000-0000-000027010000}"/>
    <cellStyle name="Notiz" xfId="202" xr:uid="{00000000-0005-0000-0000-000028010000}"/>
    <cellStyle name="Output 2" xfId="305" xr:uid="{00000000-0005-0000-0000-000029010000}"/>
    <cellStyle name="Schlecht" xfId="203" xr:uid="{00000000-0005-0000-0000-00002A010000}"/>
    <cellStyle name="Standard 2" xfId="3" xr:uid="{00000000-0005-0000-0000-00002B010000}"/>
    <cellStyle name="Title 2" xfId="306" xr:uid="{00000000-0005-0000-0000-00002C010000}"/>
    <cellStyle name="Total 2" xfId="307" xr:uid="{00000000-0005-0000-0000-00002D010000}"/>
    <cellStyle name="Überschrift" xfId="204" xr:uid="{00000000-0005-0000-0000-00002E010000}"/>
    <cellStyle name="Überschrift 1" xfId="205" xr:uid="{00000000-0005-0000-0000-00002F010000}"/>
    <cellStyle name="Überschrift 2" xfId="206" xr:uid="{00000000-0005-0000-0000-000030010000}"/>
    <cellStyle name="Überschrift 3" xfId="207" xr:uid="{00000000-0005-0000-0000-000031010000}"/>
    <cellStyle name="Überschrift 4" xfId="208" xr:uid="{00000000-0005-0000-0000-000032010000}"/>
    <cellStyle name="Verknüpfte Zelle" xfId="209" xr:uid="{00000000-0005-0000-0000-000033010000}"/>
    <cellStyle name="Warnender Text" xfId="210" xr:uid="{00000000-0005-0000-0000-000034010000}"/>
    <cellStyle name="Warning Text 2" xfId="308" xr:uid="{00000000-0005-0000-0000-00003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topLeftCell="A23" zoomScale="130" zoomScaleNormal="130" zoomScalePageLayoutView="120" workbookViewId="0">
      <selection activeCell="B43" sqref="B43:I43"/>
    </sheetView>
  </sheetViews>
  <sheetFormatPr defaultColWidth="9.140625" defaultRowHeight="14.25" x14ac:dyDescent="0.2"/>
  <cols>
    <col min="1" max="1" width="4" style="26" customWidth="1"/>
    <col min="2" max="2" width="36.42578125" style="26" customWidth="1"/>
    <col min="3" max="3" width="18.5703125" style="26" customWidth="1"/>
    <col min="4" max="4" width="39.28515625" style="26" customWidth="1"/>
    <col min="5" max="5" width="6.140625" style="26" customWidth="1"/>
    <col min="6" max="7" width="10" style="26" customWidth="1"/>
    <col min="8" max="8" width="11.85546875" style="26" customWidth="1"/>
    <col min="9" max="9" width="11.42578125" style="26" customWidth="1"/>
    <col min="10" max="10" width="13.42578125" style="26" customWidth="1"/>
    <col min="11" max="11" width="11.42578125" style="26" customWidth="1"/>
    <col min="12" max="12" width="11.140625" style="26" customWidth="1"/>
    <col min="13" max="13" width="9.140625" style="26"/>
    <col min="14" max="14" width="13.7109375" style="26" customWidth="1"/>
    <col min="15" max="15" width="12.7109375" style="26" customWidth="1"/>
    <col min="16" max="17" width="9.140625" style="26"/>
    <col min="18" max="19" width="9.28515625" style="26" bestFit="1" customWidth="1"/>
    <col min="20" max="21" width="9.5703125" style="26" bestFit="1" customWidth="1"/>
    <col min="22" max="16384" width="9.140625" style="26"/>
  </cols>
  <sheetData>
    <row r="1" spans="1:12" x14ac:dyDescent="0.2">
      <c r="L1" s="23"/>
    </row>
    <row r="2" spans="1:12" s="27" customFormat="1" ht="15" x14ac:dyDescent="0.25">
      <c r="B2" s="27" t="s">
        <v>38</v>
      </c>
    </row>
    <row r="3" spans="1:12" x14ac:dyDescent="0.2">
      <c r="B3" s="26" t="s">
        <v>39</v>
      </c>
    </row>
    <row r="4" spans="1:12" ht="4.5" customHeight="1" x14ac:dyDescent="0.2"/>
    <row r="5" spans="1:12" ht="67.5" customHeight="1" x14ac:dyDescent="0.2">
      <c r="A5" s="31" t="s">
        <v>25</v>
      </c>
      <c r="B5" s="22" t="s">
        <v>0</v>
      </c>
      <c r="C5" s="22" t="s">
        <v>16</v>
      </c>
      <c r="D5" s="21" t="s">
        <v>2</v>
      </c>
      <c r="E5" s="21" t="s">
        <v>8</v>
      </c>
      <c r="F5" s="22" t="s">
        <v>17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18</v>
      </c>
      <c r="L5" s="22" t="s">
        <v>19</v>
      </c>
    </row>
    <row r="6" spans="1:12" x14ac:dyDescent="0.2">
      <c r="A6" s="32">
        <v>1</v>
      </c>
      <c r="B6" s="33" t="s">
        <v>28</v>
      </c>
      <c r="C6" s="34">
        <v>9049</v>
      </c>
      <c r="D6" s="13"/>
      <c r="E6" s="13"/>
      <c r="F6" s="7"/>
      <c r="G6" s="8"/>
      <c r="H6" s="9">
        <f>G6*1.21</f>
        <v>0</v>
      </c>
      <c r="I6" s="10">
        <f>G6*F6</f>
        <v>0</v>
      </c>
      <c r="J6" s="10">
        <f>I6*1.21</f>
        <v>0</v>
      </c>
      <c r="K6" s="11">
        <f>I6/C6</f>
        <v>0</v>
      </c>
      <c r="L6" s="11">
        <f>K6*1.21</f>
        <v>0</v>
      </c>
    </row>
    <row r="7" spans="1:12" x14ac:dyDescent="0.2">
      <c r="A7" s="32">
        <v>2</v>
      </c>
      <c r="B7" s="33" t="s">
        <v>29</v>
      </c>
      <c r="C7" s="34">
        <v>50</v>
      </c>
      <c r="D7" s="13"/>
      <c r="E7" s="13"/>
      <c r="F7" s="7"/>
      <c r="G7" s="8"/>
      <c r="H7" s="9">
        <f t="shared" ref="H7:H15" si="0">G7*1.21</f>
        <v>0</v>
      </c>
      <c r="I7" s="10">
        <f t="shared" ref="I7:I15" si="1">F7*G7</f>
        <v>0</v>
      </c>
      <c r="J7" s="10">
        <f>I7*1.21</f>
        <v>0</v>
      </c>
      <c r="K7" s="11">
        <f t="shared" ref="K7:K15" si="2">I7/C7</f>
        <v>0</v>
      </c>
      <c r="L7" s="11">
        <f>K7*1.21</f>
        <v>0</v>
      </c>
    </row>
    <row r="8" spans="1:12" x14ac:dyDescent="0.2">
      <c r="A8" s="32">
        <v>3</v>
      </c>
      <c r="B8" s="33" t="s">
        <v>30</v>
      </c>
      <c r="C8" s="34">
        <v>12944</v>
      </c>
      <c r="D8" s="13"/>
      <c r="E8" s="13"/>
      <c r="F8" s="7"/>
      <c r="G8" s="8"/>
      <c r="H8" s="9">
        <f t="shared" si="0"/>
        <v>0</v>
      </c>
      <c r="I8" s="10">
        <f t="shared" si="1"/>
        <v>0</v>
      </c>
      <c r="J8" s="10">
        <f>I8*1.21</f>
        <v>0</v>
      </c>
      <c r="K8" s="11">
        <f t="shared" si="2"/>
        <v>0</v>
      </c>
      <c r="L8" s="11">
        <f t="shared" ref="L8:L15" si="3">K8*1.21</f>
        <v>0</v>
      </c>
    </row>
    <row r="9" spans="1:12" x14ac:dyDescent="0.2">
      <c r="A9" s="32">
        <v>4</v>
      </c>
      <c r="B9" s="33" t="s">
        <v>31</v>
      </c>
      <c r="C9" s="34">
        <v>16245</v>
      </c>
      <c r="D9" s="13"/>
      <c r="E9" s="13"/>
      <c r="F9" s="7"/>
      <c r="G9" s="8"/>
      <c r="H9" s="9">
        <f t="shared" si="0"/>
        <v>0</v>
      </c>
      <c r="I9" s="10">
        <f t="shared" si="1"/>
        <v>0</v>
      </c>
      <c r="J9" s="10">
        <f t="shared" ref="J9:J15" si="4">I9*1.21</f>
        <v>0</v>
      </c>
      <c r="K9" s="11">
        <f t="shared" si="2"/>
        <v>0</v>
      </c>
      <c r="L9" s="11">
        <f t="shared" si="3"/>
        <v>0</v>
      </c>
    </row>
    <row r="10" spans="1:12" x14ac:dyDescent="0.2">
      <c r="A10" s="32">
        <v>5</v>
      </c>
      <c r="B10" s="33" t="s">
        <v>32</v>
      </c>
      <c r="C10" s="34">
        <v>8204</v>
      </c>
      <c r="D10" s="13"/>
      <c r="E10" s="13"/>
      <c r="F10" s="7"/>
      <c r="G10" s="8"/>
      <c r="H10" s="9">
        <f t="shared" si="0"/>
        <v>0</v>
      </c>
      <c r="I10" s="10">
        <f t="shared" si="1"/>
        <v>0</v>
      </c>
      <c r="J10" s="10">
        <f t="shared" si="4"/>
        <v>0</v>
      </c>
      <c r="K10" s="11">
        <f t="shared" si="2"/>
        <v>0</v>
      </c>
      <c r="L10" s="11">
        <f t="shared" si="3"/>
        <v>0</v>
      </c>
    </row>
    <row r="11" spans="1:12" x14ac:dyDescent="0.2">
      <c r="A11" s="32">
        <v>6</v>
      </c>
      <c r="B11" s="33" t="s">
        <v>33</v>
      </c>
      <c r="C11" s="34">
        <v>2217</v>
      </c>
      <c r="D11" s="13"/>
      <c r="E11" s="13"/>
      <c r="F11" s="7"/>
      <c r="G11" s="8"/>
      <c r="H11" s="9">
        <f t="shared" si="0"/>
        <v>0</v>
      </c>
      <c r="I11" s="10">
        <f t="shared" si="1"/>
        <v>0</v>
      </c>
      <c r="J11" s="10">
        <f t="shared" si="4"/>
        <v>0</v>
      </c>
      <c r="K11" s="11">
        <f t="shared" si="2"/>
        <v>0</v>
      </c>
      <c r="L11" s="11">
        <f t="shared" si="3"/>
        <v>0</v>
      </c>
    </row>
    <row r="12" spans="1:12" x14ac:dyDescent="0.2">
      <c r="A12" s="32">
        <v>7</v>
      </c>
      <c r="B12" s="33" t="s">
        <v>34</v>
      </c>
      <c r="C12" s="34">
        <v>166</v>
      </c>
      <c r="D12" s="13"/>
      <c r="E12" s="13"/>
      <c r="F12" s="7"/>
      <c r="G12" s="8"/>
      <c r="H12" s="9">
        <f t="shared" si="0"/>
        <v>0</v>
      </c>
      <c r="I12" s="10">
        <f t="shared" si="1"/>
        <v>0</v>
      </c>
      <c r="J12" s="10">
        <f t="shared" si="4"/>
        <v>0</v>
      </c>
      <c r="K12" s="11">
        <f t="shared" si="2"/>
        <v>0</v>
      </c>
      <c r="L12" s="11">
        <f t="shared" si="3"/>
        <v>0</v>
      </c>
    </row>
    <row r="13" spans="1:12" x14ac:dyDescent="0.2">
      <c r="A13" s="32">
        <v>8</v>
      </c>
      <c r="B13" s="33" t="s">
        <v>35</v>
      </c>
      <c r="C13" s="34">
        <v>100</v>
      </c>
      <c r="D13" s="13"/>
      <c r="E13" s="13"/>
      <c r="F13" s="7"/>
      <c r="G13" s="8"/>
      <c r="H13" s="9">
        <f t="shared" si="0"/>
        <v>0</v>
      </c>
      <c r="I13" s="10">
        <f t="shared" si="1"/>
        <v>0</v>
      </c>
      <c r="J13" s="10">
        <f t="shared" si="4"/>
        <v>0</v>
      </c>
      <c r="K13" s="11">
        <f t="shared" si="2"/>
        <v>0</v>
      </c>
      <c r="L13" s="11">
        <f t="shared" si="3"/>
        <v>0</v>
      </c>
    </row>
    <row r="14" spans="1:12" x14ac:dyDescent="0.2">
      <c r="A14" s="32">
        <v>9</v>
      </c>
      <c r="B14" s="33" t="s">
        <v>36</v>
      </c>
      <c r="C14" s="34">
        <v>30</v>
      </c>
      <c r="D14" s="13"/>
      <c r="E14" s="13"/>
      <c r="F14" s="7"/>
      <c r="G14" s="8"/>
      <c r="H14" s="9">
        <f t="shared" si="0"/>
        <v>0</v>
      </c>
      <c r="I14" s="10">
        <f t="shared" si="1"/>
        <v>0</v>
      </c>
      <c r="J14" s="10">
        <f t="shared" si="4"/>
        <v>0</v>
      </c>
      <c r="K14" s="11">
        <f t="shared" si="2"/>
        <v>0</v>
      </c>
      <c r="L14" s="11">
        <f t="shared" si="3"/>
        <v>0</v>
      </c>
    </row>
    <row r="15" spans="1:12" x14ac:dyDescent="0.2">
      <c r="A15" s="32">
        <v>10</v>
      </c>
      <c r="B15" s="33" t="s">
        <v>37</v>
      </c>
      <c r="C15" s="34">
        <v>30</v>
      </c>
      <c r="D15" s="13"/>
      <c r="E15" s="13"/>
      <c r="F15" s="7"/>
      <c r="G15" s="8"/>
      <c r="H15" s="9">
        <f t="shared" si="0"/>
        <v>0</v>
      </c>
      <c r="I15" s="10">
        <f t="shared" si="1"/>
        <v>0</v>
      </c>
      <c r="J15" s="10">
        <f t="shared" si="4"/>
        <v>0</v>
      </c>
      <c r="K15" s="11">
        <f t="shared" si="2"/>
        <v>0</v>
      </c>
      <c r="L15" s="11">
        <f t="shared" si="3"/>
        <v>0</v>
      </c>
    </row>
    <row r="16" spans="1:12" x14ac:dyDescent="0.2">
      <c r="A16" s="32"/>
      <c r="B16" s="35" t="s">
        <v>5</v>
      </c>
      <c r="C16" s="36"/>
      <c r="D16" s="36"/>
      <c r="E16" s="36"/>
      <c r="F16" s="36"/>
      <c r="G16" s="36"/>
      <c r="H16" s="37"/>
      <c r="I16" s="20">
        <f>SUM(I6:I15)</f>
        <v>0</v>
      </c>
      <c r="J16" s="20">
        <f>SUM(J6:J15)</f>
        <v>0</v>
      </c>
      <c r="K16" s="24"/>
      <c r="L16" s="25"/>
    </row>
    <row r="17" spans="1:21" x14ac:dyDescent="0.2">
      <c r="C17" s="5"/>
      <c r="D17" s="4"/>
      <c r="E17" s="4"/>
      <c r="F17" s="4"/>
      <c r="G17" s="4"/>
      <c r="H17" s="4"/>
      <c r="I17" s="4"/>
      <c r="J17" s="4"/>
      <c r="K17" s="4"/>
      <c r="L17" s="4"/>
    </row>
    <row r="18" spans="1:21" x14ac:dyDescent="0.2">
      <c r="I18" s="1"/>
      <c r="J18" s="1"/>
      <c r="K18" s="1"/>
      <c r="L18" s="1"/>
    </row>
    <row r="19" spans="1:21" s="29" customFormat="1" ht="29.25" x14ac:dyDescent="0.2">
      <c r="A19" s="31" t="s">
        <v>25</v>
      </c>
      <c r="B19" s="21" t="s">
        <v>14</v>
      </c>
      <c r="C19" s="3" t="s">
        <v>10</v>
      </c>
      <c r="D19" s="3" t="s">
        <v>3</v>
      </c>
      <c r="E19" s="3" t="s">
        <v>1</v>
      </c>
      <c r="F19" s="3" t="s">
        <v>12</v>
      </c>
      <c r="G19" s="3" t="s">
        <v>13</v>
      </c>
      <c r="H19" s="3" t="s">
        <v>11</v>
      </c>
      <c r="I19" s="3" t="s">
        <v>20</v>
      </c>
      <c r="J19" s="30"/>
      <c r="K19" s="30"/>
      <c r="L19" s="30"/>
    </row>
    <row r="20" spans="1:21" x14ac:dyDescent="0.2">
      <c r="A20" s="32">
        <v>1</v>
      </c>
      <c r="B20" s="14"/>
      <c r="C20" s="13"/>
      <c r="D20" s="12"/>
      <c r="E20" s="15"/>
      <c r="F20" s="8"/>
      <c r="G20" s="9">
        <f>F20*1.21</f>
        <v>0</v>
      </c>
      <c r="H20" s="11">
        <f>E20*F20</f>
        <v>0</v>
      </c>
      <c r="I20" s="11">
        <f>H20*1.21</f>
        <v>0</v>
      </c>
      <c r="J20" s="2"/>
      <c r="K20" s="1"/>
      <c r="L20" s="1"/>
    </row>
    <row r="21" spans="1:21" x14ac:dyDescent="0.2">
      <c r="A21" s="32">
        <v>2</v>
      </c>
      <c r="B21" s="14"/>
      <c r="C21" s="13"/>
      <c r="D21" s="12"/>
      <c r="E21" s="15"/>
      <c r="F21" s="8"/>
      <c r="G21" s="9">
        <f t="shared" ref="G21:G22" si="5">F21*1.21</f>
        <v>0</v>
      </c>
      <c r="H21" s="11">
        <f t="shared" ref="H21:H22" si="6">E21*F21</f>
        <v>0</v>
      </c>
      <c r="I21" s="11">
        <f t="shared" ref="I21:I22" si="7">H21*1.21</f>
        <v>0</v>
      </c>
      <c r="J21" s="2"/>
      <c r="K21" s="1"/>
      <c r="L21" s="1"/>
    </row>
    <row r="22" spans="1:21" x14ac:dyDescent="0.2">
      <c r="A22" s="32">
        <v>3</v>
      </c>
      <c r="B22" s="14"/>
      <c r="C22" s="13"/>
      <c r="D22" s="12"/>
      <c r="E22" s="15"/>
      <c r="F22" s="8"/>
      <c r="G22" s="9">
        <f t="shared" si="5"/>
        <v>0</v>
      </c>
      <c r="H22" s="11">
        <f t="shared" si="6"/>
        <v>0</v>
      </c>
      <c r="I22" s="11">
        <f t="shared" si="7"/>
        <v>0</v>
      </c>
      <c r="J22" s="2"/>
      <c r="K22" s="1"/>
      <c r="L22" s="1"/>
    </row>
    <row r="23" spans="1:21" x14ac:dyDescent="0.2">
      <c r="A23" s="32">
        <v>4</v>
      </c>
      <c r="B23" s="14"/>
      <c r="C23" s="13"/>
      <c r="D23" s="12"/>
      <c r="E23" s="15"/>
      <c r="F23" s="8"/>
      <c r="G23" s="9">
        <f t="shared" ref="G23" si="8">F23*1.21</f>
        <v>0</v>
      </c>
      <c r="H23" s="11">
        <f t="shared" ref="H23" si="9">E23*F23</f>
        <v>0</v>
      </c>
      <c r="I23" s="11">
        <f t="shared" ref="I23" si="10">H23*1.21</f>
        <v>0</v>
      </c>
      <c r="J23" s="2"/>
      <c r="K23" s="1"/>
      <c r="L23" s="1"/>
    </row>
    <row r="24" spans="1:21" x14ac:dyDescent="0.2">
      <c r="A24" s="32">
        <v>5</v>
      </c>
      <c r="B24" s="14"/>
      <c r="C24" s="13"/>
      <c r="D24" s="12"/>
      <c r="E24" s="15"/>
      <c r="F24" s="8"/>
      <c r="G24" s="9">
        <f>F24*1.21</f>
        <v>0</v>
      </c>
      <c r="H24" s="11">
        <f>E24*F24</f>
        <v>0</v>
      </c>
      <c r="I24" s="11">
        <f>H24*1.21</f>
        <v>0</v>
      </c>
      <c r="J24" s="2"/>
      <c r="K24" s="1"/>
      <c r="L24" s="1"/>
      <c r="N24" s="16"/>
      <c r="O24" s="16"/>
      <c r="P24" s="16"/>
      <c r="Q24" s="16"/>
      <c r="R24" s="16"/>
      <c r="S24" s="16"/>
      <c r="T24" s="17"/>
      <c r="U24" s="17"/>
    </row>
    <row r="25" spans="1:21" x14ac:dyDescent="0.2">
      <c r="A25" s="32">
        <v>6</v>
      </c>
      <c r="B25" s="14"/>
      <c r="C25" s="14"/>
      <c r="D25" s="12"/>
      <c r="E25" s="15"/>
      <c r="F25" s="8"/>
      <c r="G25" s="9">
        <f>F25*1.21</f>
        <v>0</v>
      </c>
      <c r="H25" s="11">
        <f>E25*F25</f>
        <v>0</v>
      </c>
      <c r="I25" s="11">
        <f>H25*1.21</f>
        <v>0</v>
      </c>
      <c r="J25" s="2"/>
      <c r="K25" s="1"/>
      <c r="L25" s="1"/>
      <c r="N25" s="16"/>
      <c r="O25" s="16"/>
      <c r="P25" s="16"/>
      <c r="Q25" s="16"/>
      <c r="R25" s="16"/>
      <c r="S25" s="16"/>
      <c r="T25" s="17"/>
      <c r="U25" s="17"/>
    </row>
    <row r="26" spans="1:21" x14ac:dyDescent="0.2">
      <c r="A26" s="32">
        <v>7</v>
      </c>
      <c r="B26" s="14"/>
      <c r="C26" s="14"/>
      <c r="D26" s="15"/>
      <c r="E26" s="15"/>
      <c r="F26" s="8"/>
      <c r="G26" s="9">
        <f>F26*1.21</f>
        <v>0</v>
      </c>
      <c r="H26" s="11">
        <f>E26*F26</f>
        <v>0</v>
      </c>
      <c r="I26" s="11">
        <f>H26*1.21</f>
        <v>0</v>
      </c>
      <c r="J26" s="2"/>
      <c r="K26" s="1"/>
      <c r="L26" s="1"/>
      <c r="N26" s="16"/>
      <c r="O26" s="16"/>
      <c r="P26" s="16"/>
      <c r="Q26" s="16"/>
      <c r="R26" s="16"/>
      <c r="S26" s="16"/>
      <c r="T26" s="17"/>
      <c r="U26" s="17"/>
    </row>
    <row r="27" spans="1:21" x14ac:dyDescent="0.2">
      <c r="A27" s="32">
        <v>8</v>
      </c>
      <c r="B27" s="14"/>
      <c r="C27" s="14"/>
      <c r="D27" s="12"/>
      <c r="E27" s="15"/>
      <c r="F27" s="8"/>
      <c r="G27" s="9">
        <f>F27*1.21</f>
        <v>0</v>
      </c>
      <c r="H27" s="11">
        <f>E27*F27</f>
        <v>0</v>
      </c>
      <c r="I27" s="11">
        <f>H27*1.21</f>
        <v>0</v>
      </c>
      <c r="J27" s="2"/>
      <c r="K27" s="1"/>
      <c r="L27" s="1"/>
      <c r="N27" s="16"/>
      <c r="O27" s="16"/>
      <c r="P27" s="16"/>
      <c r="Q27" s="16"/>
      <c r="R27" s="16"/>
      <c r="S27" s="16"/>
      <c r="T27" s="17"/>
      <c r="U27" s="17"/>
    </row>
    <row r="28" spans="1:21" x14ac:dyDescent="0.2">
      <c r="A28" s="32">
        <v>9</v>
      </c>
      <c r="B28" s="38" t="s">
        <v>5</v>
      </c>
      <c r="C28" s="38"/>
      <c r="D28" s="38"/>
      <c r="E28" s="38"/>
      <c r="F28" s="38"/>
      <c r="G28" s="38"/>
      <c r="H28" s="20">
        <f>SUM(H20:H27)</f>
        <v>0</v>
      </c>
      <c r="I28" s="20">
        <f>SUM(I20:I27)</f>
        <v>0</v>
      </c>
      <c r="J28" s="2"/>
      <c r="K28" s="1"/>
      <c r="L28" s="1"/>
      <c r="N28" s="16"/>
      <c r="O28" s="16"/>
      <c r="P28" s="16"/>
      <c r="Q28" s="16"/>
      <c r="R28" s="16"/>
      <c r="S28" s="16"/>
      <c r="T28" s="17"/>
      <c r="U28" s="17"/>
    </row>
    <row r="29" spans="1:21" x14ac:dyDescent="0.2">
      <c r="B29" s="6"/>
      <c r="C29" s="6"/>
      <c r="D29" s="6"/>
      <c r="E29" s="6"/>
      <c r="F29" s="6"/>
      <c r="G29" s="6"/>
      <c r="H29" s="6"/>
      <c r="I29" s="6"/>
      <c r="J29" s="2"/>
      <c r="K29" s="1"/>
      <c r="L29" s="1"/>
      <c r="N29" s="16"/>
      <c r="O29" s="16"/>
      <c r="P29" s="16"/>
      <c r="Q29" s="16"/>
      <c r="R29" s="16"/>
      <c r="S29" s="16"/>
      <c r="T29" s="17"/>
      <c r="U29" s="17"/>
    </row>
    <row r="30" spans="1:21" ht="29.25" x14ac:dyDescent="0.2">
      <c r="A30" s="31" t="s">
        <v>25</v>
      </c>
      <c r="B30" s="21" t="s">
        <v>15</v>
      </c>
      <c r="C30" s="3" t="s">
        <v>10</v>
      </c>
      <c r="D30" s="3" t="s">
        <v>3</v>
      </c>
      <c r="E30" s="3" t="s">
        <v>1</v>
      </c>
      <c r="F30" s="3" t="s">
        <v>12</v>
      </c>
      <c r="G30" s="3" t="s">
        <v>13</v>
      </c>
      <c r="H30" s="3" t="s">
        <v>11</v>
      </c>
      <c r="I30" s="3" t="s">
        <v>20</v>
      </c>
      <c r="J30" s="2"/>
      <c r="K30" s="1"/>
      <c r="L30" s="1"/>
      <c r="N30" s="16"/>
      <c r="O30" s="16"/>
      <c r="P30" s="16"/>
      <c r="Q30" s="16"/>
      <c r="R30" s="16"/>
      <c r="S30" s="16"/>
      <c r="T30" s="17"/>
      <c r="U30" s="17"/>
    </row>
    <row r="31" spans="1:21" x14ac:dyDescent="0.2">
      <c r="A31" s="32">
        <v>1</v>
      </c>
      <c r="B31" s="14"/>
      <c r="C31" s="13"/>
      <c r="D31" s="12"/>
      <c r="E31" s="15"/>
      <c r="F31" s="8"/>
      <c r="G31" s="9">
        <f t="shared" ref="G31:G38" si="11">F31*1.21</f>
        <v>0</v>
      </c>
      <c r="H31" s="19">
        <f t="shared" ref="H31:H38" si="12">E31*F31</f>
        <v>0</v>
      </c>
      <c r="I31" s="19">
        <f t="shared" ref="I31:I38" si="13">H31*1.21</f>
        <v>0</v>
      </c>
      <c r="J31" s="2"/>
      <c r="K31" s="1"/>
      <c r="L31" s="1"/>
      <c r="N31" s="16"/>
      <c r="O31" s="16"/>
      <c r="P31" s="16"/>
      <c r="Q31" s="16"/>
      <c r="R31" s="16"/>
      <c r="S31" s="16"/>
      <c r="T31" s="17"/>
      <c r="U31" s="17"/>
    </row>
    <row r="32" spans="1:21" x14ac:dyDescent="0.2">
      <c r="A32" s="32">
        <v>2</v>
      </c>
      <c r="B32" s="14"/>
      <c r="C32" s="13"/>
      <c r="D32" s="12"/>
      <c r="E32" s="15"/>
      <c r="F32" s="8"/>
      <c r="G32" s="9">
        <f t="shared" si="11"/>
        <v>0</v>
      </c>
      <c r="H32" s="19">
        <f t="shared" si="12"/>
        <v>0</v>
      </c>
      <c r="I32" s="19">
        <f t="shared" si="13"/>
        <v>0</v>
      </c>
      <c r="J32" s="2"/>
      <c r="K32" s="1"/>
      <c r="L32" s="1"/>
      <c r="N32" s="16"/>
      <c r="O32" s="16"/>
      <c r="P32" s="16"/>
      <c r="Q32" s="16"/>
      <c r="R32" s="16"/>
      <c r="S32" s="16"/>
      <c r="T32" s="17"/>
      <c r="U32" s="17"/>
    </row>
    <row r="33" spans="1:21" x14ac:dyDescent="0.2">
      <c r="A33" s="32">
        <v>3</v>
      </c>
      <c r="B33" s="14"/>
      <c r="C33" s="13"/>
      <c r="D33" s="12"/>
      <c r="E33" s="15"/>
      <c r="F33" s="18"/>
      <c r="G33" s="9">
        <f t="shared" si="11"/>
        <v>0</v>
      </c>
      <c r="H33" s="19">
        <f t="shared" si="12"/>
        <v>0</v>
      </c>
      <c r="I33" s="19">
        <f t="shared" si="13"/>
        <v>0</v>
      </c>
      <c r="J33" s="2"/>
      <c r="K33" s="1"/>
      <c r="L33" s="1"/>
      <c r="N33" s="16"/>
      <c r="O33" s="16"/>
      <c r="P33" s="16"/>
      <c r="Q33" s="16"/>
      <c r="R33" s="16"/>
      <c r="S33" s="16"/>
      <c r="T33" s="17"/>
      <c r="U33" s="17"/>
    </row>
    <row r="34" spans="1:21" x14ac:dyDescent="0.2">
      <c r="A34" s="32">
        <v>4</v>
      </c>
      <c r="B34" s="14"/>
      <c r="C34" s="13"/>
      <c r="D34" s="12"/>
      <c r="E34" s="15"/>
      <c r="F34" s="18"/>
      <c r="G34" s="9">
        <f t="shared" si="11"/>
        <v>0</v>
      </c>
      <c r="H34" s="19">
        <f t="shared" si="12"/>
        <v>0</v>
      </c>
      <c r="I34" s="19">
        <f t="shared" si="13"/>
        <v>0</v>
      </c>
      <c r="J34" s="2"/>
      <c r="K34" s="1"/>
      <c r="L34" s="1"/>
      <c r="N34" s="16"/>
      <c r="O34" s="16"/>
      <c r="P34" s="16"/>
      <c r="Q34" s="16"/>
      <c r="R34" s="16"/>
      <c r="S34" s="16"/>
      <c r="T34" s="17"/>
      <c r="U34" s="17"/>
    </row>
    <row r="35" spans="1:21" x14ac:dyDescent="0.2">
      <c r="A35" s="32">
        <v>5</v>
      </c>
      <c r="B35" s="14"/>
      <c r="C35" s="13"/>
      <c r="D35" s="12"/>
      <c r="E35" s="15"/>
      <c r="F35" s="18"/>
      <c r="G35" s="9">
        <f t="shared" si="11"/>
        <v>0</v>
      </c>
      <c r="H35" s="19">
        <f t="shared" si="12"/>
        <v>0</v>
      </c>
      <c r="I35" s="19">
        <f t="shared" si="13"/>
        <v>0</v>
      </c>
      <c r="J35" s="2"/>
      <c r="K35" s="1"/>
      <c r="L35" s="1"/>
      <c r="N35" s="16"/>
      <c r="O35" s="16"/>
      <c r="P35" s="16"/>
      <c r="Q35" s="16"/>
      <c r="R35" s="16"/>
      <c r="S35" s="16"/>
      <c r="T35" s="17"/>
      <c r="U35" s="17"/>
    </row>
    <row r="36" spans="1:21" x14ac:dyDescent="0.2">
      <c r="A36" s="32">
        <v>6</v>
      </c>
      <c r="B36" s="14"/>
      <c r="C36" s="13"/>
      <c r="D36" s="12"/>
      <c r="E36" s="15"/>
      <c r="F36" s="18"/>
      <c r="G36" s="9">
        <f t="shared" si="11"/>
        <v>0</v>
      </c>
      <c r="H36" s="19">
        <f t="shared" si="12"/>
        <v>0</v>
      </c>
      <c r="I36" s="19">
        <f t="shared" si="13"/>
        <v>0</v>
      </c>
      <c r="J36" s="2"/>
      <c r="K36" s="1"/>
      <c r="L36" s="1"/>
      <c r="N36" s="16"/>
      <c r="O36" s="16"/>
      <c r="P36" s="16"/>
      <c r="Q36" s="16"/>
      <c r="R36" s="16"/>
      <c r="S36" s="16"/>
      <c r="T36" s="17"/>
      <c r="U36" s="17"/>
    </row>
    <row r="37" spans="1:21" x14ac:dyDescent="0.2">
      <c r="A37" s="32">
        <v>7</v>
      </c>
      <c r="B37" s="14"/>
      <c r="C37" s="13"/>
      <c r="D37" s="12"/>
      <c r="E37" s="15"/>
      <c r="F37" s="18"/>
      <c r="G37" s="9">
        <f t="shared" si="11"/>
        <v>0</v>
      </c>
      <c r="H37" s="19">
        <f t="shared" si="12"/>
        <v>0</v>
      </c>
      <c r="I37" s="19">
        <f t="shared" si="13"/>
        <v>0</v>
      </c>
      <c r="J37" s="2"/>
      <c r="K37" s="1"/>
      <c r="L37" s="1"/>
      <c r="N37" s="16"/>
      <c r="O37" s="16"/>
      <c r="P37" s="16"/>
      <c r="Q37" s="16"/>
      <c r="R37" s="16"/>
      <c r="S37" s="16"/>
      <c r="T37" s="17"/>
      <c r="U37" s="17"/>
    </row>
    <row r="38" spans="1:21" x14ac:dyDescent="0.2">
      <c r="A38" s="32">
        <v>8</v>
      </c>
      <c r="B38" s="14"/>
      <c r="C38" s="13"/>
      <c r="D38" s="12"/>
      <c r="E38" s="15"/>
      <c r="F38" s="18"/>
      <c r="G38" s="9">
        <f t="shared" si="11"/>
        <v>0</v>
      </c>
      <c r="H38" s="19">
        <f t="shared" si="12"/>
        <v>0</v>
      </c>
      <c r="I38" s="19">
        <f t="shared" si="13"/>
        <v>0</v>
      </c>
      <c r="J38" s="2"/>
      <c r="K38" s="1"/>
      <c r="L38" s="1"/>
      <c r="N38" s="16"/>
      <c r="O38" s="16"/>
      <c r="P38" s="16"/>
      <c r="Q38" s="16"/>
      <c r="R38" s="16"/>
      <c r="S38" s="16"/>
      <c r="T38" s="17"/>
      <c r="U38" s="17"/>
    </row>
    <row r="39" spans="1:21" x14ac:dyDescent="0.2">
      <c r="A39" s="32">
        <v>9</v>
      </c>
      <c r="B39" s="14"/>
      <c r="C39" s="14"/>
      <c r="D39" s="12"/>
      <c r="E39" s="15"/>
      <c r="F39" s="18"/>
      <c r="G39" s="9">
        <f t="shared" ref="G39:G40" si="14">F39*1.21</f>
        <v>0</v>
      </c>
      <c r="H39" s="19">
        <f t="shared" ref="H39:H40" si="15">E39*F39</f>
        <v>0</v>
      </c>
      <c r="I39" s="19">
        <f t="shared" ref="I39:I40" si="16">H39*1.21</f>
        <v>0</v>
      </c>
      <c r="J39" s="2"/>
      <c r="K39" s="1"/>
      <c r="L39" s="1"/>
      <c r="N39" s="16"/>
      <c r="O39" s="16"/>
      <c r="P39" s="16"/>
      <c r="Q39" s="16"/>
      <c r="R39" s="16"/>
      <c r="S39" s="16"/>
      <c r="T39" s="17"/>
      <c r="U39" s="17"/>
    </row>
    <row r="40" spans="1:21" x14ac:dyDescent="0.2">
      <c r="A40" s="32">
        <v>10</v>
      </c>
      <c r="B40" s="14"/>
      <c r="C40" s="14"/>
      <c r="D40" s="12"/>
      <c r="E40" s="15"/>
      <c r="F40" s="18"/>
      <c r="G40" s="9">
        <f t="shared" si="14"/>
        <v>0</v>
      </c>
      <c r="H40" s="19">
        <f t="shared" si="15"/>
        <v>0</v>
      </c>
      <c r="I40" s="19">
        <f t="shared" si="16"/>
        <v>0</v>
      </c>
      <c r="J40" s="2"/>
      <c r="K40" s="1"/>
      <c r="L40" s="1"/>
      <c r="N40" s="16"/>
      <c r="O40" s="16"/>
      <c r="P40" s="16"/>
      <c r="Q40" s="16"/>
      <c r="R40" s="16"/>
      <c r="S40" s="16"/>
      <c r="T40" s="17"/>
      <c r="U40" s="17"/>
    </row>
    <row r="41" spans="1:21" x14ac:dyDescent="0.2">
      <c r="A41" s="32">
        <v>11</v>
      </c>
      <c r="B41" s="38" t="s">
        <v>5</v>
      </c>
      <c r="C41" s="38"/>
      <c r="D41" s="38"/>
      <c r="E41" s="38"/>
      <c r="F41" s="38"/>
      <c r="G41" s="38"/>
      <c r="H41" s="20">
        <f>SUM(H31:H40)</f>
        <v>0</v>
      </c>
      <c r="I41" s="20">
        <f>SUM(I31:I40)</f>
        <v>0</v>
      </c>
      <c r="J41" s="2"/>
      <c r="K41" s="1"/>
      <c r="L41" s="1"/>
      <c r="N41" s="16"/>
      <c r="O41" s="16"/>
      <c r="P41" s="16"/>
      <c r="Q41" s="16"/>
      <c r="R41" s="16"/>
      <c r="S41" s="16"/>
      <c r="T41" s="17"/>
      <c r="U41" s="17"/>
    </row>
    <row r="42" spans="1:21" ht="15" thickBot="1" x14ac:dyDescent="0.25">
      <c r="K42" s="28"/>
      <c r="L42" s="28" t="s">
        <v>4</v>
      </c>
    </row>
    <row r="43" spans="1:21" x14ac:dyDescent="0.2">
      <c r="B43" s="43" t="s">
        <v>6</v>
      </c>
      <c r="C43" s="44"/>
      <c r="D43" s="44"/>
      <c r="E43" s="44"/>
      <c r="F43" s="44"/>
      <c r="G43" s="44"/>
      <c r="H43" s="44"/>
      <c r="I43" s="44"/>
      <c r="J43" s="45">
        <f>I16+H28+H41</f>
        <v>0</v>
      </c>
      <c r="K43" s="46"/>
      <c r="L43" s="1"/>
    </row>
    <row r="44" spans="1:21" x14ac:dyDescent="0.2">
      <c r="B44" s="47" t="s">
        <v>7</v>
      </c>
      <c r="C44" s="48"/>
      <c r="D44" s="48"/>
      <c r="E44" s="48"/>
      <c r="F44" s="48"/>
      <c r="G44" s="48"/>
      <c r="H44" s="48"/>
      <c r="I44" s="48"/>
      <c r="J44" s="49">
        <f>J16+I28+I41</f>
        <v>0</v>
      </c>
      <c r="K44" s="50"/>
    </row>
    <row r="45" spans="1:21" x14ac:dyDescent="0.2">
      <c r="B45" s="47" t="s">
        <v>26</v>
      </c>
      <c r="C45" s="48"/>
      <c r="D45" s="48"/>
      <c r="E45" s="48"/>
      <c r="F45" s="48"/>
      <c r="G45" s="48"/>
      <c r="H45" s="48"/>
      <c r="I45" s="48"/>
      <c r="J45" s="49">
        <f>J43*4</f>
        <v>0</v>
      </c>
      <c r="K45" s="50"/>
    </row>
    <row r="46" spans="1:21" ht="15" thickBot="1" x14ac:dyDescent="0.25">
      <c r="B46" s="39" t="s">
        <v>27</v>
      </c>
      <c r="C46" s="40"/>
      <c r="D46" s="40"/>
      <c r="E46" s="40"/>
      <c r="F46" s="40"/>
      <c r="G46" s="40"/>
      <c r="H46" s="40"/>
      <c r="I46" s="40"/>
      <c r="J46" s="41">
        <f>J44*4</f>
        <v>0</v>
      </c>
      <c r="K46" s="42"/>
    </row>
    <row r="47" spans="1:21" x14ac:dyDescent="0.2">
      <c r="B47" s="5" t="s">
        <v>9</v>
      </c>
    </row>
  </sheetData>
  <mergeCells count="11">
    <mergeCell ref="B16:H16"/>
    <mergeCell ref="B41:G41"/>
    <mergeCell ref="B28:G28"/>
    <mergeCell ref="B46:I46"/>
    <mergeCell ref="J46:K46"/>
    <mergeCell ref="B43:I43"/>
    <mergeCell ref="J43:K43"/>
    <mergeCell ref="B44:I44"/>
    <mergeCell ref="J44:K44"/>
    <mergeCell ref="B45:I45"/>
    <mergeCell ref="J45:K45"/>
  </mergeCells>
  <pageMargins left="0.7" right="0.7" top="0.75" bottom="0.75" header="0.3" footer="0.3"/>
  <pageSetup paperSize="9" scale="71" fitToHeight="0" orientation="landscape" r:id="rId1"/>
  <rowBreaks count="1" manualBreakCount="1"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8" ma:contentTypeDescription="Vytvoří nový dokument" ma:contentTypeScope="" ma:versionID="3e5a70a09dfb3472c0e8e070b16e6ba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7fa96fa4c158190d28ab9a8dddcc767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8ece6-5c93-4294-9610-25923d167244">
      <Terms xmlns="http://schemas.microsoft.com/office/infopath/2007/PartnerControls"/>
    </lcf76f155ced4ddcb4097134ff3c332f>
    <TaxCatchAll xmlns="ade03ab2-4a99-4d88-a12a-99ee79d9a2f8" xsi:nil="true"/>
  </documentManagement>
</p:properties>
</file>

<file path=customXml/itemProps1.xml><?xml version="1.0" encoding="utf-8"?>
<ds:datastoreItem xmlns:ds="http://schemas.openxmlformats.org/officeDocument/2006/customXml" ds:itemID="{3BCC62F1-08FD-4C1B-9171-8AE83BADF310}"/>
</file>

<file path=customXml/itemProps2.xml><?xml version="1.0" encoding="utf-8"?>
<ds:datastoreItem xmlns:ds="http://schemas.openxmlformats.org/officeDocument/2006/customXml" ds:itemID="{8AEC8DD0-B04F-4052-82CE-E2D8421FDE51}"/>
</file>

<file path=customXml/itemProps3.xml><?xml version="1.0" encoding="utf-8"?>
<ds:datastoreItem xmlns:ds="http://schemas.openxmlformats.org/officeDocument/2006/customXml" ds:itemID="{C5BE30B5-3B0B-44E2-B4B1-D16475764D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Alice Gřešáková</cp:lastModifiedBy>
  <cp:lastPrinted>2019-09-16T08:33:18Z</cp:lastPrinted>
  <dcterms:created xsi:type="dcterms:W3CDTF">2013-11-15T07:04:41Z</dcterms:created>
  <dcterms:modified xsi:type="dcterms:W3CDTF">2024-12-10T11:25:13Z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H6cQDiNfpASz9jpN+TwJfE/DqpgoCFEipgdcFMopsVmCSsj5kfn+5d1bphzo3ZKD8ziZpr04xbPHmXIpR/GLlPMeQZ7XdzMi3zf7esBpCcoR0QCBIfidUEBC97KKVyb8PI4jQyK1TAqMWtSCVZiwaLIhvlqh6Usck6rsTotTNslRpLdU6gV+MbOcrydDCUUK</vt:lpwstr>
  </property>
  <property fmtid="{D5CDD505-2E9C-101B-9397-08002B2CF9AE}" pid="3" name="MSIP_Label_ff6dbec8-95a8-4638-9f5f-bd076536645c_Enabled">
    <vt:lpwstr>true</vt:lpwstr>
  </property>
  <property fmtid="{D5CDD505-2E9C-101B-9397-08002B2CF9AE}" pid="4" name="MSIP_Label_ff6dbec8-95a8-4638-9f5f-bd076536645c_SetDate">
    <vt:lpwstr>2022-01-11T13:15:12Z</vt:lpwstr>
  </property>
  <property fmtid="{D5CDD505-2E9C-101B-9397-08002B2CF9AE}" pid="5" name="MSIP_Label_ff6dbec8-95a8-4638-9f5f-bd076536645c_Method">
    <vt:lpwstr>Standard</vt:lpwstr>
  </property>
  <property fmtid="{D5CDD505-2E9C-101B-9397-08002B2CF9AE}" pid="6" name="MSIP_Label_ff6dbec8-95a8-4638-9f5f-bd076536645c_Name">
    <vt:lpwstr>Restricted - Default</vt:lpwstr>
  </property>
  <property fmtid="{D5CDD505-2E9C-101B-9397-08002B2CF9AE}" pid="7" name="MSIP_Label_ff6dbec8-95a8-4638-9f5f-bd076536645c_SiteId">
    <vt:lpwstr>5dbf1add-202a-4b8d-815b-bf0fb024e033</vt:lpwstr>
  </property>
  <property fmtid="{D5CDD505-2E9C-101B-9397-08002B2CF9AE}" pid="8" name="MSIP_Label_ff6dbec8-95a8-4638-9f5f-bd076536645c_ActionId">
    <vt:lpwstr>bdfe004b-65b9-4003-b732-cba9f71b67a6</vt:lpwstr>
  </property>
  <property fmtid="{D5CDD505-2E9C-101B-9397-08002B2CF9AE}" pid="9" name="MSIP_Label_ff6dbec8-95a8-4638-9f5f-bd076536645c_ContentBits">
    <vt:lpwstr>0</vt:lpwstr>
  </property>
  <property fmtid="{D5CDD505-2E9C-101B-9397-08002B2CF9AE}" pid="10" name="ContentTypeId">
    <vt:lpwstr>0x010100A67D82CEABB42445A940E0238ACD77B8</vt:lpwstr>
  </property>
</Properties>
</file>