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0.16.122.2\data\ZAKAZKY\SKOLY\2024\Kyjov\třída Komenského 549-23\Laboratoř fyziky\Nabidka\"/>
    </mc:Choice>
  </mc:AlternateContent>
  <xr:revisionPtr revIDLastSave="0" documentId="13_ncr:1_{20C56C71-ACD7-47B5-AA55-E414945059B1}" xr6:coauthVersionLast="47" xr6:coauthVersionMax="47" xr10:uidLastSave="{00000000-0000-0000-0000-000000000000}"/>
  <bookViews>
    <workbookView xWindow="-120" yWindow="-120" windowWidth="29040" windowHeight="15720" tabRatio="705" xr2:uid="{00000000-000D-0000-FFFF-FFFF00000000}"/>
  </bookViews>
  <sheets>
    <sheet name="Celková cena" sheetId="7" r:id="rId1"/>
    <sheet name=" Vybavení laboratoře fyziky" sheetId="2" r:id="rId2"/>
    <sheet name="Stavební část" sheetId="8" r:id="rId3"/>
    <sheet name="Položky_elektro" sheetId="4" r:id="rId4"/>
    <sheet name="Položky_voda" sheetId="5" r:id="rId5"/>
  </sheets>
  <definedNames>
    <definedName name="cisloobjektu" localSheetId="4">#REF!</definedName>
    <definedName name="cisloobjektu">#REF!</definedName>
    <definedName name="cislostavby" localSheetId="4">#REF!</definedName>
    <definedName name="cislostavby">#REF!</definedName>
    <definedName name="Datum" localSheetId="4">#REF!</definedName>
    <definedName name="Datum">#REF!</definedName>
    <definedName name="Dil" localSheetId="4">#REF!</definedName>
    <definedName name="Dil">#REF!</definedName>
    <definedName name="Dodavka" localSheetId="4">#REF!</definedName>
    <definedName name="Dodavka">#REF!</definedName>
    <definedName name="Dodavka0" localSheetId="4">Položky_voda!#REF!</definedName>
    <definedName name="Dodavka0">Položky_elektro!#REF!</definedName>
    <definedName name="HSV" localSheetId="4">#REF!</definedName>
    <definedName name="HSV">#REF!</definedName>
    <definedName name="HSV0" localSheetId="4">Položky_voda!#REF!</definedName>
    <definedName name="HSV0">Položky_elektro!#REF!</definedName>
    <definedName name="HZS" localSheetId="4">#REF!</definedName>
    <definedName name="HZS">#REF!</definedName>
    <definedName name="HZS0" localSheetId="4">Položky_voda!#REF!</definedName>
    <definedName name="HZS0">Položky_elektro!#REF!</definedName>
    <definedName name="JKSO" localSheetId="4">#REF!</definedName>
    <definedName name="JKSO">#REF!</definedName>
    <definedName name="MJ" localSheetId="4">#REF!</definedName>
    <definedName name="MJ">#REF!</definedName>
    <definedName name="Mont" localSheetId="4">#REF!</definedName>
    <definedName name="Mont">#REF!</definedName>
    <definedName name="Montaz0" localSheetId="4">Položky_voda!#REF!</definedName>
    <definedName name="Montaz0">Položky_elektro!#REF!</definedName>
    <definedName name="NazevDilu" localSheetId="4">#REF!</definedName>
    <definedName name="NazevDilu">#REF!</definedName>
    <definedName name="nazevobjektu" localSheetId="4">#REF!</definedName>
    <definedName name="nazevobjektu">#REF!</definedName>
    <definedName name="nazevstavby" localSheetId="4">#REF!</definedName>
    <definedName name="nazevstavby">#REF!</definedName>
    <definedName name="_xlnm.Print_Titles" localSheetId="3">Položky_elektro!$1:$5</definedName>
    <definedName name="_xlnm.Print_Titles" localSheetId="4">Položky_voda!$1:$5</definedName>
    <definedName name="Objednatel" localSheetId="4">#REF!</definedName>
    <definedName name="Objednatel">#REF!</definedName>
    <definedName name="_xlnm.Print_Area" localSheetId="1">' Vybavení laboratoře fyziky'!#REF!</definedName>
    <definedName name="_xlnm.Print_Area" localSheetId="3">Položky_elektro!$A$1:$F$50</definedName>
    <definedName name="PocetMJ" localSheetId="4">#REF!</definedName>
    <definedName name="PocetMJ">#REF!</definedName>
    <definedName name="Poznamka" localSheetId="4">#REF!</definedName>
    <definedName name="Poznamka">#REF!</definedName>
    <definedName name="Projektant" localSheetId="4">#REF!</definedName>
    <definedName name="Projektant">#REF!</definedName>
    <definedName name="PSV" localSheetId="4">#REF!</definedName>
    <definedName name="PSV">#REF!</definedName>
    <definedName name="PSV0" localSheetId="4">Položky_voda!#REF!</definedName>
    <definedName name="PSV0">Položky_elektro!#REF!</definedName>
    <definedName name="SloupecCC" localSheetId="4">Položky_voda!$F$5</definedName>
    <definedName name="SloupecCC">Položky_elektro!$F$5</definedName>
    <definedName name="SloupecCisloPol" localSheetId="4">Položky_voda!#REF!</definedName>
    <definedName name="SloupecCisloPol">Položky_elektro!#REF!</definedName>
    <definedName name="SloupecJC" localSheetId="4">Položky_voda!$E$5</definedName>
    <definedName name="SloupecJC">Položky_elektro!$E$5</definedName>
    <definedName name="SloupecMJ" localSheetId="4">Položky_voda!$C$5</definedName>
    <definedName name="SloupecMJ">Položky_elektro!$C$5</definedName>
    <definedName name="SloupecMnozstvi" localSheetId="4">Položky_voda!$D$5</definedName>
    <definedName name="SloupecMnozstvi">Položky_elektro!$D$5</definedName>
    <definedName name="SloupecNazPol" localSheetId="4">Položky_voda!$B$5</definedName>
    <definedName name="SloupecNazPol">Položky_elektro!$B$5</definedName>
    <definedName name="SloupecPC" localSheetId="4">Položky_voda!$A$5</definedName>
    <definedName name="SloupecPC">Položky_elektro!$A$5</definedName>
    <definedName name="solver_lin" localSheetId="3" hidden="1">0</definedName>
    <definedName name="solver_lin" localSheetId="4" hidden="1">0</definedName>
    <definedName name="solver_num" localSheetId="3" hidden="1">0</definedName>
    <definedName name="solver_num" localSheetId="4" hidden="1">0</definedName>
    <definedName name="solver_opt" localSheetId="3" hidden="1">Položky_elektro!#REF!</definedName>
    <definedName name="solver_opt" localSheetId="4" hidden="1">Položky_voda!#REF!</definedName>
    <definedName name="solver_typ" localSheetId="3" hidden="1">1</definedName>
    <definedName name="solver_typ" localSheetId="4" hidden="1">1</definedName>
    <definedName name="solver_val" localSheetId="3" hidden="1">0</definedName>
    <definedName name="solver_val" localSheetId="4" hidden="1">0</definedName>
    <definedName name="Typ" localSheetId="4">Položky_voda!#REF!</definedName>
    <definedName name="Typ">Položky_elektro!#REF!</definedName>
    <definedName name="VRN" localSheetId="4">#REF!</definedName>
    <definedName name="VRN">#REF!</definedName>
    <definedName name="VRNKc" localSheetId="4">#REF!</definedName>
    <definedName name="VRNKc">#REF!</definedName>
    <definedName name="VRNnazev" localSheetId="4">#REF!</definedName>
    <definedName name="VRNnazev">#REF!</definedName>
    <definedName name="VRNproc" localSheetId="4">#REF!</definedName>
    <definedName name="VRNproc">#REF!</definedName>
    <definedName name="VRNzakl" localSheetId="4">#REF!</definedName>
    <definedName name="VRNzakl">#REF!</definedName>
    <definedName name="Zakazka" localSheetId="4">#REF!</definedName>
    <definedName name="Zakazka">#REF!</definedName>
    <definedName name="Zaklad22" localSheetId="4">#REF!</definedName>
    <definedName name="Zaklad22">#REF!</definedName>
    <definedName name="Zaklad5" localSheetId="4">#REF!</definedName>
    <definedName name="Zaklad5">#REF!</definedName>
    <definedName name="Zhotovitel" localSheetId="4">#REF!</definedName>
    <definedName name="Zhotovitel">#REF!</definedName>
  </definedNames>
  <calcPr calcId="191029"/>
</workbook>
</file>

<file path=xl/calcChain.xml><?xml version="1.0" encoding="utf-8"?>
<calcChain xmlns="http://schemas.openxmlformats.org/spreadsheetml/2006/main">
  <c r="F13" i="8" l="1"/>
  <c r="F8" i="8"/>
  <c r="F9" i="8"/>
  <c r="F10" i="8"/>
  <c r="G24" i="2"/>
  <c r="G34" i="2"/>
  <c r="G22" i="2"/>
  <c r="F34" i="4"/>
  <c r="F8" i="4"/>
  <c r="F41" i="4"/>
  <c r="F42" i="4"/>
  <c r="E49" i="4" s="1"/>
  <c r="F40" i="4"/>
  <c r="F32" i="4"/>
  <c r="F24" i="4"/>
  <c r="F23" i="4"/>
  <c r="F22" i="4"/>
  <c r="F9" i="4"/>
  <c r="F10" i="4"/>
  <c r="F11" i="4"/>
  <c r="F12" i="4"/>
  <c r="F13" i="4"/>
  <c r="F14" i="4"/>
  <c r="F15" i="4"/>
  <c r="F16" i="4"/>
  <c r="F17" i="4"/>
  <c r="F18" i="4"/>
  <c r="F19" i="4"/>
  <c r="F20" i="4"/>
  <c r="F21" i="4"/>
  <c r="F25" i="4"/>
  <c r="F26" i="4"/>
  <c r="F27" i="4"/>
  <c r="F28" i="4"/>
  <c r="F29" i="4"/>
  <c r="F30" i="4"/>
  <c r="F31" i="4"/>
  <c r="F33" i="4"/>
  <c r="F35" i="4"/>
  <c r="F36" i="4"/>
  <c r="F37" i="4"/>
  <c r="F17" i="8"/>
  <c r="F7" i="8"/>
  <c r="G32" i="2"/>
  <c r="G30" i="2"/>
  <c r="G28" i="2"/>
  <c r="G12" i="2"/>
  <c r="G8" i="2"/>
  <c r="F11" i="8"/>
  <c r="F12" i="8"/>
  <c r="F15" i="8"/>
  <c r="F7" i="4"/>
  <c r="D48" i="4" s="1"/>
  <c r="G16" i="2"/>
  <c r="G10" i="2"/>
  <c r="F14" i="8"/>
  <c r="F16" i="8"/>
  <c r="E48" i="4" l="1"/>
  <c r="E50" i="4" s="1"/>
  <c r="D49" i="4"/>
  <c r="F49" i="4" s="1"/>
  <c r="F43" i="4"/>
  <c r="F21" i="8"/>
  <c r="F38" i="4"/>
  <c r="G26" i="2"/>
  <c r="G20" i="2"/>
  <c r="G18" i="2"/>
  <c r="G14" i="2"/>
  <c r="G6" i="2"/>
  <c r="F21" i="5"/>
  <c r="F20" i="5"/>
  <c r="F19" i="5"/>
  <c r="F18" i="5"/>
  <c r="F17" i="5"/>
  <c r="F15" i="5"/>
  <c r="F14" i="5"/>
  <c r="F13" i="5"/>
  <c r="F12" i="5"/>
  <c r="F11" i="5"/>
  <c r="D50" i="4" l="1"/>
  <c r="G38" i="2"/>
  <c r="E6" i="7" s="1"/>
  <c r="E7" i="7"/>
  <c r="F16" i="5"/>
  <c r="F8" i="5"/>
  <c r="F9" i="5"/>
  <c r="F10" i="5"/>
  <c r="F7" i="5"/>
  <c r="F24" i="5" l="1"/>
  <c r="E9" i="7" s="1"/>
  <c r="F48" i="4" l="1"/>
  <c r="F50" i="4" s="1"/>
  <c r="E8" i="7" s="1"/>
  <c r="E12" i="7" l="1"/>
  <c r="E13" i="7" s="1"/>
  <c r="E14" i="7" s="1"/>
</calcChain>
</file>

<file path=xl/sharedStrings.xml><?xml version="1.0" encoding="utf-8"?>
<sst xmlns="http://schemas.openxmlformats.org/spreadsheetml/2006/main" count="241" uniqueCount="133">
  <si>
    <t>DPH 21%</t>
  </si>
  <si>
    <t>ks</t>
  </si>
  <si>
    <t>Montáž</t>
  </si>
  <si>
    <t>Zařízení silnoproudé elektrotechniky</t>
  </si>
  <si>
    <t>P.č.</t>
  </si>
  <si>
    <t>Název položky</t>
  </si>
  <si>
    <t>MJ</t>
  </si>
  <si>
    <t>množství</t>
  </si>
  <si>
    <t xml:space="preserve">cena / MJ </t>
  </si>
  <si>
    <t xml:space="preserve">celkem (Kč)  </t>
  </si>
  <si>
    <t>Díl:</t>
  </si>
  <si>
    <t>Elektromontáže</t>
  </si>
  <si>
    <t xml:space="preserve">Trubka ohebná do podlahy,  pr.25 mm </t>
  </si>
  <si>
    <t>m</t>
  </si>
  <si>
    <t xml:space="preserve">Lišta vkládací z PVC LHD 40x20 </t>
  </si>
  <si>
    <t>kus</t>
  </si>
  <si>
    <t xml:space="preserve">Ukončení vodičů v rozvaděči + zapojení do 6 mm2 </t>
  </si>
  <si>
    <t>Instalační stykač 230V/25A</t>
  </si>
  <si>
    <t xml:space="preserve">Montáž rozvodnic do váhy 20 kg </t>
  </si>
  <si>
    <t>hod</t>
  </si>
  <si>
    <t xml:space="preserve">Vypnutí vedení a zajištění tabulkou proti zapnutí </t>
  </si>
  <si>
    <t xml:space="preserve">Sfázování žilových kabelů a vedení s prozvoněním </t>
  </si>
  <si>
    <t>Pomocný materiál</t>
  </si>
  <si>
    <t>M21 Elektromontáže</t>
  </si>
  <si>
    <t>Rekapitulace</t>
  </si>
  <si>
    <t>Stavební díl</t>
  </si>
  <si>
    <t>Dodávka</t>
  </si>
  <si>
    <t>HZS</t>
  </si>
  <si>
    <t>M21</t>
  </si>
  <si>
    <t>M22</t>
  </si>
  <si>
    <t>CELKEM  OBJEKT bez DPH</t>
  </si>
  <si>
    <t>Zařízení vodoinstalace</t>
  </si>
  <si>
    <t>celkem bez DPH</t>
  </si>
  <si>
    <t>Vodoinstalace</t>
  </si>
  <si>
    <t>Potrubí do pr. 20mm studená voda</t>
  </si>
  <si>
    <t>Potrubí do pr. 20mm teplá voda</t>
  </si>
  <si>
    <t>Tepelná izolace</t>
  </si>
  <si>
    <t>Kulový kohout rohový</t>
  </si>
  <si>
    <t>Napojení na stávající rozvody vody plast DN20</t>
  </si>
  <si>
    <t>Zkoušky tlakové+proplach a dezinfekce</t>
  </si>
  <si>
    <t>Vypuštění a napuštění systému rozvodů vody</t>
  </si>
  <si>
    <t>Demontáž armatur (závitových-uzavírací)do DN20</t>
  </si>
  <si>
    <r>
      <t>m</t>
    </r>
    <r>
      <rPr>
        <vertAlign val="superscript"/>
        <sz val="8"/>
        <rFont val="Arial CE"/>
        <charset val="238"/>
      </rPr>
      <t>2</t>
    </r>
  </si>
  <si>
    <t>Kanalizace</t>
  </si>
  <si>
    <t>Demontáž plastového sifonu dřez,umyvadlo</t>
  </si>
  <si>
    <t>Kanalizační potrubí PPs do DN50</t>
  </si>
  <si>
    <t xml:space="preserve">Kabel silový s Cu jádrem 750V CYSY 3 J x 1,5 mm2 </t>
  </si>
  <si>
    <t xml:space="preserve">Kabel silový s Cu jádrem 750V CYKY 3 J x 2,5 mm2 </t>
  </si>
  <si>
    <t>Skříň s nouzovým tlačítkem stop</t>
  </si>
  <si>
    <t>Vypínač 40/3 40A</t>
  </si>
  <si>
    <t>Režijní náklady spojené s realizací</t>
  </si>
  <si>
    <t>Revize</t>
  </si>
  <si>
    <t>Zednické práce - přípomoci</t>
  </si>
  <si>
    <t>soub.</t>
  </si>
  <si>
    <t>soub</t>
  </si>
  <si>
    <t>Demontáž vodovodního potrubí,včetně izolace a likvidace materiálu-plast do Ø50</t>
  </si>
  <si>
    <t>Mimostaveništní doprava</t>
  </si>
  <si>
    <t>Likvidace odpadu na skládce vč. Skládkovného</t>
  </si>
  <si>
    <t>Jistič vzduch.1pólový do 25A IJV-IJM-P1</t>
  </si>
  <si>
    <t>Rozvodnice plastová IP40 COMBI-24N</t>
  </si>
  <si>
    <t xml:space="preserve">Kabel silový s Cu jádrem 750V CYSY 2 Ox 1,5 mm2 </t>
  </si>
  <si>
    <t>Soklování</t>
  </si>
  <si>
    <t>Stavební část</t>
  </si>
  <si>
    <t>Položky elektro</t>
  </si>
  <si>
    <t>cena</t>
  </si>
  <si>
    <t>Celekm včetně DPH</t>
  </si>
  <si>
    <t>Položky voda</t>
  </si>
  <si>
    <t>Zásuvka 230V</t>
  </si>
  <si>
    <t>Práce - zapojení přístrojů a instalace</t>
  </si>
  <si>
    <t>bm</t>
  </si>
  <si>
    <t>Malba</t>
  </si>
  <si>
    <t>Stůl pro učitele</t>
  </si>
  <si>
    <t>Židle studentů</t>
  </si>
  <si>
    <t>Doprava, montáž</t>
  </si>
  <si>
    <t xml:space="preserve">Kabel silový s Cu jádrem 750V CYSY 5 J x 4 mm2 </t>
  </si>
  <si>
    <t>Proudový chránič Chránič proudový 4p 40A 30mA</t>
  </si>
  <si>
    <t>Jistič 3p B 25A 6kA PL6</t>
  </si>
  <si>
    <t>Stavba: Klvaňovo gymnázium a střední zdravotnická škola Kyjov, příspěvková organizace</t>
  </si>
  <si>
    <t>Stavba : Klvaňovo gymnázium a střední zdravotnická škola Kyjov, příspěvková organizace</t>
  </si>
  <si>
    <t xml:space="preserve">Lišta vkládací z PVC LHD 40x40 </t>
  </si>
  <si>
    <t>Hliníková schodová lišta vrtaná</t>
  </si>
  <si>
    <t>Stůl pro učitele na podusy</t>
  </si>
  <si>
    <t>Stoly pro žáky</t>
  </si>
  <si>
    <t>Židle učitele</t>
  </si>
  <si>
    <t xml:space="preserve">Čalouněná kancelářská židle - křeslo. Nosnost 130 kg, šířka sedáku 51cm. výška sedáku 44-55cm, celková výška s opěradlem 97-117cm. Výškově stavitelný opěrák, nylonový černý kříž. Závislé naklápění sedáku a opěráku, zajištění v pěti polohách, nastavení odporu naklápění opěráku v závislosti na váze uživatele (manuální), antišokový systém zabraňující samovolnému navracení opěráku při odjištění funkce naklápění. Loop nylonový černý kříž s Ø 640 mm s kolečky Ø 50 mm
	</t>
  </si>
  <si>
    <t>Doprava a montáž vybavení</t>
  </si>
  <si>
    <t>Tabule</t>
  </si>
  <si>
    <t>Displej</t>
  </si>
  <si>
    <t>Instalace tabule a displeje, zprovoznění</t>
  </si>
  <si>
    <t>Stržení podlahové krytiny</t>
  </si>
  <si>
    <t>Akustický podhled stropu. Systém nabízí vynikající absorpci zvuku ve frekvencích od 250Hz a zároveň zajišťuje vysokou absorpci nízkých frekvencí. Proto je systém obzvláště vhodný pro místnosti, kde je žádoucí maximální absorpce v rámci celého frekvenčního rozsahu, jako jsou učebny. Panel je určen pro místnosti s přísnými požadavky na dobrou akustiku a srozumitelnost řeči s požadavky na snadnou demontáž jednotlivých panelů. Systém používá otevřený nosný rošt, a vytváří tak stropní podhled se zřetelným šachovnicovým vzorem 60x60cm. Každý panel lze snadno vyjmout. Minimální tloušťka panelu 40mm. Parametry rezonátoru: kmitočet 125Hz - činitel pohltivosti 0,6, kmitočet 250Hz - činitel pohltivosti 0,95, kmitočet 500Hz - činitel pohltivosti 1, kmitočet 1000Hz - činitel pohltivosti 1, kmitočet 2000Hz - činitel pohltivosti 1, kmitočet 4000Hz - činitel pohltivosti 1</t>
  </si>
  <si>
    <t>Demontáž svítidel</t>
  </si>
  <si>
    <t xml:space="preserve">Vypínač </t>
  </si>
  <si>
    <t>Dvouvypínač řaz.5</t>
  </si>
  <si>
    <t xml:space="preserve">Krabice </t>
  </si>
  <si>
    <t>LED svítidlo vestavné 600x600mm do rastru</t>
  </si>
  <si>
    <t>LED svítidlo asymetrické vestavné do rastru</t>
  </si>
  <si>
    <t>Montáž sdělovací tech.</t>
  </si>
  <si>
    <t>Instalační kabel UTP CAT-drát 4x2-Cu,AWg24měděný vodič</t>
  </si>
  <si>
    <t>Drobný instalační materiál, propojovací kabeláž, konektory</t>
  </si>
  <si>
    <t>Zapojení techniky</t>
  </si>
  <si>
    <t>M22 Montáž sdělovací tech.</t>
  </si>
  <si>
    <t>Montáž sdělovací techniky</t>
  </si>
  <si>
    <t>Stavební práce</t>
  </si>
  <si>
    <t>Interaktivní displej 86", 4K UHD rozlišení, HDMI out, Android 13, osmijádrový procesor, RAM 8G, úložiště 64GB, Air gab max. 0,6 mm, light sensor, coating anti-glare + anti-finger print glass, možnost nahrávání průběhu výuky přímo do paměti displeje, zvukový optický výstup, dvě pera, funkce pera umožňující psaní dvěmi barvami a to každou stranou s jinou tloušťkou, mazání dlaní,  zesílené sklo chránicí matrici displeje před poškozením. Ovládání prstem, dlaní, pery. Magnetický držák pera. Rozměr š1957 x h 86 x v 1171 mm. LCD panel s min. úhlopříčkou 86“, šasi z ušlechtilých kovů. Interaktivita pomocí prstu min. 36 dotyků - android, min. 50 dotyků-windows. Ochranné sklo LCD panelu s tvrdostí 7H na Mohsově stupnici (tvrdost křemene). Nativní rozlišení 4K (3840x2160), poměr stran 16:9. Dotykové rozlišení 32768 x 32768. Svítivost min. 400 cd/m², kontrastní poměr min. 1200:1, kontrastní poměr dynamický min. 4000:1, doba odezvy 6 ms. Stereo reproduktory 2x 18 W a 2x 8W subwoofery, což z něj činí ideální řešení pro poslech ve velkém prostředí bez potřeby externích reproduktorů. Stylový a elegantní design obsahuje mikrofon s 8 poli se snímací vzdáleností až 8 m. Příslušenství: 2x pasivní pero, dálkové ovládání. Maximální spotřeba 560 W. Životnost 50 000 hodin. Konektivita: možnost připojit chytré zařízení (Ad-hoc/infrastruktura), Vstup min.: 2x USB-C, 4x HDMI 2.0, 1x audio 3,5 mm, 4x USB A 3.0, 1 x USB-A služba, 1x RS 232, 1x RJ45. Výstup: 1x HDMI, 1x audio 3,5 mm,2 x USB-B interaktivní, 1 x OPS slot. Ovládání interaktivity pro dva HDMI vstupy bez nutnosti přepojování USB kabelu. Ovládání: 2x USB-B (interaktivita), z toho 2x USB na čelní straně LCD panelu. Vestavěný operační systém min. Android 13. Kompatibilní s Windows, MacOS, ChromOS. Filtr modrého světla dle certifikace TÜV. Ikona pro rychlý přístup k digitálnímu úložišti Microsoft OneDrive pro snadné sdílení. Ikona pro generování QR kódu pro rychlé připojení mobilních zařízení. Zapojení žáků do výuky – vestavěné hlasování, vyvolávání a posílání odpovědí žáků. Pro snadnou tvorbu výukových materiálů předpřipravené v anotačním prostředí 2D a 3D obrazce s možností uložení, možnost nahrání vlastního pozadí. Spusťte Whiteboard jednoduchým zvednutím pera ze šasi a vychutnejte si funkce, jako je Magic Draw – nástroj pro rozpoznávání tvarů, pero citlivé na tlak, fix a mnoho dalšího! Integrovaný obchod Google Play - Certifikace Google EDLA znamená, že máte k dispozici úplnou knihovnu aplikací prostřednictvím předinstalovaného obchodu Google Play. Součástí Wi-Fi a Bluetooth modul, duální frekvence 2.4/5Ghz, min. Bluetooth 4.0 pro ovládání a přenos souborů, rychlost až 433.5 Mbps. Wi-Fi adaptér IFPD SI01 volitelně (2,4G/5G, BT4.0). Součástí senzorový box – čtečka NFC a senzory kvality vzduchu. Pracujte současně. Více týmů nebo jednotlivců může spolupracovat ze dvou samostatných míst v reálném čase. V ceně rozšířená záruka na 5 let.</t>
  </si>
  <si>
    <t>Drážky a začistění</t>
  </si>
  <si>
    <t xml:space="preserve">Trubka ohebná do podstěnlahy,  pr.50 mm </t>
  </si>
  <si>
    <t>Rekonstrukce laboratoř fyziky</t>
  </si>
  <si>
    <t>Vybavení laboratoře fyziky</t>
  </si>
  <si>
    <t>Stůl s rozměry š100xh70xv76 cm, bočnice ve tvaru C se dvěma stojnami, celá konstrukce stolu z jackelové konstrukce 40x20 mm, s komaxitovou úpravou. Zadní deska a krytování z laminované dřevotřísky tl. 18 mm s olepenými hranami ABS 0,5 mm technologií PUR. Pracovní deska kompakt tl. 12 mm. Laminované desky olepit hranami ABS 0,5 mm voděodolným lepením. Zásuvka s přepěť. ochr, 3x zás. 230V, RJ45. Skříňka pro PC tower. Krytování z laminované dřevotřísky tl. 18mm olepené ABS hranou 0,5mm technologií PUR, dvířka jsou uzamykatelná, olepeny hranou ABS 2,0mm technologií PUR.</t>
  </si>
  <si>
    <t xml:space="preserve">Demonstrační učitelský stůl s rozměry š170xh70xv90 cm z jackelové konstrukce 40x20 mm s komaxitovou úpravou. Krytování rozvodů médií z laminované dřevotřísky tl. 18 mm s olepenými hranami ABS 0,5 mm voděodolným lepením. Desky vloženy do konstrukce z kovu, chráněny ze všech čtyř stran. Pracovní deska s uzamykatelným výklopem a zásuvem pro média kompakt tl. 12 mm, hrany oblé. Dvě skříňky se se čtyřmi zásuvkami s centrálním zámkem. Korpus a zásuvky z laminované dřevotřísky tl. 18mm olepené 0,5mm ABS hranou technologií PUR, čela zásuvek olepené 2mm ABS hranou technologií PUR. Zásuvky na plnovýsuvech pro vyšší zátěž s centrálním zámkem. Sokl se stavitelnými nožičkami. Skříňka do učitelského stolu pro školní zdroj. Korpus a zásuvka z laminované dřevotřísky tl. 18mm, olepené 0,5mm ABS hranou technologií PUR, s uzamykatelnou zásuvkou pro školní zdroj s plynulou regulací 0-24V a ve spodní části s prostorem na pomůcky s uzamykatelnými dvířky. Čelo zásuvky a dvířka olepeny 2mm ABS hranou technologií PUR. Sokl se stavitelnými nožičkami. Panel kovový 2x zás. 230V, 1x AC, 1x DC, 1x USB- 5V. Zdroj - plynulá regulace napětí 0-24V AC a DC s ručičkovými ukazately nastaveného napětí a odebíraného proudu. Samostatnný okruh pro učitelské pracoviště a samostatný okruh pro žákovské pracoviště. Výstup chráněn jištěním. Ovládání zásuvek žáků. </t>
  </si>
  <si>
    <t xml:space="preserve">Židle Kovová konstrukce z odlehčeného plochooválného profilu 38x20 mm, lakovaná práškovými barvami (komaxit), nohy stolu jsou ukončeny plastovými koncovkami s filcovými podložkami, které tlumí hluk a nepoškozují podlahu. Sedák a opěrka jsou vyrobené ze 7-vrstvé celobukové tvarované překližky, povrchově upravené kvalitními polyuretanovými laky. Sedáky a opěrky jsou přinýtované ke konstrukci ocelovými nýty průměru 5 mm. Židle jsou stohovatelné.
</t>
  </si>
  <si>
    <t>Sva stoly s rozměry š180xh50xv76 cm z jackelové konstrukce 40x20 mm s povrchovou úpravou práškovou vypalovací barvou, na rektifikačních nožičkách. Bočnice stolu ve tvaru C se dvěma stojnami. Záda stolu do 1/2 výšky, krytování rozvodů médií z laminované dřevotřísky tl. 18 mm, s olepenými hranami ABS 0,5 mm technologií PUR, záda vložená do uzavřené kovové konstrukce chráněná ze všech čtyř stran kovem. Pracovní deska s uzamykatelným výklopem s prostorem pro média kompakt rezistant tl. 12 mm, hrany oblé. Výklop pracovnní desky na poantech a pod ním elektropanel kovový pro žáky - 1xAC, 1xDC, 1x230V. Zdroj s plynule nastavitelným jednosměrným a stabilizovaným napětím zobrazené na 20 mm digitálním displeji, a stupňovitě volitelné střídavé napětí, elektronická ochrana proti přetížení. Výstupy : DC 0 ... 12V plynule nastavitelných, stab., max. 3A, AC 3/6/9/12 V volitelné, max. 3A Galvanické oddělení od sítě, výstupní napětí odebírané na 4mm bezpečnostních zdířkách, vypínač ON/OFF, přetížení anebo zkrat signalizovaný LED diodou. Na boku stolu zásuvka 230V. Stůl se dřezenm s rozměry š50xh70xv76cm z jackelové konstrukce 40x20 mm s komaxitovou úpravou. Krytování rozvodů médií z laminované dřevotřísky tl. 18mm s olepenými hranami ABS 0,5mm technologií PUR s uzamykatelnými dvířky. Desky a dvířka chráněny ze všech čtyř stran uzavřenou kovovou konstrukcí. Pracovní deska kompakt rezistant s přípravou pro spodní osazení dřezu a horním osazením pákové baterii. Pracovní deska kompakt  tl. 12mm, hrany oblé. Dřez keramický bílý 45x45cm osazen ze spodní části desky, baterie vysoká páková.</t>
  </si>
  <si>
    <t>Stoly pod okny</t>
  </si>
  <si>
    <t>Dva odkládací stoly, s rozměry š140xh40xv90vm z jackelové konstrukce 40x20 mm s komaxitovou úpravou. Krytování boků a zad stolu z laminované dřevotřísky tl. 18 mm s olepenými hranami ABS 0,5 mm technologií PUR, desky vloženy do uzavřené kovové konstrukce, chráněny ze všech čtyř stran. Pracovní deska s pracovní deskou kompakt rezistant tl. 12 mm, hrana oblá. Součástí stolu zapuštěné skříňy otevřené, samostatné. Rozměry š68xh34xv71cm. Korpus z laminované dřevotřísky tl. 18 mm, olepené 0,5 mm ABS hranou technologií PUR. Dvě police přestavitelné olepené ze všech čtyř stran, vrtáno průběžně po celé výšce skříňky. Sokl se stavitelnými nožičkami. Odkládací  stůl s rozměry š1500xh400xv900 mm z jackelové konstrukce 40x20mm s komaxitovou úpravou, pracovní deska kompakt rezistant tl. 12mm s hranou oblou.</t>
  </si>
  <si>
    <t>Mycí skříňka</t>
  </si>
  <si>
    <t>Skříňka pro osazení umyvadla, pracovní deska kompakt. Rozměry š80xh40x v90cm. Korpus z laminované dřevotřísky tl. 18 mm, korpus olepený hranou ABS 0,5 mm technologií PUR, dvířka z laminované dřevotřísky tl. 18 mm ohraněná hranou ABS 2,0 mm technologií PUR. Záda bílý sololak. Pracovní deska kompakt rezistant tl. 12 mm s  hranou oblou. Sokl vysoký 120 mm, se stavitelnými nožičkami. Umyvadlo zápustné, pákový baterie vysoká. Ohříval vody 10l, tlakový.</t>
  </si>
  <si>
    <t>Skříňová sestava</t>
  </si>
  <si>
    <t>Pět skříní vysokých s plnými dvířky. Rozměry š800xh60xv200cm. Korpus z laminované dřevotřísky tl. 18 mm, korpus olepený hranou ABS 0,5 mm technologií PUR, uzamykatelná dvířka z laminované dřevotřísky tl. 18 mm ohraněná hranou ABS 2,0 mm technologií PUR. Záda bílý sololak. S 6ti policemi-třetí od spodu pevná pro uzamčení. Pět polic přestavitelných olepených ze všech čtyř stran, vrtáno průběžně. Sokl vysoký 120 mm, se stavitelnými nožičkami. Odkládací stůl s rozměry š140xh60xv90cm z jackelové konstrukce 40x20 mm s komaxitovou úpravou. Krytování boků stolu z laminované dřevotřísky tl. 18 mm s olepenými hranami  ABS 0,5 mm technologií PUR, desky vloženy do uzavřené kovové konstrukce, chráněny ze všech čtyř stran. Pracovní deska s pracovní deskou kompakt  tl. 12 mm, hrana oblá. Police z laminované dřevotřísky tl. 18 mm s olepenými hranami ABS 0,5 mm technologií PUR.</t>
  </si>
  <si>
    <t>Sedm skříní vysokých s plnými dvířky. Rozměry š80xh60xv200cm. Korpus z laminované dřevotřísky tl. 18 mm, korpus olepený hranou ABS 0,5 mm technologií PUR, uzamykatelná dvířka z laminované dřevotřísky tl. 18 mm ohraněná hranou ABS 2,0 mm technologií PUR. Záda bílý sololak. S 6ti policemi-třetí od spodu pevná pro uzamčení. Pět polic přestavitelných olepených ze všech čtyř stran, vrtáno průběžně. Sokl vysoký 120 mm, se stavitelnými nožičkami. Sedm nástvaců na skříň s plnými dvířky. Rozměry š80xh60xv60cm. Korpus z laminované dřevotřísky tl. 18 mm, korpus olepený hranou ABS 0,5 mm technologií PUR, uzamykatelná dvířka z laminované dřevotřísky tl. 18 mm ohraněná hranou ABS 2,0 mm technologií PUR. Záda bílý sololak. Jedna police přestavitelná olepená ze všech čtyř stran, vrtáno průběžně. Skříň vysoká s plnými dvířky. Rozměry š40xh60xv200cm. Korpus z laminované dřevotřísky tl. 18 mm, korpus olepený hranou ABS 0,5 mm technologií PUR, uzamykatelná dvířka z laminované dřevotřísky tl. 18 mm ohraněná hranou ABS 2,0 mm technologií PUR. Záda bílý sololak. S 6ti policemi-třetí od spodu pevná pro uzamčení. Pět polic přestavitelných olepených ze všechčtyř stran, vrtáno průběžně. Sokl vysoký 120 mm, se stavitelnými nožičkami. Nástavec na skříň s plnými dvířky. Rozměry š40xh60xv60cm. Korpus z laminované dřevotřísky tl. 
18 mm, korpus olepený hranou ABS 0,5 mm technologií PUR, uzamykatelná dvířka z laminované dřevotřísky tl. 18 mm ohraněná hranou ABS 2,0 mm technologií PUR. Záda bílý sololak. Police přestavitelná, vrtáno průběžně.</t>
  </si>
  <si>
    <t>Skříňová sestava zadní</t>
  </si>
  <si>
    <t>Sestava tabule místem pro umístění LCD panelu, LCD panel s úhlopříčkou 86" umístěný na zvedacím systému PYLONY AL doplněný o doplňkovou tabuli a přední tabuli. Součástí sestavy jsou samostatné pylony hliníkové výšky 320 cm (pylony nesmí být dělené, musí být v celku), samostatně jeden pár pylonů pro přední tabuli, samostatně jeden pár pylonů pro doplňkovou tabuli a samostatně jeden pár pylonů pro displej. Přední tabule rozměru 300x120cm černá keramika, třída keramiky e3, dvojitá keramika vypalovaná při 800 C, tl. 22mm, hliníkový rám elox s plastovými rohy, vedle displeje pylony hliníkové výšky 320 cm v celku s doplňkonou tabulí,  vedle LCD displeje  šířka a výška doplňkové tabule je přizpůsobena velikosti LCD panelu, přibližné rozměry jsou 90x120cm. Doplňková tabule je umístěna vedle LCD panelu a rozšířuje plochu pro psaní., třída keramiky e3, dvojitá keramika vypalovaná při 800 C, tl. 22mm, hliníkový rám elox s plastovými rohy. Hliníková polička hl. 100 mm. Pylony jsou vybaveny tlumenými dorazy.</t>
  </si>
  <si>
    <t>Zatemnění oken</t>
  </si>
  <si>
    <t>Zatemnění oken hliníkové, lamelové, v bílém, provedení, s motorem</t>
  </si>
  <si>
    <t>Obklad stěn</t>
  </si>
  <si>
    <t>Akustický panel na bázi dřeva o standardním rozměru pro montáž, vrchní strana s drážkami, s podkladovou látkou. Parametry rezonátoru: kmitočet 800Hz - činitel pohltivosti 0,85, kmitočet 1250Hz - činitel pohltivosti 0,76, kmitočet 2000Hz - činitel pohltivosti 0,59, kmitočet 4000Hz - činitel pohltivosti 0,36</t>
  </si>
  <si>
    <t>m2</t>
  </si>
  <si>
    <t>Pokládka podlahové krytiny, celoplošně lepeno a svářeno, podlahová krytina tl. 2,0mm, nášlapná vrstva 2,0mm, homogenní krytina, s ochranou Silver Knight iGuard - šíře 2 m</t>
  </si>
  <si>
    <t>Demontáž stávajících polštářů v podlaze včetně záklopových desek, a části zásypu</t>
  </si>
  <si>
    <t>Vyrovnání podlahy stavebními trámky. Překrytí podlahy 2-mi vrstvami dřevotřískovými deskami P-D t- min. 18 mm</t>
  </si>
  <si>
    <t>Odstranění keramických obkladů a  začistění stěny</t>
  </si>
  <si>
    <t>Montáž stojánkové pákové baterie</t>
  </si>
  <si>
    <t>Montáž umyvadla a zápachové uzávěrky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</si>
</sst>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0" x14ac:knownFonts="1">
    <font>
      <sz val="10"/>
      <color indexed="8"/>
      <name val="Arial"/>
      <charset val="238"/>
    </font>
    <font>
      <sz val="10"/>
      <name val="Arial CE"/>
    </font>
    <font>
      <b/>
      <u/>
      <sz val="12"/>
      <name val="Arial CE"/>
      <family val="2"/>
      <charset val="238"/>
    </font>
    <font>
      <u/>
      <sz val="10"/>
      <name val="Arial CE"/>
      <family val="2"/>
      <charset val="238"/>
    </font>
    <font>
      <b/>
      <i/>
      <sz val="10"/>
      <name val="Arial CE"/>
      <family val="2"/>
      <charset val="238"/>
    </font>
    <font>
      <sz val="9"/>
      <name val="Arial CE"/>
      <family val="2"/>
      <charset val="238"/>
    </font>
    <font>
      <b/>
      <sz val="9"/>
      <name val="Arial CE"/>
      <family val="2"/>
      <charset val="238"/>
    </font>
    <font>
      <b/>
      <sz val="10"/>
      <name val="Arial CE"/>
      <family val="2"/>
      <charset val="238"/>
    </font>
    <font>
      <sz val="10"/>
      <name val="Arial CE"/>
      <family val="2"/>
      <charset val="238"/>
    </font>
    <font>
      <sz val="8"/>
      <name val="Arial CE"/>
      <family val="2"/>
      <charset val="238"/>
    </font>
    <font>
      <sz val="8"/>
      <name val="Arial CE"/>
    </font>
    <font>
      <sz val="10"/>
      <name val="Arial CE"/>
      <charset val="238"/>
    </font>
    <font>
      <b/>
      <sz val="12"/>
      <name val="Arial CE"/>
      <charset val="238"/>
    </font>
    <font>
      <i/>
      <sz val="8"/>
      <name val="Arial CE"/>
      <family val="2"/>
      <charset val="238"/>
    </font>
    <font>
      <i/>
      <sz val="9"/>
      <name val="Arial CE"/>
    </font>
    <font>
      <sz val="8"/>
      <name val="Arial"/>
      <family val="2"/>
      <charset val="238"/>
    </font>
    <font>
      <sz val="8"/>
      <color theme="1"/>
      <name val="Arial"/>
      <family val="2"/>
      <charset val="238"/>
    </font>
    <font>
      <vertAlign val="superscript"/>
      <sz val="8"/>
      <name val="Arial CE"/>
      <charset val="238"/>
    </font>
    <font>
      <b/>
      <sz val="11"/>
      <name val="Arial CE"/>
      <charset val="238"/>
    </font>
    <font>
      <b/>
      <sz val="10"/>
      <name val="Arial CE"/>
      <charset val="238"/>
    </font>
  </fonts>
  <fills count="4">
    <fill>
      <patternFill patternType="none"/>
    </fill>
    <fill>
      <patternFill patternType="gray125"/>
    </fill>
    <fill>
      <patternFill patternType="solid">
        <fgColor theme="8" tint="0.59999389629810485"/>
        <bgColor indexed="64"/>
      </patternFill>
    </fill>
    <fill>
      <patternFill patternType="solid">
        <fgColor rgb="FFB6DDE8"/>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0" fontId="1" fillId="0" borderId="0"/>
    <xf numFmtId="0" fontId="11" fillId="0" borderId="0"/>
  </cellStyleXfs>
  <cellXfs count="112">
    <xf numFmtId="0" fontId="0" fillId="0" borderId="0" xfId="0"/>
    <xf numFmtId="0" fontId="1" fillId="0" borderId="0" xfId="1"/>
    <xf numFmtId="0" fontId="3" fillId="0" borderId="1" xfId="1" applyFont="1" applyBorder="1" applyAlignment="1">
      <alignment horizontal="centerContinuous"/>
    </xf>
    <xf numFmtId="0" fontId="3" fillId="0" borderId="0" xfId="1" applyFont="1" applyAlignment="1">
      <alignment horizontal="centerContinuous"/>
    </xf>
    <xf numFmtId="0" fontId="3" fillId="0" borderId="0" xfId="1" applyFont="1" applyAlignment="1">
      <alignment horizontal="right"/>
    </xf>
    <xf numFmtId="0" fontId="5" fillId="0" borderId="0" xfId="1" applyFont="1"/>
    <xf numFmtId="0" fontId="1" fillId="0" borderId="0" xfId="1" applyAlignment="1">
      <alignment horizontal="right"/>
    </xf>
    <xf numFmtId="49" fontId="6" fillId="0" borderId="2" xfId="1" applyNumberFormat="1" applyFont="1" applyBorder="1"/>
    <xf numFmtId="0" fontId="6" fillId="0" borderId="3" xfId="1" applyFont="1" applyBorder="1" applyAlignment="1">
      <alignment horizontal="center"/>
    </xf>
    <xf numFmtId="0" fontId="6" fillId="0" borderId="3" xfId="1" applyFont="1" applyBorder="1" applyAlignment="1">
      <alignment horizontal="center" wrapText="1"/>
    </xf>
    <xf numFmtId="0" fontId="6" fillId="0" borderId="2" xfId="1" applyFont="1" applyBorder="1" applyAlignment="1">
      <alignment horizontal="center" wrapText="1"/>
    </xf>
    <xf numFmtId="0" fontId="7" fillId="0" borderId="4" xfId="1" applyFont="1" applyBorder="1"/>
    <xf numFmtId="0" fontId="1" fillId="0" borderId="4" xfId="1" applyBorder="1" applyAlignment="1">
      <alignment horizontal="center"/>
    </xf>
    <xf numFmtId="0" fontId="1" fillId="0" borderId="4" xfId="1" applyBorder="1" applyAlignment="1">
      <alignment horizontal="right"/>
    </xf>
    <xf numFmtId="0" fontId="1" fillId="0" borderId="4" xfId="1" applyBorder="1"/>
    <xf numFmtId="0" fontId="8" fillId="0" borderId="4" xfId="1" applyFont="1" applyBorder="1" applyAlignment="1">
      <alignment horizontal="center"/>
    </xf>
    <xf numFmtId="0" fontId="9" fillId="0" borderId="4" xfId="1" applyFont="1" applyBorder="1" applyAlignment="1">
      <alignment wrapText="1"/>
    </xf>
    <xf numFmtId="49" fontId="10" fillId="0" borderId="4" xfId="1" applyNumberFormat="1" applyFont="1" applyBorder="1" applyAlignment="1">
      <alignment horizontal="center" shrinkToFit="1"/>
    </xf>
    <xf numFmtId="4" fontId="10" fillId="0" borderId="4" xfId="1" applyNumberFormat="1" applyFont="1" applyBorder="1" applyAlignment="1">
      <alignment horizontal="right"/>
    </xf>
    <xf numFmtId="4" fontId="10" fillId="0" borderId="4" xfId="1" applyNumberFormat="1" applyFont="1" applyBorder="1"/>
    <xf numFmtId="0" fontId="1" fillId="0" borderId="5" xfId="1" applyBorder="1" applyAlignment="1">
      <alignment horizontal="center"/>
    </xf>
    <xf numFmtId="0" fontId="4" fillId="0" borderId="5" xfId="1" applyFont="1" applyBorder="1"/>
    <xf numFmtId="4" fontId="1" fillId="0" borderId="5" xfId="1" applyNumberFormat="1" applyBorder="1" applyAlignment="1">
      <alignment horizontal="right"/>
    </xf>
    <xf numFmtId="4" fontId="7" fillId="0" borderId="5" xfId="1" applyNumberFormat="1" applyFont="1" applyBorder="1"/>
    <xf numFmtId="0" fontId="1" fillId="0" borderId="0" xfId="1" applyAlignment="1">
      <alignment horizontal="center"/>
    </xf>
    <xf numFmtId="0" fontId="4" fillId="0" borderId="0" xfId="1" applyFont="1"/>
    <xf numFmtId="4" fontId="1" fillId="0" borderId="0" xfId="1" applyNumberFormat="1" applyAlignment="1">
      <alignment horizontal="right"/>
    </xf>
    <xf numFmtId="4" fontId="7" fillId="0" borderId="0" xfId="1" applyNumberFormat="1" applyFont="1"/>
    <xf numFmtId="0" fontId="11" fillId="0" borderId="0" xfId="2"/>
    <xf numFmtId="0" fontId="12" fillId="0" borderId="0" xfId="2" applyFont="1"/>
    <xf numFmtId="49" fontId="7" fillId="0" borderId="6" xfId="2" applyNumberFormat="1" applyFont="1" applyBorder="1"/>
    <xf numFmtId="0" fontId="7" fillId="0" borderId="7" xfId="2" applyFont="1" applyBorder="1"/>
    <xf numFmtId="0" fontId="7" fillId="0" borderId="8" xfId="2" applyFont="1" applyBorder="1"/>
    <xf numFmtId="0" fontId="7" fillId="0" borderId="9" xfId="2" applyFont="1" applyBorder="1" applyAlignment="1">
      <alignment horizontal="center" vertical="center"/>
    </xf>
    <xf numFmtId="0" fontId="7" fillId="0" borderId="10" xfId="2" applyFont="1" applyBorder="1" applyAlignment="1">
      <alignment horizontal="center" vertical="center"/>
    </xf>
    <xf numFmtId="49" fontId="5" fillId="0" borderId="11" xfId="2" applyNumberFormat="1" applyFont="1" applyBorder="1"/>
    <xf numFmtId="0" fontId="5" fillId="0" borderId="0" xfId="2" applyFont="1"/>
    <xf numFmtId="3" fontId="8" fillId="0" borderId="12" xfId="2" applyNumberFormat="1" applyFont="1" applyBorder="1"/>
    <xf numFmtId="0" fontId="7" fillId="0" borderId="6" xfId="2" applyFont="1" applyBorder="1"/>
    <xf numFmtId="3" fontId="7" fillId="0" borderId="8" xfId="2" applyNumberFormat="1" applyFont="1" applyBorder="1"/>
    <xf numFmtId="3" fontId="7" fillId="0" borderId="9" xfId="2" applyNumberFormat="1" applyFont="1" applyBorder="1"/>
    <xf numFmtId="0" fontId="13" fillId="0" borderId="0" xfId="1" applyFont="1"/>
    <xf numFmtId="0" fontId="14" fillId="0" borderId="0" xfId="1" applyFont="1"/>
    <xf numFmtId="3" fontId="14" fillId="0" borderId="0" xfId="1" applyNumberFormat="1" applyFont="1" applyAlignment="1">
      <alignment horizontal="right"/>
    </xf>
    <xf numFmtId="4" fontId="14" fillId="0" borderId="0" xfId="1" applyNumberFormat="1" applyFont="1"/>
    <xf numFmtId="0" fontId="7" fillId="0" borderId="2" xfId="1" applyFont="1" applyBorder="1" applyAlignment="1">
      <alignment horizontal="center"/>
    </xf>
    <xf numFmtId="0" fontId="7" fillId="0" borderId="2" xfId="1" applyFont="1" applyBorder="1"/>
    <xf numFmtId="0" fontId="1" fillId="0" borderId="2" xfId="1" applyBorder="1" applyAlignment="1">
      <alignment horizontal="center"/>
    </xf>
    <xf numFmtId="0" fontId="1" fillId="0" borderId="2" xfId="1" applyBorder="1" applyAlignment="1">
      <alignment horizontal="right"/>
    </xf>
    <xf numFmtId="0" fontId="1" fillId="0" borderId="2" xfId="1" applyBorder="1"/>
    <xf numFmtId="0" fontId="8" fillId="0" borderId="2" xfId="1" applyFont="1" applyBorder="1" applyAlignment="1">
      <alignment horizontal="center"/>
    </xf>
    <xf numFmtId="0" fontId="15" fillId="0" borderId="2" xfId="2" applyFont="1" applyBorder="1" applyAlignment="1" applyProtection="1">
      <alignment horizontal="left" vertical="center" wrapText="1"/>
      <protection locked="0"/>
    </xf>
    <xf numFmtId="49" fontId="10" fillId="0" borderId="2" xfId="1" applyNumberFormat="1" applyFont="1" applyBorder="1" applyAlignment="1">
      <alignment horizontal="center" shrinkToFit="1"/>
    </xf>
    <xf numFmtId="4" fontId="10" fillId="0" borderId="2" xfId="1" applyNumberFormat="1" applyFont="1" applyBorder="1" applyAlignment="1">
      <alignment horizontal="right"/>
    </xf>
    <xf numFmtId="4" fontId="10" fillId="0" borderId="2" xfId="1" applyNumberFormat="1" applyFont="1" applyBorder="1"/>
    <xf numFmtId="0" fontId="16" fillId="0" borderId="2" xfId="2" applyFont="1" applyBorder="1" applyAlignment="1">
      <alignment vertical="center" wrapText="1"/>
    </xf>
    <xf numFmtId="0" fontId="18" fillId="0" borderId="2" xfId="1" applyFont="1" applyBorder="1" applyAlignment="1">
      <alignment wrapText="1"/>
    </xf>
    <xf numFmtId="0" fontId="15" fillId="0" borderId="2" xfId="2" applyFont="1" applyBorder="1" applyAlignment="1" applyProtection="1">
      <alignment vertical="center" wrapText="1"/>
      <protection locked="0"/>
    </xf>
    <xf numFmtId="4" fontId="8" fillId="0" borderId="4" xfId="2" applyNumberFormat="1" applyFont="1" applyBorder="1"/>
    <xf numFmtId="4" fontId="8" fillId="0" borderId="13" xfId="2" applyNumberFormat="1" applyFont="1" applyBorder="1"/>
    <xf numFmtId="4" fontId="7" fillId="0" borderId="9" xfId="2" applyNumberFormat="1" applyFont="1" applyBorder="1"/>
    <xf numFmtId="4" fontId="7" fillId="0" borderId="10" xfId="2" applyNumberFormat="1" applyFont="1" applyBorder="1"/>
    <xf numFmtId="4" fontId="10" fillId="2" borderId="4" xfId="1" applyNumberFormat="1" applyFont="1" applyFill="1" applyBorder="1" applyAlignment="1">
      <alignment horizontal="right"/>
    </xf>
    <xf numFmtId="4" fontId="10" fillId="2" borderId="2" xfId="1" applyNumberFormat="1" applyFont="1" applyFill="1" applyBorder="1" applyAlignment="1">
      <alignment horizontal="right"/>
    </xf>
    <xf numFmtId="0" fontId="8" fillId="0" borderId="0" xfId="1" applyFont="1" applyAlignment="1">
      <alignment horizontal="center"/>
    </xf>
    <xf numFmtId="49" fontId="10" fillId="0" borderId="0" xfId="1" applyNumberFormat="1" applyFont="1" applyAlignment="1">
      <alignment horizontal="center" shrinkToFit="1"/>
    </xf>
    <xf numFmtId="4" fontId="10" fillId="0" borderId="0" xfId="1" applyNumberFormat="1" applyFont="1" applyAlignment="1">
      <alignment horizontal="right"/>
    </xf>
    <xf numFmtId="4" fontId="10" fillId="0" borderId="0" xfId="1" applyNumberFormat="1" applyFont="1"/>
    <xf numFmtId="0" fontId="15" fillId="0" borderId="0" xfId="2" applyFont="1" applyAlignment="1" applyProtection="1">
      <alignment horizontal="left" vertical="center" wrapText="1"/>
      <protection locked="0"/>
    </xf>
    <xf numFmtId="0" fontId="8" fillId="0" borderId="5" xfId="1" applyFont="1" applyBorder="1" applyAlignment="1">
      <alignment horizontal="center"/>
    </xf>
    <xf numFmtId="0" fontId="7" fillId="0" borderId="14" xfId="1" applyFont="1" applyBorder="1"/>
    <xf numFmtId="0" fontId="15" fillId="0" borderId="14" xfId="2" applyFont="1" applyBorder="1" applyAlignment="1" applyProtection="1">
      <alignment horizontal="left" vertical="center" wrapText="1"/>
      <protection locked="0"/>
    </xf>
    <xf numFmtId="4" fontId="10" fillId="3" borderId="2" xfId="1" applyNumberFormat="1" applyFont="1" applyFill="1" applyBorder="1" applyAlignment="1">
      <alignment horizontal="right"/>
    </xf>
    <xf numFmtId="49" fontId="10" fillId="0" borderId="2" xfId="1" applyNumberFormat="1" applyFont="1" applyBorder="1" applyAlignment="1">
      <alignment horizontal="center" vertical="center" shrinkToFit="1"/>
    </xf>
    <xf numFmtId="4" fontId="10" fillId="3" borderId="2" xfId="1" applyNumberFormat="1" applyFont="1" applyFill="1" applyBorder="1" applyAlignment="1">
      <alignment horizontal="right" vertical="center"/>
    </xf>
    <xf numFmtId="0" fontId="1" fillId="0" borderId="0" xfId="1" applyAlignment="1">
      <alignment vertical="center"/>
    </xf>
    <xf numFmtId="0" fontId="6" fillId="0" borderId="2" xfId="1" applyFont="1" applyBorder="1" applyAlignment="1">
      <alignment horizontal="left"/>
    </xf>
    <xf numFmtId="0" fontId="6" fillId="0" borderId="2" xfId="1" applyFont="1" applyBorder="1" applyAlignment="1">
      <alignment horizontal="center"/>
    </xf>
    <xf numFmtId="0" fontId="15" fillId="0" borderId="2" xfId="2" applyFont="1" applyBorder="1" applyAlignment="1" applyProtection="1">
      <alignment vertical="top" wrapText="1"/>
      <protection locked="0"/>
    </xf>
    <xf numFmtId="0" fontId="15" fillId="0" borderId="2" xfId="1" applyFont="1" applyBorder="1" applyAlignment="1">
      <alignment vertical="top" wrapText="1"/>
    </xf>
    <xf numFmtId="4" fontId="10" fillId="0" borderId="2" xfId="1" applyNumberFormat="1" applyFont="1" applyBorder="1" applyAlignment="1">
      <alignment horizontal="center" vertical="center"/>
    </xf>
    <xf numFmtId="0" fontId="7" fillId="0" borderId="0" xfId="2" applyFont="1"/>
    <xf numFmtId="0" fontId="19" fillId="0" borderId="15" xfId="2" applyFont="1" applyBorder="1"/>
    <xf numFmtId="3" fontId="19" fillId="0" borderId="16" xfId="2" applyNumberFormat="1" applyFont="1" applyBorder="1"/>
    <xf numFmtId="44" fontId="19" fillId="0" borderId="17" xfId="2" applyNumberFormat="1" applyFont="1" applyBorder="1"/>
    <xf numFmtId="0" fontId="19" fillId="0" borderId="11" xfId="2" applyFont="1" applyBorder="1"/>
    <xf numFmtId="0" fontId="19" fillId="0" borderId="0" xfId="2" applyFont="1"/>
    <xf numFmtId="44" fontId="19" fillId="0" borderId="12" xfId="2" applyNumberFormat="1" applyFont="1" applyBorder="1"/>
    <xf numFmtId="0" fontId="19" fillId="0" borderId="18" xfId="1" applyFont="1" applyBorder="1"/>
    <xf numFmtId="0" fontId="19" fillId="0" borderId="19" xfId="1" applyFont="1" applyBorder="1"/>
    <xf numFmtId="44" fontId="19" fillId="0" borderId="20" xfId="1" applyNumberFormat="1" applyFont="1" applyBorder="1"/>
    <xf numFmtId="0" fontId="15" fillId="0" borderId="2" xfId="2" applyFont="1" applyBorder="1" applyAlignment="1" applyProtection="1">
      <alignment horizontal="left" vertical="top" wrapText="1"/>
      <protection locked="0"/>
    </xf>
    <xf numFmtId="0" fontId="7" fillId="0" borderId="21" xfId="1" applyFont="1" applyBorder="1" applyAlignment="1">
      <alignment horizontal="center"/>
    </xf>
    <xf numFmtId="4" fontId="10" fillId="0" borderId="2" xfId="1" applyNumberFormat="1" applyFont="1" applyBorder="1" applyAlignment="1">
      <alignment vertical="center"/>
    </xf>
    <xf numFmtId="0" fontId="1" fillId="0" borderId="22" xfId="1" applyBorder="1" applyAlignment="1">
      <alignment horizontal="left"/>
    </xf>
    <xf numFmtId="0" fontId="1" fillId="0" borderId="23" xfId="1" applyBorder="1"/>
    <xf numFmtId="0" fontId="4" fillId="0" borderId="23" xfId="1" applyFont="1" applyBorder="1" applyAlignment="1">
      <alignment vertical="center"/>
    </xf>
    <xf numFmtId="0" fontId="4" fillId="0" borderId="23" xfId="1" applyFont="1" applyBorder="1" applyAlignment="1">
      <alignment horizontal="right" vertical="center"/>
    </xf>
    <xf numFmtId="0" fontId="4" fillId="0" borderId="24" xfId="1" applyFont="1" applyBorder="1" applyAlignment="1">
      <alignment vertical="center"/>
    </xf>
    <xf numFmtId="0" fontId="4" fillId="0" borderId="24" xfId="1" applyFont="1" applyBorder="1" applyAlignment="1">
      <alignment horizontal="right" vertical="center"/>
    </xf>
    <xf numFmtId="0" fontId="8" fillId="0" borderId="2" xfId="1" applyFont="1" applyBorder="1" applyAlignment="1">
      <alignment horizontal="center" vertical="center"/>
    </xf>
    <xf numFmtId="4" fontId="10" fillId="0" borderId="2" xfId="1" applyNumberFormat="1" applyFont="1" applyBorder="1" applyAlignment="1">
      <alignment horizontal="right" vertical="center"/>
    </xf>
    <xf numFmtId="4" fontId="10" fillId="2" borderId="2" xfId="1" applyNumberFormat="1" applyFont="1" applyFill="1" applyBorder="1" applyAlignment="1">
      <alignment horizontal="right" vertical="center"/>
    </xf>
    <xf numFmtId="0" fontId="7" fillId="0" borderId="2" xfId="1" applyFont="1" applyBorder="1" applyAlignment="1">
      <alignment horizontal="center" vertical="center"/>
    </xf>
    <xf numFmtId="0" fontId="7" fillId="0" borderId="4" xfId="1" applyFont="1" applyBorder="1" applyAlignment="1">
      <alignment horizontal="center"/>
    </xf>
    <xf numFmtId="0" fontId="9" fillId="0" borderId="4" xfId="1" applyFont="1" applyBorder="1" applyAlignment="1">
      <alignment vertical="center" wrapText="1"/>
    </xf>
    <xf numFmtId="0" fontId="9" fillId="0" borderId="4" xfId="1" applyFont="1" applyBorder="1" applyAlignment="1">
      <alignment horizontal="left" vertical="top" wrapText="1"/>
    </xf>
    <xf numFmtId="0" fontId="9" fillId="0" borderId="4" xfId="1" applyFont="1" applyBorder="1" applyAlignment="1">
      <alignment vertical="top" wrapText="1"/>
    </xf>
    <xf numFmtId="0" fontId="16" fillId="0" borderId="2" xfId="2" applyFont="1" applyBorder="1" applyAlignment="1">
      <alignment horizontal="left" vertical="top" wrapText="1"/>
    </xf>
    <xf numFmtId="0" fontId="15" fillId="0" borderId="14" xfId="2" applyFont="1" applyBorder="1" applyAlignment="1" applyProtection="1">
      <alignment horizontal="left" vertical="top" wrapText="1"/>
      <protection locked="0"/>
    </xf>
    <xf numFmtId="0" fontId="2" fillId="0" borderId="0" xfId="1" applyFont="1" applyAlignment="1">
      <alignment horizontal="center"/>
    </xf>
    <xf numFmtId="0" fontId="15" fillId="0" borderId="2" xfId="2" applyFont="1" applyBorder="1" applyAlignment="1" applyProtection="1">
      <alignment horizontal="left" vertical="center" wrapText="1"/>
      <protection locked="0"/>
    </xf>
  </cellXfs>
  <cellStyles count="3">
    <cellStyle name="Normální" xfId="0" builtinId="0"/>
    <cellStyle name="Normální 2" xfId="2" xr:uid="{00000000-0005-0000-0000-000001000000}"/>
    <cellStyle name="normální_POL.XLS" xfId="1" xr:uid="{00000000-0005-0000-0000-000002000000}"/>
  </cellStyles>
  <dxfs count="0"/>
  <tableStyles count="0" defaultTableStyle="TableStyleMedium9" defaultPivotStyle="PivotStyleLight16"/>
  <colors>
    <mruColors>
      <color rgb="FFB6DDE8"/>
      <color rgb="FF7CC9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8"/>
  <sheetViews>
    <sheetView tabSelected="1" workbookViewId="0">
      <selection activeCell="B22" sqref="B22"/>
    </sheetView>
  </sheetViews>
  <sheetFormatPr defaultRowHeight="12.75" x14ac:dyDescent="0.2"/>
  <cols>
    <col min="1" max="1" width="3.85546875" style="1" customWidth="1"/>
    <col min="2" max="2" width="40.42578125" style="1" customWidth="1"/>
    <col min="3" max="3" width="5.5703125" style="1" customWidth="1"/>
    <col min="4" max="4" width="8.5703125" style="6" customWidth="1"/>
    <col min="5" max="5" width="17" style="1" customWidth="1"/>
    <col min="6" max="254" width="9.140625" style="1"/>
    <col min="255" max="255" width="3.85546875" style="1" customWidth="1"/>
    <col min="256" max="256" width="40.42578125" style="1" customWidth="1"/>
    <col min="257" max="257" width="5.5703125" style="1" customWidth="1"/>
    <col min="258" max="258" width="8.5703125" style="1" customWidth="1"/>
    <col min="259" max="259" width="9.85546875" style="1" customWidth="1"/>
    <col min="260" max="260" width="13.85546875" style="1" customWidth="1"/>
    <col min="261" max="510" width="9.140625" style="1"/>
    <col min="511" max="511" width="3.85546875" style="1" customWidth="1"/>
    <col min="512" max="512" width="40.42578125" style="1" customWidth="1"/>
    <col min="513" max="513" width="5.5703125" style="1" customWidth="1"/>
    <col min="514" max="514" width="8.5703125" style="1" customWidth="1"/>
    <col min="515" max="515" width="9.85546875" style="1" customWidth="1"/>
    <col min="516" max="516" width="13.85546875" style="1" customWidth="1"/>
    <col min="517" max="766" width="9.140625" style="1"/>
    <col min="767" max="767" width="3.85546875" style="1" customWidth="1"/>
    <col min="768" max="768" width="40.42578125" style="1" customWidth="1"/>
    <col min="769" max="769" width="5.5703125" style="1" customWidth="1"/>
    <col min="770" max="770" width="8.5703125" style="1" customWidth="1"/>
    <col min="771" max="771" width="9.85546875" style="1" customWidth="1"/>
    <col min="772" max="772" width="13.85546875" style="1" customWidth="1"/>
    <col min="773" max="1022" width="9.140625" style="1"/>
    <col min="1023" max="1023" width="3.85546875" style="1" customWidth="1"/>
    <col min="1024" max="1024" width="40.42578125" style="1" customWidth="1"/>
    <col min="1025" max="1025" width="5.5703125" style="1" customWidth="1"/>
    <col min="1026" max="1026" width="8.5703125" style="1" customWidth="1"/>
    <col min="1027" max="1027" width="9.85546875" style="1" customWidth="1"/>
    <col min="1028" max="1028" width="13.85546875" style="1" customWidth="1"/>
    <col min="1029" max="1278" width="9.140625" style="1"/>
    <col min="1279" max="1279" width="3.85546875" style="1" customWidth="1"/>
    <col min="1280" max="1280" width="40.42578125" style="1" customWidth="1"/>
    <col min="1281" max="1281" width="5.5703125" style="1" customWidth="1"/>
    <col min="1282" max="1282" width="8.5703125" style="1" customWidth="1"/>
    <col min="1283" max="1283" width="9.85546875" style="1" customWidth="1"/>
    <col min="1284" max="1284" width="13.85546875" style="1" customWidth="1"/>
    <col min="1285" max="1534" width="9.140625" style="1"/>
    <col min="1535" max="1535" width="3.85546875" style="1" customWidth="1"/>
    <col min="1536" max="1536" width="40.42578125" style="1" customWidth="1"/>
    <col min="1537" max="1537" width="5.5703125" style="1" customWidth="1"/>
    <col min="1538" max="1538" width="8.5703125" style="1" customWidth="1"/>
    <col min="1539" max="1539" width="9.85546875" style="1" customWidth="1"/>
    <col min="1540" max="1540" width="13.85546875" style="1" customWidth="1"/>
    <col min="1541" max="1790" width="9.140625" style="1"/>
    <col min="1791" max="1791" width="3.85546875" style="1" customWidth="1"/>
    <col min="1792" max="1792" width="40.42578125" style="1" customWidth="1"/>
    <col min="1793" max="1793" width="5.5703125" style="1" customWidth="1"/>
    <col min="1794" max="1794" width="8.5703125" style="1" customWidth="1"/>
    <col min="1795" max="1795" width="9.85546875" style="1" customWidth="1"/>
    <col min="1796" max="1796" width="13.85546875" style="1" customWidth="1"/>
    <col min="1797" max="2046" width="9.140625" style="1"/>
    <col min="2047" max="2047" width="3.85546875" style="1" customWidth="1"/>
    <col min="2048" max="2048" width="40.42578125" style="1" customWidth="1"/>
    <col min="2049" max="2049" width="5.5703125" style="1" customWidth="1"/>
    <col min="2050" max="2050" width="8.5703125" style="1" customWidth="1"/>
    <col min="2051" max="2051" width="9.85546875" style="1" customWidth="1"/>
    <col min="2052" max="2052" width="13.85546875" style="1" customWidth="1"/>
    <col min="2053" max="2302" width="9.140625" style="1"/>
    <col min="2303" max="2303" width="3.85546875" style="1" customWidth="1"/>
    <col min="2304" max="2304" width="40.42578125" style="1" customWidth="1"/>
    <col min="2305" max="2305" width="5.5703125" style="1" customWidth="1"/>
    <col min="2306" max="2306" width="8.5703125" style="1" customWidth="1"/>
    <col min="2307" max="2307" width="9.85546875" style="1" customWidth="1"/>
    <col min="2308" max="2308" width="13.85546875" style="1" customWidth="1"/>
    <col min="2309" max="2558" width="9.140625" style="1"/>
    <col min="2559" max="2559" width="3.85546875" style="1" customWidth="1"/>
    <col min="2560" max="2560" width="40.42578125" style="1" customWidth="1"/>
    <col min="2561" max="2561" width="5.5703125" style="1" customWidth="1"/>
    <col min="2562" max="2562" width="8.5703125" style="1" customWidth="1"/>
    <col min="2563" max="2563" width="9.85546875" style="1" customWidth="1"/>
    <col min="2564" max="2564" width="13.85546875" style="1" customWidth="1"/>
    <col min="2565" max="2814" width="9.140625" style="1"/>
    <col min="2815" max="2815" width="3.85546875" style="1" customWidth="1"/>
    <col min="2816" max="2816" width="40.42578125" style="1" customWidth="1"/>
    <col min="2817" max="2817" width="5.5703125" style="1" customWidth="1"/>
    <col min="2818" max="2818" width="8.5703125" style="1" customWidth="1"/>
    <col min="2819" max="2819" width="9.85546875" style="1" customWidth="1"/>
    <col min="2820" max="2820" width="13.85546875" style="1" customWidth="1"/>
    <col min="2821" max="3070" width="9.140625" style="1"/>
    <col min="3071" max="3071" width="3.85546875" style="1" customWidth="1"/>
    <col min="3072" max="3072" width="40.42578125" style="1" customWidth="1"/>
    <col min="3073" max="3073" width="5.5703125" style="1" customWidth="1"/>
    <col min="3074" max="3074" width="8.5703125" style="1" customWidth="1"/>
    <col min="3075" max="3075" width="9.85546875" style="1" customWidth="1"/>
    <col min="3076" max="3076" width="13.85546875" style="1" customWidth="1"/>
    <col min="3077" max="3326" width="9.140625" style="1"/>
    <col min="3327" max="3327" width="3.85546875" style="1" customWidth="1"/>
    <col min="3328" max="3328" width="40.42578125" style="1" customWidth="1"/>
    <col min="3329" max="3329" width="5.5703125" style="1" customWidth="1"/>
    <col min="3330" max="3330" width="8.5703125" style="1" customWidth="1"/>
    <col min="3331" max="3331" width="9.85546875" style="1" customWidth="1"/>
    <col min="3332" max="3332" width="13.85546875" style="1" customWidth="1"/>
    <col min="3333" max="3582" width="9.140625" style="1"/>
    <col min="3583" max="3583" width="3.85546875" style="1" customWidth="1"/>
    <col min="3584" max="3584" width="40.42578125" style="1" customWidth="1"/>
    <col min="3585" max="3585" width="5.5703125" style="1" customWidth="1"/>
    <col min="3586" max="3586" width="8.5703125" style="1" customWidth="1"/>
    <col min="3587" max="3587" width="9.85546875" style="1" customWidth="1"/>
    <col min="3588" max="3588" width="13.85546875" style="1" customWidth="1"/>
    <col min="3589" max="3838" width="9.140625" style="1"/>
    <col min="3839" max="3839" width="3.85546875" style="1" customWidth="1"/>
    <col min="3840" max="3840" width="40.42578125" style="1" customWidth="1"/>
    <col min="3841" max="3841" width="5.5703125" style="1" customWidth="1"/>
    <col min="3842" max="3842" width="8.5703125" style="1" customWidth="1"/>
    <col min="3843" max="3843" width="9.85546875" style="1" customWidth="1"/>
    <col min="3844" max="3844" width="13.85546875" style="1" customWidth="1"/>
    <col min="3845" max="4094" width="9.140625" style="1"/>
    <col min="4095" max="4095" width="3.85546875" style="1" customWidth="1"/>
    <col min="4096" max="4096" width="40.42578125" style="1" customWidth="1"/>
    <col min="4097" max="4097" width="5.5703125" style="1" customWidth="1"/>
    <col min="4098" max="4098" width="8.5703125" style="1" customWidth="1"/>
    <col min="4099" max="4099" width="9.85546875" style="1" customWidth="1"/>
    <col min="4100" max="4100" width="13.85546875" style="1" customWidth="1"/>
    <col min="4101" max="4350" width="9.140625" style="1"/>
    <col min="4351" max="4351" width="3.85546875" style="1" customWidth="1"/>
    <col min="4352" max="4352" width="40.42578125" style="1" customWidth="1"/>
    <col min="4353" max="4353" width="5.5703125" style="1" customWidth="1"/>
    <col min="4354" max="4354" width="8.5703125" style="1" customWidth="1"/>
    <col min="4355" max="4355" width="9.85546875" style="1" customWidth="1"/>
    <col min="4356" max="4356" width="13.85546875" style="1" customWidth="1"/>
    <col min="4357" max="4606" width="9.140625" style="1"/>
    <col min="4607" max="4607" width="3.85546875" style="1" customWidth="1"/>
    <col min="4608" max="4608" width="40.42578125" style="1" customWidth="1"/>
    <col min="4609" max="4609" width="5.5703125" style="1" customWidth="1"/>
    <col min="4610" max="4610" width="8.5703125" style="1" customWidth="1"/>
    <col min="4611" max="4611" width="9.85546875" style="1" customWidth="1"/>
    <col min="4612" max="4612" width="13.85546875" style="1" customWidth="1"/>
    <col min="4613" max="4862" width="9.140625" style="1"/>
    <col min="4863" max="4863" width="3.85546875" style="1" customWidth="1"/>
    <col min="4864" max="4864" width="40.42578125" style="1" customWidth="1"/>
    <col min="4865" max="4865" width="5.5703125" style="1" customWidth="1"/>
    <col min="4866" max="4866" width="8.5703125" style="1" customWidth="1"/>
    <col min="4867" max="4867" width="9.85546875" style="1" customWidth="1"/>
    <col min="4868" max="4868" width="13.85546875" style="1" customWidth="1"/>
    <col min="4869" max="5118" width="9.140625" style="1"/>
    <col min="5119" max="5119" width="3.85546875" style="1" customWidth="1"/>
    <col min="5120" max="5120" width="40.42578125" style="1" customWidth="1"/>
    <col min="5121" max="5121" width="5.5703125" style="1" customWidth="1"/>
    <col min="5122" max="5122" width="8.5703125" style="1" customWidth="1"/>
    <col min="5123" max="5123" width="9.85546875" style="1" customWidth="1"/>
    <col min="5124" max="5124" width="13.85546875" style="1" customWidth="1"/>
    <col min="5125" max="5374" width="9.140625" style="1"/>
    <col min="5375" max="5375" width="3.85546875" style="1" customWidth="1"/>
    <col min="5376" max="5376" width="40.42578125" style="1" customWidth="1"/>
    <col min="5377" max="5377" width="5.5703125" style="1" customWidth="1"/>
    <col min="5378" max="5378" width="8.5703125" style="1" customWidth="1"/>
    <col min="5379" max="5379" width="9.85546875" style="1" customWidth="1"/>
    <col min="5380" max="5380" width="13.85546875" style="1" customWidth="1"/>
    <col min="5381" max="5630" width="9.140625" style="1"/>
    <col min="5631" max="5631" width="3.85546875" style="1" customWidth="1"/>
    <col min="5632" max="5632" width="40.42578125" style="1" customWidth="1"/>
    <col min="5633" max="5633" width="5.5703125" style="1" customWidth="1"/>
    <col min="5634" max="5634" width="8.5703125" style="1" customWidth="1"/>
    <col min="5635" max="5635" width="9.85546875" style="1" customWidth="1"/>
    <col min="5636" max="5636" width="13.85546875" style="1" customWidth="1"/>
    <col min="5637" max="5886" width="9.140625" style="1"/>
    <col min="5887" max="5887" width="3.85546875" style="1" customWidth="1"/>
    <col min="5888" max="5888" width="40.42578125" style="1" customWidth="1"/>
    <col min="5889" max="5889" width="5.5703125" style="1" customWidth="1"/>
    <col min="5890" max="5890" width="8.5703125" style="1" customWidth="1"/>
    <col min="5891" max="5891" width="9.85546875" style="1" customWidth="1"/>
    <col min="5892" max="5892" width="13.85546875" style="1" customWidth="1"/>
    <col min="5893" max="6142" width="9.140625" style="1"/>
    <col min="6143" max="6143" width="3.85546875" style="1" customWidth="1"/>
    <col min="6144" max="6144" width="40.42578125" style="1" customWidth="1"/>
    <col min="6145" max="6145" width="5.5703125" style="1" customWidth="1"/>
    <col min="6146" max="6146" width="8.5703125" style="1" customWidth="1"/>
    <col min="6147" max="6147" width="9.85546875" style="1" customWidth="1"/>
    <col min="6148" max="6148" width="13.85546875" style="1" customWidth="1"/>
    <col min="6149" max="6398" width="9.140625" style="1"/>
    <col min="6399" max="6399" width="3.85546875" style="1" customWidth="1"/>
    <col min="6400" max="6400" width="40.42578125" style="1" customWidth="1"/>
    <col min="6401" max="6401" width="5.5703125" style="1" customWidth="1"/>
    <col min="6402" max="6402" width="8.5703125" style="1" customWidth="1"/>
    <col min="6403" max="6403" width="9.85546875" style="1" customWidth="1"/>
    <col min="6404" max="6404" width="13.85546875" style="1" customWidth="1"/>
    <col min="6405" max="6654" width="9.140625" style="1"/>
    <col min="6655" max="6655" width="3.85546875" style="1" customWidth="1"/>
    <col min="6656" max="6656" width="40.42578125" style="1" customWidth="1"/>
    <col min="6657" max="6657" width="5.5703125" style="1" customWidth="1"/>
    <col min="6658" max="6658" width="8.5703125" style="1" customWidth="1"/>
    <col min="6659" max="6659" width="9.85546875" style="1" customWidth="1"/>
    <col min="6660" max="6660" width="13.85546875" style="1" customWidth="1"/>
    <col min="6661" max="6910" width="9.140625" style="1"/>
    <col min="6911" max="6911" width="3.85546875" style="1" customWidth="1"/>
    <col min="6912" max="6912" width="40.42578125" style="1" customWidth="1"/>
    <col min="6913" max="6913" width="5.5703125" style="1" customWidth="1"/>
    <col min="6914" max="6914" width="8.5703125" style="1" customWidth="1"/>
    <col min="6915" max="6915" width="9.85546875" style="1" customWidth="1"/>
    <col min="6916" max="6916" width="13.85546875" style="1" customWidth="1"/>
    <col min="6917" max="7166" width="9.140625" style="1"/>
    <col min="7167" max="7167" width="3.85546875" style="1" customWidth="1"/>
    <col min="7168" max="7168" width="40.42578125" style="1" customWidth="1"/>
    <col min="7169" max="7169" width="5.5703125" style="1" customWidth="1"/>
    <col min="7170" max="7170" width="8.5703125" style="1" customWidth="1"/>
    <col min="7171" max="7171" width="9.85546875" style="1" customWidth="1"/>
    <col min="7172" max="7172" width="13.85546875" style="1" customWidth="1"/>
    <col min="7173" max="7422" width="9.140625" style="1"/>
    <col min="7423" max="7423" width="3.85546875" style="1" customWidth="1"/>
    <col min="7424" max="7424" width="40.42578125" style="1" customWidth="1"/>
    <col min="7425" max="7425" width="5.5703125" style="1" customWidth="1"/>
    <col min="7426" max="7426" width="8.5703125" style="1" customWidth="1"/>
    <col min="7427" max="7427" width="9.85546875" style="1" customWidth="1"/>
    <col min="7428" max="7428" width="13.85546875" style="1" customWidth="1"/>
    <col min="7429" max="7678" width="9.140625" style="1"/>
    <col min="7679" max="7679" width="3.85546875" style="1" customWidth="1"/>
    <col min="7680" max="7680" width="40.42578125" style="1" customWidth="1"/>
    <col min="7681" max="7681" width="5.5703125" style="1" customWidth="1"/>
    <col min="7682" max="7682" width="8.5703125" style="1" customWidth="1"/>
    <col min="7683" max="7683" width="9.85546875" style="1" customWidth="1"/>
    <col min="7684" max="7684" width="13.85546875" style="1" customWidth="1"/>
    <col min="7685" max="7934" width="9.140625" style="1"/>
    <col min="7935" max="7935" width="3.85546875" style="1" customWidth="1"/>
    <col min="7936" max="7936" width="40.42578125" style="1" customWidth="1"/>
    <col min="7937" max="7937" width="5.5703125" style="1" customWidth="1"/>
    <col min="7938" max="7938" width="8.5703125" style="1" customWidth="1"/>
    <col min="7939" max="7939" width="9.85546875" style="1" customWidth="1"/>
    <col min="7940" max="7940" width="13.85546875" style="1" customWidth="1"/>
    <col min="7941" max="8190" width="9.140625" style="1"/>
    <col min="8191" max="8191" width="3.85546875" style="1" customWidth="1"/>
    <col min="8192" max="8192" width="40.42578125" style="1" customWidth="1"/>
    <col min="8193" max="8193" width="5.5703125" style="1" customWidth="1"/>
    <col min="8194" max="8194" width="8.5703125" style="1" customWidth="1"/>
    <col min="8195" max="8195" width="9.85546875" style="1" customWidth="1"/>
    <col min="8196" max="8196" width="13.85546875" style="1" customWidth="1"/>
    <col min="8197" max="8446" width="9.140625" style="1"/>
    <col min="8447" max="8447" width="3.85546875" style="1" customWidth="1"/>
    <col min="8448" max="8448" width="40.42578125" style="1" customWidth="1"/>
    <col min="8449" max="8449" width="5.5703125" style="1" customWidth="1"/>
    <col min="8450" max="8450" width="8.5703125" style="1" customWidth="1"/>
    <col min="8451" max="8451" width="9.85546875" style="1" customWidth="1"/>
    <col min="8452" max="8452" width="13.85546875" style="1" customWidth="1"/>
    <col min="8453" max="8702" width="9.140625" style="1"/>
    <col min="8703" max="8703" width="3.85546875" style="1" customWidth="1"/>
    <col min="8704" max="8704" width="40.42578125" style="1" customWidth="1"/>
    <col min="8705" max="8705" width="5.5703125" style="1" customWidth="1"/>
    <col min="8706" max="8706" width="8.5703125" style="1" customWidth="1"/>
    <col min="8707" max="8707" width="9.85546875" style="1" customWidth="1"/>
    <col min="8708" max="8708" width="13.85546875" style="1" customWidth="1"/>
    <col min="8709" max="8958" width="9.140625" style="1"/>
    <col min="8959" max="8959" width="3.85546875" style="1" customWidth="1"/>
    <col min="8960" max="8960" width="40.42578125" style="1" customWidth="1"/>
    <col min="8961" max="8961" width="5.5703125" style="1" customWidth="1"/>
    <col min="8962" max="8962" width="8.5703125" style="1" customWidth="1"/>
    <col min="8963" max="8963" width="9.85546875" style="1" customWidth="1"/>
    <col min="8964" max="8964" width="13.85546875" style="1" customWidth="1"/>
    <col min="8965" max="9214" width="9.140625" style="1"/>
    <col min="9215" max="9215" width="3.85546875" style="1" customWidth="1"/>
    <col min="9216" max="9216" width="40.42578125" style="1" customWidth="1"/>
    <col min="9217" max="9217" width="5.5703125" style="1" customWidth="1"/>
    <col min="9218" max="9218" width="8.5703125" style="1" customWidth="1"/>
    <col min="9219" max="9219" width="9.85546875" style="1" customWidth="1"/>
    <col min="9220" max="9220" width="13.85546875" style="1" customWidth="1"/>
    <col min="9221" max="9470" width="9.140625" style="1"/>
    <col min="9471" max="9471" width="3.85546875" style="1" customWidth="1"/>
    <col min="9472" max="9472" width="40.42578125" style="1" customWidth="1"/>
    <col min="9473" max="9473" width="5.5703125" style="1" customWidth="1"/>
    <col min="9474" max="9474" width="8.5703125" style="1" customWidth="1"/>
    <col min="9475" max="9475" width="9.85546875" style="1" customWidth="1"/>
    <col min="9476" max="9476" width="13.85546875" style="1" customWidth="1"/>
    <col min="9477" max="9726" width="9.140625" style="1"/>
    <col min="9727" max="9727" width="3.85546875" style="1" customWidth="1"/>
    <col min="9728" max="9728" width="40.42578125" style="1" customWidth="1"/>
    <col min="9729" max="9729" width="5.5703125" style="1" customWidth="1"/>
    <col min="9730" max="9730" width="8.5703125" style="1" customWidth="1"/>
    <col min="9731" max="9731" width="9.85546875" style="1" customWidth="1"/>
    <col min="9732" max="9732" width="13.85546875" style="1" customWidth="1"/>
    <col min="9733" max="9982" width="9.140625" style="1"/>
    <col min="9983" max="9983" width="3.85546875" style="1" customWidth="1"/>
    <col min="9984" max="9984" width="40.42578125" style="1" customWidth="1"/>
    <col min="9985" max="9985" width="5.5703125" style="1" customWidth="1"/>
    <col min="9986" max="9986" width="8.5703125" style="1" customWidth="1"/>
    <col min="9987" max="9987" width="9.85546875" style="1" customWidth="1"/>
    <col min="9988" max="9988" width="13.85546875" style="1" customWidth="1"/>
    <col min="9989" max="10238" width="9.140625" style="1"/>
    <col min="10239" max="10239" width="3.85546875" style="1" customWidth="1"/>
    <col min="10240" max="10240" width="40.42578125" style="1" customWidth="1"/>
    <col min="10241" max="10241" width="5.5703125" style="1" customWidth="1"/>
    <col min="10242" max="10242" width="8.5703125" style="1" customWidth="1"/>
    <col min="10243" max="10243" width="9.85546875" style="1" customWidth="1"/>
    <col min="10244" max="10244" width="13.85546875" style="1" customWidth="1"/>
    <col min="10245" max="10494" width="9.140625" style="1"/>
    <col min="10495" max="10495" width="3.85546875" style="1" customWidth="1"/>
    <col min="10496" max="10496" width="40.42578125" style="1" customWidth="1"/>
    <col min="10497" max="10497" width="5.5703125" style="1" customWidth="1"/>
    <col min="10498" max="10498" width="8.5703125" style="1" customWidth="1"/>
    <col min="10499" max="10499" width="9.85546875" style="1" customWidth="1"/>
    <col min="10500" max="10500" width="13.85546875" style="1" customWidth="1"/>
    <col min="10501" max="10750" width="9.140625" style="1"/>
    <col min="10751" max="10751" width="3.85546875" style="1" customWidth="1"/>
    <col min="10752" max="10752" width="40.42578125" style="1" customWidth="1"/>
    <col min="10753" max="10753" width="5.5703125" style="1" customWidth="1"/>
    <col min="10754" max="10754" width="8.5703125" style="1" customWidth="1"/>
    <col min="10755" max="10755" width="9.85546875" style="1" customWidth="1"/>
    <col min="10756" max="10756" width="13.85546875" style="1" customWidth="1"/>
    <col min="10757" max="11006" width="9.140625" style="1"/>
    <col min="11007" max="11007" width="3.85546875" style="1" customWidth="1"/>
    <col min="11008" max="11008" width="40.42578125" style="1" customWidth="1"/>
    <col min="11009" max="11009" width="5.5703125" style="1" customWidth="1"/>
    <col min="11010" max="11010" width="8.5703125" style="1" customWidth="1"/>
    <col min="11011" max="11011" width="9.85546875" style="1" customWidth="1"/>
    <col min="11012" max="11012" width="13.85546875" style="1" customWidth="1"/>
    <col min="11013" max="11262" width="9.140625" style="1"/>
    <col min="11263" max="11263" width="3.85546875" style="1" customWidth="1"/>
    <col min="11264" max="11264" width="40.42578125" style="1" customWidth="1"/>
    <col min="11265" max="11265" width="5.5703125" style="1" customWidth="1"/>
    <col min="11266" max="11266" width="8.5703125" style="1" customWidth="1"/>
    <col min="11267" max="11267" width="9.85546875" style="1" customWidth="1"/>
    <col min="11268" max="11268" width="13.85546875" style="1" customWidth="1"/>
    <col min="11269" max="11518" width="9.140625" style="1"/>
    <col min="11519" max="11519" width="3.85546875" style="1" customWidth="1"/>
    <col min="11520" max="11520" width="40.42578125" style="1" customWidth="1"/>
    <col min="11521" max="11521" width="5.5703125" style="1" customWidth="1"/>
    <col min="11522" max="11522" width="8.5703125" style="1" customWidth="1"/>
    <col min="11523" max="11523" width="9.85546875" style="1" customWidth="1"/>
    <col min="11524" max="11524" width="13.85546875" style="1" customWidth="1"/>
    <col min="11525" max="11774" width="9.140625" style="1"/>
    <col min="11775" max="11775" width="3.85546875" style="1" customWidth="1"/>
    <col min="11776" max="11776" width="40.42578125" style="1" customWidth="1"/>
    <col min="11777" max="11777" width="5.5703125" style="1" customWidth="1"/>
    <col min="11778" max="11778" width="8.5703125" style="1" customWidth="1"/>
    <col min="11779" max="11779" width="9.85546875" style="1" customWidth="1"/>
    <col min="11780" max="11780" width="13.85546875" style="1" customWidth="1"/>
    <col min="11781" max="12030" width="9.140625" style="1"/>
    <col min="12031" max="12031" width="3.85546875" style="1" customWidth="1"/>
    <col min="12032" max="12032" width="40.42578125" style="1" customWidth="1"/>
    <col min="12033" max="12033" width="5.5703125" style="1" customWidth="1"/>
    <col min="12034" max="12034" width="8.5703125" style="1" customWidth="1"/>
    <col min="12035" max="12035" width="9.85546875" style="1" customWidth="1"/>
    <col min="12036" max="12036" width="13.85546875" style="1" customWidth="1"/>
    <col min="12037" max="12286" width="9.140625" style="1"/>
    <col min="12287" max="12287" width="3.85546875" style="1" customWidth="1"/>
    <col min="12288" max="12288" width="40.42578125" style="1" customWidth="1"/>
    <col min="12289" max="12289" width="5.5703125" style="1" customWidth="1"/>
    <col min="12290" max="12290" width="8.5703125" style="1" customWidth="1"/>
    <col min="12291" max="12291" width="9.85546875" style="1" customWidth="1"/>
    <col min="12292" max="12292" width="13.85546875" style="1" customWidth="1"/>
    <col min="12293" max="12542" width="9.140625" style="1"/>
    <col min="12543" max="12543" width="3.85546875" style="1" customWidth="1"/>
    <col min="12544" max="12544" width="40.42578125" style="1" customWidth="1"/>
    <col min="12545" max="12545" width="5.5703125" style="1" customWidth="1"/>
    <col min="12546" max="12546" width="8.5703125" style="1" customWidth="1"/>
    <col min="12547" max="12547" width="9.85546875" style="1" customWidth="1"/>
    <col min="12548" max="12548" width="13.85546875" style="1" customWidth="1"/>
    <col min="12549" max="12798" width="9.140625" style="1"/>
    <col min="12799" max="12799" width="3.85546875" style="1" customWidth="1"/>
    <col min="12800" max="12800" width="40.42578125" style="1" customWidth="1"/>
    <col min="12801" max="12801" width="5.5703125" style="1" customWidth="1"/>
    <col min="12802" max="12802" width="8.5703125" style="1" customWidth="1"/>
    <col min="12803" max="12803" width="9.85546875" style="1" customWidth="1"/>
    <col min="12804" max="12804" width="13.85546875" style="1" customWidth="1"/>
    <col min="12805" max="13054" width="9.140625" style="1"/>
    <col min="13055" max="13055" width="3.85546875" style="1" customWidth="1"/>
    <col min="13056" max="13056" width="40.42578125" style="1" customWidth="1"/>
    <col min="13057" max="13057" width="5.5703125" style="1" customWidth="1"/>
    <col min="13058" max="13058" width="8.5703125" style="1" customWidth="1"/>
    <col min="13059" max="13059" width="9.85546875" style="1" customWidth="1"/>
    <col min="13060" max="13060" width="13.85546875" style="1" customWidth="1"/>
    <col min="13061" max="13310" width="9.140625" style="1"/>
    <col min="13311" max="13311" width="3.85546875" style="1" customWidth="1"/>
    <col min="13312" max="13312" width="40.42578125" style="1" customWidth="1"/>
    <col min="13313" max="13313" width="5.5703125" style="1" customWidth="1"/>
    <col min="13314" max="13314" width="8.5703125" style="1" customWidth="1"/>
    <col min="13315" max="13315" width="9.85546875" style="1" customWidth="1"/>
    <col min="13316" max="13316" width="13.85546875" style="1" customWidth="1"/>
    <col min="13317" max="13566" width="9.140625" style="1"/>
    <col min="13567" max="13567" width="3.85546875" style="1" customWidth="1"/>
    <col min="13568" max="13568" width="40.42578125" style="1" customWidth="1"/>
    <col min="13569" max="13569" width="5.5703125" style="1" customWidth="1"/>
    <col min="13570" max="13570" width="8.5703125" style="1" customWidth="1"/>
    <col min="13571" max="13571" width="9.85546875" style="1" customWidth="1"/>
    <col min="13572" max="13572" width="13.85546875" style="1" customWidth="1"/>
    <col min="13573" max="13822" width="9.140625" style="1"/>
    <col min="13823" max="13823" width="3.85546875" style="1" customWidth="1"/>
    <col min="13824" max="13824" width="40.42578125" style="1" customWidth="1"/>
    <col min="13825" max="13825" width="5.5703125" style="1" customWidth="1"/>
    <col min="13826" max="13826" width="8.5703125" style="1" customWidth="1"/>
    <col min="13827" max="13827" width="9.85546875" style="1" customWidth="1"/>
    <col min="13828" max="13828" width="13.85546875" style="1" customWidth="1"/>
    <col min="13829" max="14078" width="9.140625" style="1"/>
    <col min="14079" max="14079" width="3.85546875" style="1" customWidth="1"/>
    <col min="14080" max="14080" width="40.42578125" style="1" customWidth="1"/>
    <col min="14081" max="14081" width="5.5703125" style="1" customWidth="1"/>
    <col min="14082" max="14082" width="8.5703125" style="1" customWidth="1"/>
    <col min="14083" max="14083" width="9.85546875" style="1" customWidth="1"/>
    <col min="14084" max="14084" width="13.85546875" style="1" customWidth="1"/>
    <col min="14085" max="14334" width="9.140625" style="1"/>
    <col min="14335" max="14335" width="3.85546875" style="1" customWidth="1"/>
    <col min="14336" max="14336" width="40.42578125" style="1" customWidth="1"/>
    <col min="14337" max="14337" width="5.5703125" style="1" customWidth="1"/>
    <col min="14338" max="14338" width="8.5703125" style="1" customWidth="1"/>
    <col min="14339" max="14339" width="9.85546875" style="1" customWidth="1"/>
    <col min="14340" max="14340" width="13.85546875" style="1" customWidth="1"/>
    <col min="14341" max="14590" width="9.140625" style="1"/>
    <col min="14591" max="14591" width="3.85546875" style="1" customWidth="1"/>
    <col min="14592" max="14592" width="40.42578125" style="1" customWidth="1"/>
    <col min="14593" max="14593" width="5.5703125" style="1" customWidth="1"/>
    <col min="14594" max="14594" width="8.5703125" style="1" customWidth="1"/>
    <col min="14595" max="14595" width="9.85546875" style="1" customWidth="1"/>
    <col min="14596" max="14596" width="13.85546875" style="1" customWidth="1"/>
    <col min="14597" max="14846" width="9.140625" style="1"/>
    <col min="14847" max="14847" width="3.85546875" style="1" customWidth="1"/>
    <col min="14848" max="14848" width="40.42578125" style="1" customWidth="1"/>
    <col min="14849" max="14849" width="5.5703125" style="1" customWidth="1"/>
    <col min="14850" max="14850" width="8.5703125" style="1" customWidth="1"/>
    <col min="14851" max="14851" width="9.85546875" style="1" customWidth="1"/>
    <col min="14852" max="14852" width="13.85546875" style="1" customWidth="1"/>
    <col min="14853" max="15102" width="9.140625" style="1"/>
    <col min="15103" max="15103" width="3.85546875" style="1" customWidth="1"/>
    <col min="15104" max="15104" width="40.42578125" style="1" customWidth="1"/>
    <col min="15105" max="15105" width="5.5703125" style="1" customWidth="1"/>
    <col min="15106" max="15106" width="8.5703125" style="1" customWidth="1"/>
    <col min="15107" max="15107" width="9.85546875" style="1" customWidth="1"/>
    <col min="15108" max="15108" width="13.85546875" style="1" customWidth="1"/>
    <col min="15109" max="15358" width="9.140625" style="1"/>
    <col min="15359" max="15359" width="3.85546875" style="1" customWidth="1"/>
    <col min="15360" max="15360" width="40.42578125" style="1" customWidth="1"/>
    <col min="15361" max="15361" width="5.5703125" style="1" customWidth="1"/>
    <col min="15362" max="15362" width="8.5703125" style="1" customWidth="1"/>
    <col min="15363" max="15363" width="9.85546875" style="1" customWidth="1"/>
    <col min="15364" max="15364" width="13.85546875" style="1" customWidth="1"/>
    <col min="15365" max="15614" width="9.140625" style="1"/>
    <col min="15615" max="15615" width="3.85546875" style="1" customWidth="1"/>
    <col min="15616" max="15616" width="40.42578125" style="1" customWidth="1"/>
    <col min="15617" max="15617" width="5.5703125" style="1" customWidth="1"/>
    <col min="15618" max="15618" width="8.5703125" style="1" customWidth="1"/>
    <col min="15619" max="15619" width="9.85546875" style="1" customWidth="1"/>
    <col min="15620" max="15620" width="13.85546875" style="1" customWidth="1"/>
    <col min="15621" max="15870" width="9.140625" style="1"/>
    <col min="15871" max="15871" width="3.85546875" style="1" customWidth="1"/>
    <col min="15872" max="15872" width="40.42578125" style="1" customWidth="1"/>
    <col min="15873" max="15873" width="5.5703125" style="1" customWidth="1"/>
    <col min="15874" max="15874" width="8.5703125" style="1" customWidth="1"/>
    <col min="15875" max="15875" width="9.85546875" style="1" customWidth="1"/>
    <col min="15876" max="15876" width="13.85546875" style="1" customWidth="1"/>
    <col min="15877" max="16126" width="9.140625" style="1"/>
    <col min="16127" max="16127" width="3.85546875" style="1" customWidth="1"/>
    <col min="16128" max="16128" width="40.42578125" style="1" customWidth="1"/>
    <col min="16129" max="16129" width="5.5703125" style="1" customWidth="1"/>
    <col min="16130" max="16130" width="8.5703125" style="1" customWidth="1"/>
    <col min="16131" max="16131" width="9.85546875" style="1" customWidth="1"/>
    <col min="16132" max="16132" width="13.85546875" style="1" customWidth="1"/>
    <col min="16133" max="16384" width="9.140625" style="1"/>
  </cols>
  <sheetData>
    <row r="1" spans="1:6" ht="15.75" x14ac:dyDescent="0.25">
      <c r="A1" s="110" t="s">
        <v>107</v>
      </c>
      <c r="B1" s="110"/>
      <c r="C1" s="110"/>
      <c r="D1" s="110"/>
      <c r="E1" s="110"/>
    </row>
    <row r="2" spans="1:6" ht="13.5" thickBot="1" x14ac:dyDescent="0.25">
      <c r="B2" s="2"/>
      <c r="C2" s="3"/>
      <c r="D2" s="4"/>
      <c r="E2" s="3"/>
    </row>
    <row r="3" spans="1:6" ht="14.25" thickTop="1" thickBot="1" x14ac:dyDescent="0.25">
      <c r="A3" s="94" t="s">
        <v>77</v>
      </c>
      <c r="B3" s="95"/>
      <c r="C3" s="96"/>
      <c r="D3" s="97"/>
      <c r="E3" s="98"/>
    </row>
    <row r="4" spans="1:6" ht="13.5" thickTop="1" x14ac:dyDescent="0.2">
      <c r="A4" s="5"/>
    </row>
    <row r="5" spans="1:6" x14ac:dyDescent="0.2">
      <c r="A5" s="7" t="s">
        <v>4</v>
      </c>
      <c r="B5" s="8" t="s">
        <v>5</v>
      </c>
      <c r="C5" s="8" t="s">
        <v>6</v>
      </c>
      <c r="D5" s="8" t="s">
        <v>7</v>
      </c>
      <c r="E5" s="9" t="s">
        <v>64</v>
      </c>
    </row>
    <row r="6" spans="1:6" x14ac:dyDescent="0.2">
      <c r="A6" s="50">
        <v>1</v>
      </c>
      <c r="B6" s="51" t="s">
        <v>108</v>
      </c>
      <c r="C6" s="73" t="s">
        <v>53</v>
      </c>
      <c r="D6" s="80">
        <v>1</v>
      </c>
      <c r="E6" s="63">
        <f>' Vybavení laboratoře fyziky'!G38</f>
        <v>0</v>
      </c>
    </row>
    <row r="7" spans="1:6" x14ac:dyDescent="0.2">
      <c r="A7" s="50">
        <v>2</v>
      </c>
      <c r="B7" s="51" t="s">
        <v>62</v>
      </c>
      <c r="C7" s="73" t="s">
        <v>53</v>
      </c>
      <c r="D7" s="80">
        <v>1</v>
      </c>
      <c r="E7" s="63">
        <f>'Stavební část'!F21</f>
        <v>0</v>
      </c>
    </row>
    <row r="8" spans="1:6" x14ac:dyDescent="0.2">
      <c r="A8" s="50">
        <v>3</v>
      </c>
      <c r="B8" s="55" t="s">
        <v>63</v>
      </c>
      <c r="C8" s="73" t="s">
        <v>53</v>
      </c>
      <c r="D8" s="80">
        <v>1</v>
      </c>
      <c r="E8" s="63">
        <f>Položky_elektro!F50</f>
        <v>0</v>
      </c>
    </row>
    <row r="9" spans="1:6" x14ac:dyDescent="0.2">
      <c r="A9" s="50">
        <v>4</v>
      </c>
      <c r="B9" s="51" t="s">
        <v>66</v>
      </c>
      <c r="C9" s="73" t="s">
        <v>53</v>
      </c>
      <c r="D9" s="80">
        <v>1</v>
      </c>
      <c r="E9" s="63">
        <f>Položky_voda!F24</f>
        <v>0</v>
      </c>
    </row>
    <row r="10" spans="1:6" x14ac:dyDescent="0.2">
      <c r="A10" s="28"/>
      <c r="B10" s="28"/>
      <c r="C10" s="28"/>
      <c r="D10" s="28"/>
      <c r="E10" s="28"/>
      <c r="F10" s="28"/>
    </row>
    <row r="11" spans="1:6" ht="16.5" thickBot="1" x14ac:dyDescent="0.3">
      <c r="A11" s="28"/>
      <c r="B11" s="29" t="s">
        <v>24</v>
      </c>
      <c r="C11" s="28"/>
      <c r="D11" s="28"/>
      <c r="E11" s="28"/>
      <c r="F11" s="28"/>
    </row>
    <row r="12" spans="1:6" x14ac:dyDescent="0.2">
      <c r="A12" s="81"/>
      <c r="B12" s="82" t="s">
        <v>30</v>
      </c>
      <c r="C12" s="83"/>
      <c r="D12" s="83"/>
      <c r="E12" s="84">
        <f>SUM(E6:E11)</f>
        <v>0</v>
      </c>
    </row>
    <row r="13" spans="1:6" x14ac:dyDescent="0.2">
      <c r="A13" s="28"/>
      <c r="B13" s="85" t="s">
        <v>0</v>
      </c>
      <c r="C13" s="86"/>
      <c r="D13" s="86"/>
      <c r="E13" s="87">
        <f>E12*0.21</f>
        <v>0</v>
      </c>
      <c r="F13" s="28"/>
    </row>
    <row r="14" spans="1:6" ht="13.5" thickBot="1" x14ac:dyDescent="0.25">
      <c r="B14" s="88" t="s">
        <v>65</v>
      </c>
      <c r="C14" s="89"/>
      <c r="D14" s="89"/>
      <c r="E14" s="90">
        <f>E12+E13</f>
        <v>0</v>
      </c>
    </row>
    <row r="15" spans="1:6" x14ac:dyDescent="0.2">
      <c r="D15" s="1"/>
    </row>
    <row r="16" spans="1:6" x14ac:dyDescent="0.2">
      <c r="D16" s="1"/>
    </row>
    <row r="17" spans="4:4" x14ac:dyDescent="0.2">
      <c r="D17" s="1"/>
    </row>
    <row r="18" spans="4:4" x14ac:dyDescent="0.2">
      <c r="D18" s="1"/>
    </row>
    <row r="19" spans="4:4" x14ac:dyDescent="0.2">
      <c r="D19" s="1"/>
    </row>
    <row r="20" spans="4:4" x14ac:dyDescent="0.2">
      <c r="D20" s="1"/>
    </row>
    <row r="21" spans="4:4" x14ac:dyDescent="0.2">
      <c r="D21" s="1"/>
    </row>
    <row r="22" spans="4:4" x14ac:dyDescent="0.2">
      <c r="D22" s="1"/>
    </row>
    <row r="23" spans="4:4" x14ac:dyDescent="0.2">
      <c r="D23" s="1"/>
    </row>
    <row r="24" spans="4:4" x14ac:dyDescent="0.2">
      <c r="D24" s="1"/>
    </row>
    <row r="25" spans="4:4" x14ac:dyDescent="0.2">
      <c r="D25" s="1"/>
    </row>
    <row r="26" spans="4:4" x14ac:dyDescent="0.2">
      <c r="D26" s="1"/>
    </row>
    <row r="27" spans="4:4" x14ac:dyDescent="0.2">
      <c r="D27" s="1"/>
    </row>
    <row r="28" spans="4:4" x14ac:dyDescent="0.2">
      <c r="D28" s="1"/>
    </row>
    <row r="29" spans="4:4" x14ac:dyDescent="0.2">
      <c r="D29" s="1"/>
    </row>
    <row r="30" spans="4:4" x14ac:dyDescent="0.2">
      <c r="D30" s="1"/>
    </row>
    <row r="31" spans="4:4" x14ac:dyDescent="0.2">
      <c r="D31" s="1"/>
    </row>
    <row r="32" spans="4:4" x14ac:dyDescent="0.2">
      <c r="D32" s="1"/>
    </row>
    <row r="33" spans="4:4" x14ac:dyDescent="0.2">
      <c r="D33" s="1"/>
    </row>
    <row r="34" spans="4:4" x14ac:dyDescent="0.2">
      <c r="D34" s="1"/>
    </row>
    <row r="35" spans="4:4" x14ac:dyDescent="0.2">
      <c r="D35" s="1"/>
    </row>
    <row r="36" spans="4:4" x14ac:dyDescent="0.2">
      <c r="D36" s="1"/>
    </row>
    <row r="37" spans="4:4" x14ac:dyDescent="0.2">
      <c r="D37" s="1"/>
    </row>
    <row r="38" spans="4:4" x14ac:dyDescent="0.2">
      <c r="D38" s="1"/>
    </row>
    <row r="39" spans="4:4" x14ac:dyDescent="0.2">
      <c r="D39" s="1"/>
    </row>
    <row r="40" spans="4:4" x14ac:dyDescent="0.2">
      <c r="D40" s="1"/>
    </row>
    <row r="41" spans="4:4" x14ac:dyDescent="0.2">
      <c r="D41" s="1"/>
    </row>
    <row r="42" spans="4:4" x14ac:dyDescent="0.2">
      <c r="D42" s="1"/>
    </row>
    <row r="43" spans="4:4" x14ac:dyDescent="0.2">
      <c r="D43" s="1"/>
    </row>
    <row r="44" spans="4:4" x14ac:dyDescent="0.2">
      <c r="D44" s="1"/>
    </row>
    <row r="45" spans="4:4" x14ac:dyDescent="0.2">
      <c r="D45" s="1"/>
    </row>
    <row r="46" spans="4:4" x14ac:dyDescent="0.2">
      <c r="D46" s="1"/>
    </row>
    <row r="47" spans="4:4" x14ac:dyDescent="0.2">
      <c r="D47" s="1"/>
    </row>
    <row r="48" spans="4:4" x14ac:dyDescent="0.2">
      <c r="D48" s="1"/>
    </row>
    <row r="49" spans="1:5" x14ac:dyDescent="0.2">
      <c r="D49" s="1"/>
    </row>
    <row r="50" spans="1:5" x14ac:dyDescent="0.2">
      <c r="D50" s="1"/>
    </row>
    <row r="51" spans="1:5" x14ac:dyDescent="0.2">
      <c r="D51" s="1"/>
    </row>
    <row r="52" spans="1:5" x14ac:dyDescent="0.2">
      <c r="D52" s="1"/>
    </row>
    <row r="53" spans="1:5" x14ac:dyDescent="0.2">
      <c r="D53" s="1"/>
    </row>
    <row r="54" spans="1:5" x14ac:dyDescent="0.2">
      <c r="D54" s="1"/>
    </row>
    <row r="55" spans="1:5" x14ac:dyDescent="0.2">
      <c r="D55" s="1"/>
    </row>
    <row r="56" spans="1:5" x14ac:dyDescent="0.2">
      <c r="A56" s="41"/>
    </row>
    <row r="57" spans="1:5" x14ac:dyDescent="0.2">
      <c r="B57" s="42"/>
      <c r="C57" s="42"/>
      <c r="D57" s="43"/>
      <c r="E57" s="42"/>
    </row>
    <row r="58" spans="1:5" x14ac:dyDescent="0.2">
      <c r="A58" s="41"/>
    </row>
  </sheetData>
  <mergeCells count="1">
    <mergeCell ref="A1:E1"/>
  </mergeCells>
  <pageMargins left="0.7" right="0.7" top="0.78740157499999996" bottom="0.78740157499999996"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84"/>
  <sheetViews>
    <sheetView topLeftCell="A25" zoomScaleNormal="100" workbookViewId="0">
      <selection activeCell="B30" sqref="B30:C31"/>
    </sheetView>
  </sheetViews>
  <sheetFormatPr defaultRowHeight="12.75" x14ac:dyDescent="0.2"/>
  <cols>
    <col min="1" max="1" width="3.85546875" style="1" customWidth="1"/>
    <col min="2" max="2" width="3.42578125" style="1" customWidth="1"/>
    <col min="3" max="3" width="62.42578125" style="1" customWidth="1"/>
    <col min="4" max="4" width="5.5703125" style="1" customWidth="1"/>
    <col min="5" max="5" width="8.5703125" style="6" customWidth="1"/>
    <col min="6" max="6" width="9.85546875" style="1" customWidth="1"/>
    <col min="7" max="7" width="13.85546875" style="1" customWidth="1"/>
    <col min="8" max="8" width="10.5703125" style="1" bestFit="1" customWidth="1"/>
    <col min="9" max="256" width="9.140625" style="1"/>
    <col min="257" max="257" width="3.85546875" style="1" customWidth="1"/>
    <col min="258" max="258" width="40.42578125" style="1" customWidth="1"/>
    <col min="259" max="259" width="5.5703125" style="1" customWidth="1"/>
    <col min="260" max="260" width="8.5703125" style="1" customWidth="1"/>
    <col min="261" max="261" width="9.85546875" style="1" customWidth="1"/>
    <col min="262" max="262" width="13.85546875" style="1" customWidth="1"/>
    <col min="263" max="512" width="9.140625" style="1"/>
    <col min="513" max="513" width="3.85546875" style="1" customWidth="1"/>
    <col min="514" max="514" width="40.42578125" style="1" customWidth="1"/>
    <col min="515" max="515" width="5.5703125" style="1" customWidth="1"/>
    <col min="516" max="516" width="8.5703125" style="1" customWidth="1"/>
    <col min="517" max="517" width="9.85546875" style="1" customWidth="1"/>
    <col min="518" max="518" width="13.85546875" style="1" customWidth="1"/>
    <col min="519" max="768" width="9.140625" style="1"/>
    <col min="769" max="769" width="3.85546875" style="1" customWidth="1"/>
    <col min="770" max="770" width="40.42578125" style="1" customWidth="1"/>
    <col min="771" max="771" width="5.5703125" style="1" customWidth="1"/>
    <col min="772" max="772" width="8.5703125" style="1" customWidth="1"/>
    <col min="773" max="773" width="9.85546875" style="1" customWidth="1"/>
    <col min="774" max="774" width="13.85546875" style="1" customWidth="1"/>
    <col min="775" max="1024" width="9.140625" style="1"/>
    <col min="1025" max="1025" width="3.85546875" style="1" customWidth="1"/>
    <col min="1026" max="1026" width="40.42578125" style="1" customWidth="1"/>
    <col min="1027" max="1027" width="5.5703125" style="1" customWidth="1"/>
    <col min="1028" max="1028" width="8.5703125" style="1" customWidth="1"/>
    <col min="1029" max="1029" width="9.85546875" style="1" customWidth="1"/>
    <col min="1030" max="1030" width="13.85546875" style="1" customWidth="1"/>
    <col min="1031" max="1280" width="9.140625" style="1"/>
    <col min="1281" max="1281" width="3.85546875" style="1" customWidth="1"/>
    <col min="1282" max="1282" width="40.42578125" style="1" customWidth="1"/>
    <col min="1283" max="1283" width="5.5703125" style="1" customWidth="1"/>
    <col min="1284" max="1284" width="8.5703125" style="1" customWidth="1"/>
    <col min="1285" max="1285" width="9.85546875" style="1" customWidth="1"/>
    <col min="1286" max="1286" width="13.85546875" style="1" customWidth="1"/>
    <col min="1287" max="1536" width="9.140625" style="1"/>
    <col min="1537" max="1537" width="3.85546875" style="1" customWidth="1"/>
    <col min="1538" max="1538" width="40.42578125" style="1" customWidth="1"/>
    <col min="1539" max="1539" width="5.5703125" style="1" customWidth="1"/>
    <col min="1540" max="1540" width="8.5703125" style="1" customWidth="1"/>
    <col min="1541" max="1541" width="9.85546875" style="1" customWidth="1"/>
    <col min="1542" max="1542" width="13.85546875" style="1" customWidth="1"/>
    <col min="1543" max="1792" width="9.140625" style="1"/>
    <col min="1793" max="1793" width="3.85546875" style="1" customWidth="1"/>
    <col min="1794" max="1794" width="40.42578125" style="1" customWidth="1"/>
    <col min="1795" max="1795" width="5.5703125" style="1" customWidth="1"/>
    <col min="1796" max="1796" width="8.5703125" style="1" customWidth="1"/>
    <col min="1797" max="1797" width="9.85546875" style="1" customWidth="1"/>
    <col min="1798" max="1798" width="13.85546875" style="1" customWidth="1"/>
    <col min="1799" max="2048" width="9.140625" style="1"/>
    <col min="2049" max="2049" width="3.85546875" style="1" customWidth="1"/>
    <col min="2050" max="2050" width="40.42578125" style="1" customWidth="1"/>
    <col min="2051" max="2051" width="5.5703125" style="1" customWidth="1"/>
    <col min="2052" max="2052" width="8.5703125" style="1" customWidth="1"/>
    <col min="2053" max="2053" width="9.85546875" style="1" customWidth="1"/>
    <col min="2054" max="2054" width="13.85546875" style="1" customWidth="1"/>
    <col min="2055" max="2304" width="9.140625" style="1"/>
    <col min="2305" max="2305" width="3.85546875" style="1" customWidth="1"/>
    <col min="2306" max="2306" width="40.42578125" style="1" customWidth="1"/>
    <col min="2307" max="2307" width="5.5703125" style="1" customWidth="1"/>
    <col min="2308" max="2308" width="8.5703125" style="1" customWidth="1"/>
    <col min="2309" max="2309" width="9.85546875" style="1" customWidth="1"/>
    <col min="2310" max="2310" width="13.85546875" style="1" customWidth="1"/>
    <col min="2311" max="2560" width="9.140625" style="1"/>
    <col min="2561" max="2561" width="3.85546875" style="1" customWidth="1"/>
    <col min="2562" max="2562" width="40.42578125" style="1" customWidth="1"/>
    <col min="2563" max="2563" width="5.5703125" style="1" customWidth="1"/>
    <col min="2564" max="2564" width="8.5703125" style="1" customWidth="1"/>
    <col min="2565" max="2565" width="9.85546875" style="1" customWidth="1"/>
    <col min="2566" max="2566" width="13.85546875" style="1" customWidth="1"/>
    <col min="2567" max="2816" width="9.140625" style="1"/>
    <col min="2817" max="2817" width="3.85546875" style="1" customWidth="1"/>
    <col min="2818" max="2818" width="40.42578125" style="1" customWidth="1"/>
    <col min="2819" max="2819" width="5.5703125" style="1" customWidth="1"/>
    <col min="2820" max="2820" width="8.5703125" style="1" customWidth="1"/>
    <col min="2821" max="2821" width="9.85546875" style="1" customWidth="1"/>
    <col min="2822" max="2822" width="13.85546875" style="1" customWidth="1"/>
    <col min="2823" max="3072" width="9.140625" style="1"/>
    <col min="3073" max="3073" width="3.85546875" style="1" customWidth="1"/>
    <col min="3074" max="3074" width="40.42578125" style="1" customWidth="1"/>
    <col min="3075" max="3075" width="5.5703125" style="1" customWidth="1"/>
    <col min="3076" max="3076" width="8.5703125" style="1" customWidth="1"/>
    <col min="3077" max="3077" width="9.85546875" style="1" customWidth="1"/>
    <col min="3078" max="3078" width="13.85546875" style="1" customWidth="1"/>
    <col min="3079" max="3328" width="9.140625" style="1"/>
    <col min="3329" max="3329" width="3.85546875" style="1" customWidth="1"/>
    <col min="3330" max="3330" width="40.42578125" style="1" customWidth="1"/>
    <col min="3331" max="3331" width="5.5703125" style="1" customWidth="1"/>
    <col min="3332" max="3332" width="8.5703125" style="1" customWidth="1"/>
    <col min="3333" max="3333" width="9.85546875" style="1" customWidth="1"/>
    <col min="3334" max="3334" width="13.85546875" style="1" customWidth="1"/>
    <col min="3335" max="3584" width="9.140625" style="1"/>
    <col min="3585" max="3585" width="3.85546875" style="1" customWidth="1"/>
    <col min="3586" max="3586" width="40.42578125" style="1" customWidth="1"/>
    <col min="3587" max="3587" width="5.5703125" style="1" customWidth="1"/>
    <col min="3588" max="3588" width="8.5703125" style="1" customWidth="1"/>
    <col min="3589" max="3589" width="9.85546875" style="1" customWidth="1"/>
    <col min="3590" max="3590" width="13.85546875" style="1" customWidth="1"/>
    <col min="3591" max="3840" width="9.140625" style="1"/>
    <col min="3841" max="3841" width="3.85546875" style="1" customWidth="1"/>
    <col min="3842" max="3842" width="40.42578125" style="1" customWidth="1"/>
    <col min="3843" max="3843" width="5.5703125" style="1" customWidth="1"/>
    <col min="3844" max="3844" width="8.5703125" style="1" customWidth="1"/>
    <col min="3845" max="3845" width="9.85546875" style="1" customWidth="1"/>
    <col min="3846" max="3846" width="13.85546875" style="1" customWidth="1"/>
    <col min="3847" max="4096" width="9.140625" style="1"/>
    <col min="4097" max="4097" width="3.85546875" style="1" customWidth="1"/>
    <col min="4098" max="4098" width="40.42578125" style="1" customWidth="1"/>
    <col min="4099" max="4099" width="5.5703125" style="1" customWidth="1"/>
    <col min="4100" max="4100" width="8.5703125" style="1" customWidth="1"/>
    <col min="4101" max="4101" width="9.85546875" style="1" customWidth="1"/>
    <col min="4102" max="4102" width="13.85546875" style="1" customWidth="1"/>
    <col min="4103" max="4352" width="9.140625" style="1"/>
    <col min="4353" max="4353" width="3.85546875" style="1" customWidth="1"/>
    <col min="4354" max="4354" width="40.42578125" style="1" customWidth="1"/>
    <col min="4355" max="4355" width="5.5703125" style="1" customWidth="1"/>
    <col min="4356" max="4356" width="8.5703125" style="1" customWidth="1"/>
    <col min="4357" max="4357" width="9.85546875" style="1" customWidth="1"/>
    <col min="4358" max="4358" width="13.85546875" style="1" customWidth="1"/>
    <col min="4359" max="4608" width="9.140625" style="1"/>
    <col min="4609" max="4609" width="3.85546875" style="1" customWidth="1"/>
    <col min="4610" max="4610" width="40.42578125" style="1" customWidth="1"/>
    <col min="4611" max="4611" width="5.5703125" style="1" customWidth="1"/>
    <col min="4612" max="4612" width="8.5703125" style="1" customWidth="1"/>
    <col min="4613" max="4613" width="9.85546875" style="1" customWidth="1"/>
    <col min="4614" max="4614" width="13.85546875" style="1" customWidth="1"/>
    <col min="4615" max="4864" width="9.140625" style="1"/>
    <col min="4865" max="4865" width="3.85546875" style="1" customWidth="1"/>
    <col min="4866" max="4866" width="40.42578125" style="1" customWidth="1"/>
    <col min="4867" max="4867" width="5.5703125" style="1" customWidth="1"/>
    <col min="4868" max="4868" width="8.5703125" style="1" customWidth="1"/>
    <col min="4869" max="4869" width="9.85546875" style="1" customWidth="1"/>
    <col min="4870" max="4870" width="13.85546875" style="1" customWidth="1"/>
    <col min="4871" max="5120" width="9.140625" style="1"/>
    <col min="5121" max="5121" width="3.85546875" style="1" customWidth="1"/>
    <col min="5122" max="5122" width="40.42578125" style="1" customWidth="1"/>
    <col min="5123" max="5123" width="5.5703125" style="1" customWidth="1"/>
    <col min="5124" max="5124" width="8.5703125" style="1" customWidth="1"/>
    <col min="5125" max="5125" width="9.85546875" style="1" customWidth="1"/>
    <col min="5126" max="5126" width="13.85546875" style="1" customWidth="1"/>
    <col min="5127" max="5376" width="9.140625" style="1"/>
    <col min="5377" max="5377" width="3.85546875" style="1" customWidth="1"/>
    <col min="5378" max="5378" width="40.42578125" style="1" customWidth="1"/>
    <col min="5379" max="5379" width="5.5703125" style="1" customWidth="1"/>
    <col min="5380" max="5380" width="8.5703125" style="1" customWidth="1"/>
    <col min="5381" max="5381" width="9.85546875" style="1" customWidth="1"/>
    <col min="5382" max="5382" width="13.85546875" style="1" customWidth="1"/>
    <col min="5383" max="5632" width="9.140625" style="1"/>
    <col min="5633" max="5633" width="3.85546875" style="1" customWidth="1"/>
    <col min="5634" max="5634" width="40.42578125" style="1" customWidth="1"/>
    <col min="5635" max="5635" width="5.5703125" style="1" customWidth="1"/>
    <col min="5636" max="5636" width="8.5703125" style="1" customWidth="1"/>
    <col min="5637" max="5637" width="9.85546875" style="1" customWidth="1"/>
    <col min="5638" max="5638" width="13.85546875" style="1" customWidth="1"/>
    <col min="5639" max="5888" width="9.140625" style="1"/>
    <col min="5889" max="5889" width="3.85546875" style="1" customWidth="1"/>
    <col min="5890" max="5890" width="40.42578125" style="1" customWidth="1"/>
    <col min="5891" max="5891" width="5.5703125" style="1" customWidth="1"/>
    <col min="5892" max="5892" width="8.5703125" style="1" customWidth="1"/>
    <col min="5893" max="5893" width="9.85546875" style="1" customWidth="1"/>
    <col min="5894" max="5894" width="13.85546875" style="1" customWidth="1"/>
    <col min="5895" max="6144" width="9.140625" style="1"/>
    <col min="6145" max="6145" width="3.85546875" style="1" customWidth="1"/>
    <col min="6146" max="6146" width="40.42578125" style="1" customWidth="1"/>
    <col min="6147" max="6147" width="5.5703125" style="1" customWidth="1"/>
    <col min="6148" max="6148" width="8.5703125" style="1" customWidth="1"/>
    <col min="6149" max="6149" width="9.85546875" style="1" customWidth="1"/>
    <col min="6150" max="6150" width="13.85546875" style="1" customWidth="1"/>
    <col min="6151" max="6400" width="9.140625" style="1"/>
    <col min="6401" max="6401" width="3.85546875" style="1" customWidth="1"/>
    <col min="6402" max="6402" width="40.42578125" style="1" customWidth="1"/>
    <col min="6403" max="6403" width="5.5703125" style="1" customWidth="1"/>
    <col min="6404" max="6404" width="8.5703125" style="1" customWidth="1"/>
    <col min="6405" max="6405" width="9.85546875" style="1" customWidth="1"/>
    <col min="6406" max="6406" width="13.85546875" style="1" customWidth="1"/>
    <col min="6407" max="6656" width="9.140625" style="1"/>
    <col min="6657" max="6657" width="3.85546875" style="1" customWidth="1"/>
    <col min="6658" max="6658" width="40.42578125" style="1" customWidth="1"/>
    <col min="6659" max="6659" width="5.5703125" style="1" customWidth="1"/>
    <col min="6660" max="6660" width="8.5703125" style="1" customWidth="1"/>
    <col min="6661" max="6661" width="9.85546875" style="1" customWidth="1"/>
    <col min="6662" max="6662" width="13.85546875" style="1" customWidth="1"/>
    <col min="6663" max="6912" width="9.140625" style="1"/>
    <col min="6913" max="6913" width="3.85546875" style="1" customWidth="1"/>
    <col min="6914" max="6914" width="40.42578125" style="1" customWidth="1"/>
    <col min="6915" max="6915" width="5.5703125" style="1" customWidth="1"/>
    <col min="6916" max="6916" width="8.5703125" style="1" customWidth="1"/>
    <col min="6917" max="6917" width="9.85546875" style="1" customWidth="1"/>
    <col min="6918" max="6918" width="13.85546875" style="1" customWidth="1"/>
    <col min="6919" max="7168" width="9.140625" style="1"/>
    <col min="7169" max="7169" width="3.85546875" style="1" customWidth="1"/>
    <col min="7170" max="7170" width="40.42578125" style="1" customWidth="1"/>
    <col min="7171" max="7171" width="5.5703125" style="1" customWidth="1"/>
    <col min="7172" max="7172" width="8.5703125" style="1" customWidth="1"/>
    <col min="7173" max="7173" width="9.85546875" style="1" customWidth="1"/>
    <col min="7174" max="7174" width="13.85546875" style="1" customWidth="1"/>
    <col min="7175" max="7424" width="9.140625" style="1"/>
    <col min="7425" max="7425" width="3.85546875" style="1" customWidth="1"/>
    <col min="7426" max="7426" width="40.42578125" style="1" customWidth="1"/>
    <col min="7427" max="7427" width="5.5703125" style="1" customWidth="1"/>
    <col min="7428" max="7428" width="8.5703125" style="1" customWidth="1"/>
    <col min="7429" max="7429" width="9.85546875" style="1" customWidth="1"/>
    <col min="7430" max="7430" width="13.85546875" style="1" customWidth="1"/>
    <col min="7431" max="7680" width="9.140625" style="1"/>
    <col min="7681" max="7681" width="3.85546875" style="1" customWidth="1"/>
    <col min="7682" max="7682" width="40.42578125" style="1" customWidth="1"/>
    <col min="7683" max="7683" width="5.5703125" style="1" customWidth="1"/>
    <col min="7684" max="7684" width="8.5703125" style="1" customWidth="1"/>
    <col min="7685" max="7685" width="9.85546875" style="1" customWidth="1"/>
    <col min="7686" max="7686" width="13.85546875" style="1" customWidth="1"/>
    <col min="7687" max="7936" width="9.140625" style="1"/>
    <col min="7937" max="7937" width="3.85546875" style="1" customWidth="1"/>
    <col min="7938" max="7938" width="40.42578125" style="1" customWidth="1"/>
    <col min="7939" max="7939" width="5.5703125" style="1" customWidth="1"/>
    <col min="7940" max="7940" width="8.5703125" style="1" customWidth="1"/>
    <col min="7941" max="7941" width="9.85546875" style="1" customWidth="1"/>
    <col min="7942" max="7942" width="13.85546875" style="1" customWidth="1"/>
    <col min="7943" max="8192" width="9.140625" style="1"/>
    <col min="8193" max="8193" width="3.85546875" style="1" customWidth="1"/>
    <col min="8194" max="8194" width="40.42578125" style="1" customWidth="1"/>
    <col min="8195" max="8195" width="5.5703125" style="1" customWidth="1"/>
    <col min="8196" max="8196" width="8.5703125" style="1" customWidth="1"/>
    <col min="8197" max="8197" width="9.85546875" style="1" customWidth="1"/>
    <col min="8198" max="8198" width="13.85546875" style="1" customWidth="1"/>
    <col min="8199" max="8448" width="9.140625" style="1"/>
    <col min="8449" max="8449" width="3.85546875" style="1" customWidth="1"/>
    <col min="8450" max="8450" width="40.42578125" style="1" customWidth="1"/>
    <col min="8451" max="8451" width="5.5703125" style="1" customWidth="1"/>
    <col min="8452" max="8452" width="8.5703125" style="1" customWidth="1"/>
    <col min="8453" max="8453" width="9.85546875" style="1" customWidth="1"/>
    <col min="8454" max="8454" width="13.85546875" style="1" customWidth="1"/>
    <col min="8455" max="8704" width="9.140625" style="1"/>
    <col min="8705" max="8705" width="3.85546875" style="1" customWidth="1"/>
    <col min="8706" max="8706" width="40.42578125" style="1" customWidth="1"/>
    <col min="8707" max="8707" width="5.5703125" style="1" customWidth="1"/>
    <col min="8708" max="8708" width="8.5703125" style="1" customWidth="1"/>
    <col min="8709" max="8709" width="9.85546875" style="1" customWidth="1"/>
    <col min="8710" max="8710" width="13.85546875" style="1" customWidth="1"/>
    <col min="8711" max="8960" width="9.140625" style="1"/>
    <col min="8961" max="8961" width="3.85546875" style="1" customWidth="1"/>
    <col min="8962" max="8962" width="40.42578125" style="1" customWidth="1"/>
    <col min="8963" max="8963" width="5.5703125" style="1" customWidth="1"/>
    <col min="8964" max="8964" width="8.5703125" style="1" customWidth="1"/>
    <col min="8965" max="8965" width="9.85546875" style="1" customWidth="1"/>
    <col min="8966" max="8966" width="13.85546875" style="1" customWidth="1"/>
    <col min="8967" max="9216" width="9.140625" style="1"/>
    <col min="9217" max="9217" width="3.85546875" style="1" customWidth="1"/>
    <col min="9218" max="9218" width="40.42578125" style="1" customWidth="1"/>
    <col min="9219" max="9219" width="5.5703125" style="1" customWidth="1"/>
    <col min="9220" max="9220" width="8.5703125" style="1" customWidth="1"/>
    <col min="9221" max="9221" width="9.85546875" style="1" customWidth="1"/>
    <col min="9222" max="9222" width="13.85546875" style="1" customWidth="1"/>
    <col min="9223" max="9472" width="9.140625" style="1"/>
    <col min="9473" max="9473" width="3.85546875" style="1" customWidth="1"/>
    <col min="9474" max="9474" width="40.42578125" style="1" customWidth="1"/>
    <col min="9475" max="9475" width="5.5703125" style="1" customWidth="1"/>
    <col min="9476" max="9476" width="8.5703125" style="1" customWidth="1"/>
    <col min="9477" max="9477" width="9.85546875" style="1" customWidth="1"/>
    <col min="9478" max="9478" width="13.85546875" style="1" customWidth="1"/>
    <col min="9479" max="9728" width="9.140625" style="1"/>
    <col min="9729" max="9729" width="3.85546875" style="1" customWidth="1"/>
    <col min="9730" max="9730" width="40.42578125" style="1" customWidth="1"/>
    <col min="9731" max="9731" width="5.5703125" style="1" customWidth="1"/>
    <col min="9732" max="9732" width="8.5703125" style="1" customWidth="1"/>
    <col min="9733" max="9733" width="9.85546875" style="1" customWidth="1"/>
    <col min="9734" max="9734" width="13.85546875" style="1" customWidth="1"/>
    <col min="9735" max="9984" width="9.140625" style="1"/>
    <col min="9985" max="9985" width="3.85546875" style="1" customWidth="1"/>
    <col min="9986" max="9986" width="40.42578125" style="1" customWidth="1"/>
    <col min="9987" max="9987" width="5.5703125" style="1" customWidth="1"/>
    <col min="9988" max="9988" width="8.5703125" style="1" customWidth="1"/>
    <col min="9989" max="9989" width="9.85546875" style="1" customWidth="1"/>
    <col min="9990" max="9990" width="13.85546875" style="1" customWidth="1"/>
    <col min="9991" max="10240" width="9.140625" style="1"/>
    <col min="10241" max="10241" width="3.85546875" style="1" customWidth="1"/>
    <col min="10242" max="10242" width="40.42578125" style="1" customWidth="1"/>
    <col min="10243" max="10243" width="5.5703125" style="1" customWidth="1"/>
    <col min="10244" max="10244" width="8.5703125" style="1" customWidth="1"/>
    <col min="10245" max="10245" width="9.85546875" style="1" customWidth="1"/>
    <col min="10246" max="10246" width="13.85546875" style="1" customWidth="1"/>
    <col min="10247" max="10496" width="9.140625" style="1"/>
    <col min="10497" max="10497" width="3.85546875" style="1" customWidth="1"/>
    <col min="10498" max="10498" width="40.42578125" style="1" customWidth="1"/>
    <col min="10499" max="10499" width="5.5703125" style="1" customWidth="1"/>
    <col min="10500" max="10500" width="8.5703125" style="1" customWidth="1"/>
    <col min="10501" max="10501" width="9.85546875" style="1" customWidth="1"/>
    <col min="10502" max="10502" width="13.85546875" style="1" customWidth="1"/>
    <col min="10503" max="10752" width="9.140625" style="1"/>
    <col min="10753" max="10753" width="3.85546875" style="1" customWidth="1"/>
    <col min="10754" max="10754" width="40.42578125" style="1" customWidth="1"/>
    <col min="10755" max="10755" width="5.5703125" style="1" customWidth="1"/>
    <col min="10756" max="10756" width="8.5703125" style="1" customWidth="1"/>
    <col min="10757" max="10757" width="9.85546875" style="1" customWidth="1"/>
    <col min="10758" max="10758" width="13.85546875" style="1" customWidth="1"/>
    <col min="10759" max="11008" width="9.140625" style="1"/>
    <col min="11009" max="11009" width="3.85546875" style="1" customWidth="1"/>
    <col min="11010" max="11010" width="40.42578125" style="1" customWidth="1"/>
    <col min="11011" max="11011" width="5.5703125" style="1" customWidth="1"/>
    <col min="11012" max="11012" width="8.5703125" style="1" customWidth="1"/>
    <col min="11013" max="11013" width="9.85546875" style="1" customWidth="1"/>
    <col min="11014" max="11014" width="13.85546875" style="1" customWidth="1"/>
    <col min="11015" max="11264" width="9.140625" style="1"/>
    <col min="11265" max="11265" width="3.85546875" style="1" customWidth="1"/>
    <col min="11266" max="11266" width="40.42578125" style="1" customWidth="1"/>
    <col min="11267" max="11267" width="5.5703125" style="1" customWidth="1"/>
    <col min="11268" max="11268" width="8.5703125" style="1" customWidth="1"/>
    <col min="11269" max="11269" width="9.85546875" style="1" customWidth="1"/>
    <col min="11270" max="11270" width="13.85546875" style="1" customWidth="1"/>
    <col min="11271" max="11520" width="9.140625" style="1"/>
    <col min="11521" max="11521" width="3.85546875" style="1" customWidth="1"/>
    <col min="11522" max="11522" width="40.42578125" style="1" customWidth="1"/>
    <col min="11523" max="11523" width="5.5703125" style="1" customWidth="1"/>
    <col min="11524" max="11524" width="8.5703125" style="1" customWidth="1"/>
    <col min="11525" max="11525" width="9.85546875" style="1" customWidth="1"/>
    <col min="11526" max="11526" width="13.85546875" style="1" customWidth="1"/>
    <col min="11527" max="11776" width="9.140625" style="1"/>
    <col min="11777" max="11777" width="3.85546875" style="1" customWidth="1"/>
    <col min="11778" max="11778" width="40.42578125" style="1" customWidth="1"/>
    <col min="11779" max="11779" width="5.5703125" style="1" customWidth="1"/>
    <col min="11780" max="11780" width="8.5703125" style="1" customWidth="1"/>
    <col min="11781" max="11781" width="9.85546875" style="1" customWidth="1"/>
    <col min="11782" max="11782" width="13.85546875" style="1" customWidth="1"/>
    <col min="11783" max="12032" width="9.140625" style="1"/>
    <col min="12033" max="12033" width="3.85546875" style="1" customWidth="1"/>
    <col min="12034" max="12034" width="40.42578125" style="1" customWidth="1"/>
    <col min="12035" max="12035" width="5.5703125" style="1" customWidth="1"/>
    <col min="12036" max="12036" width="8.5703125" style="1" customWidth="1"/>
    <col min="12037" max="12037" width="9.85546875" style="1" customWidth="1"/>
    <col min="12038" max="12038" width="13.85546875" style="1" customWidth="1"/>
    <col min="12039" max="12288" width="9.140625" style="1"/>
    <col min="12289" max="12289" width="3.85546875" style="1" customWidth="1"/>
    <col min="12290" max="12290" width="40.42578125" style="1" customWidth="1"/>
    <col min="12291" max="12291" width="5.5703125" style="1" customWidth="1"/>
    <col min="12292" max="12292" width="8.5703125" style="1" customWidth="1"/>
    <col min="12293" max="12293" width="9.85546875" style="1" customWidth="1"/>
    <col min="12294" max="12294" width="13.85546875" style="1" customWidth="1"/>
    <col min="12295" max="12544" width="9.140625" style="1"/>
    <col min="12545" max="12545" width="3.85546875" style="1" customWidth="1"/>
    <col min="12546" max="12546" width="40.42578125" style="1" customWidth="1"/>
    <col min="12547" max="12547" width="5.5703125" style="1" customWidth="1"/>
    <col min="12548" max="12548" width="8.5703125" style="1" customWidth="1"/>
    <col min="12549" max="12549" width="9.85546875" style="1" customWidth="1"/>
    <col min="12550" max="12550" width="13.85546875" style="1" customWidth="1"/>
    <col min="12551" max="12800" width="9.140625" style="1"/>
    <col min="12801" max="12801" width="3.85546875" style="1" customWidth="1"/>
    <col min="12802" max="12802" width="40.42578125" style="1" customWidth="1"/>
    <col min="12803" max="12803" width="5.5703125" style="1" customWidth="1"/>
    <col min="12804" max="12804" width="8.5703125" style="1" customWidth="1"/>
    <col min="12805" max="12805" width="9.85546875" style="1" customWidth="1"/>
    <col min="12806" max="12806" width="13.85546875" style="1" customWidth="1"/>
    <col min="12807" max="13056" width="9.140625" style="1"/>
    <col min="13057" max="13057" width="3.85546875" style="1" customWidth="1"/>
    <col min="13058" max="13058" width="40.42578125" style="1" customWidth="1"/>
    <col min="13059" max="13059" width="5.5703125" style="1" customWidth="1"/>
    <col min="13060" max="13060" width="8.5703125" style="1" customWidth="1"/>
    <col min="13061" max="13061" width="9.85546875" style="1" customWidth="1"/>
    <col min="13062" max="13062" width="13.85546875" style="1" customWidth="1"/>
    <col min="13063" max="13312" width="9.140625" style="1"/>
    <col min="13313" max="13313" width="3.85546875" style="1" customWidth="1"/>
    <col min="13314" max="13314" width="40.42578125" style="1" customWidth="1"/>
    <col min="13315" max="13315" width="5.5703125" style="1" customWidth="1"/>
    <col min="13316" max="13316" width="8.5703125" style="1" customWidth="1"/>
    <col min="13317" max="13317" width="9.85546875" style="1" customWidth="1"/>
    <col min="13318" max="13318" width="13.85546875" style="1" customWidth="1"/>
    <col min="13319" max="13568" width="9.140625" style="1"/>
    <col min="13569" max="13569" width="3.85546875" style="1" customWidth="1"/>
    <col min="13570" max="13570" width="40.42578125" style="1" customWidth="1"/>
    <col min="13571" max="13571" width="5.5703125" style="1" customWidth="1"/>
    <col min="13572" max="13572" width="8.5703125" style="1" customWidth="1"/>
    <col min="13573" max="13573" width="9.85546875" style="1" customWidth="1"/>
    <col min="13574" max="13574" width="13.85546875" style="1" customWidth="1"/>
    <col min="13575" max="13824" width="9.140625" style="1"/>
    <col min="13825" max="13825" width="3.85546875" style="1" customWidth="1"/>
    <col min="13826" max="13826" width="40.42578125" style="1" customWidth="1"/>
    <col min="13827" max="13827" width="5.5703125" style="1" customWidth="1"/>
    <col min="13828" max="13828" width="8.5703125" style="1" customWidth="1"/>
    <col min="13829" max="13829" width="9.85546875" style="1" customWidth="1"/>
    <col min="13830" max="13830" width="13.85546875" style="1" customWidth="1"/>
    <col min="13831" max="14080" width="9.140625" style="1"/>
    <col min="14081" max="14081" width="3.85546875" style="1" customWidth="1"/>
    <col min="14082" max="14082" width="40.42578125" style="1" customWidth="1"/>
    <col min="14083" max="14083" width="5.5703125" style="1" customWidth="1"/>
    <col min="14084" max="14084" width="8.5703125" style="1" customWidth="1"/>
    <col min="14085" max="14085" width="9.85546875" style="1" customWidth="1"/>
    <col min="14086" max="14086" width="13.85546875" style="1" customWidth="1"/>
    <col min="14087" max="14336" width="9.140625" style="1"/>
    <col min="14337" max="14337" width="3.85546875" style="1" customWidth="1"/>
    <col min="14338" max="14338" width="40.42578125" style="1" customWidth="1"/>
    <col min="14339" max="14339" width="5.5703125" style="1" customWidth="1"/>
    <col min="14340" max="14340" width="8.5703125" style="1" customWidth="1"/>
    <col min="14341" max="14341" width="9.85546875" style="1" customWidth="1"/>
    <col min="14342" max="14342" width="13.85546875" style="1" customWidth="1"/>
    <col min="14343" max="14592" width="9.140625" style="1"/>
    <col min="14593" max="14593" width="3.85546875" style="1" customWidth="1"/>
    <col min="14594" max="14594" width="40.42578125" style="1" customWidth="1"/>
    <col min="14595" max="14595" width="5.5703125" style="1" customWidth="1"/>
    <col min="14596" max="14596" width="8.5703125" style="1" customWidth="1"/>
    <col min="14597" max="14597" width="9.85546875" style="1" customWidth="1"/>
    <col min="14598" max="14598" width="13.85546875" style="1" customWidth="1"/>
    <col min="14599" max="14848" width="9.140625" style="1"/>
    <col min="14849" max="14849" width="3.85546875" style="1" customWidth="1"/>
    <col min="14850" max="14850" width="40.42578125" style="1" customWidth="1"/>
    <col min="14851" max="14851" width="5.5703125" style="1" customWidth="1"/>
    <col min="14852" max="14852" width="8.5703125" style="1" customWidth="1"/>
    <col min="14853" max="14853" width="9.85546875" style="1" customWidth="1"/>
    <col min="14854" max="14854" width="13.85546875" style="1" customWidth="1"/>
    <col min="14855" max="15104" width="9.140625" style="1"/>
    <col min="15105" max="15105" width="3.85546875" style="1" customWidth="1"/>
    <col min="15106" max="15106" width="40.42578125" style="1" customWidth="1"/>
    <col min="15107" max="15107" width="5.5703125" style="1" customWidth="1"/>
    <col min="15108" max="15108" width="8.5703125" style="1" customWidth="1"/>
    <col min="15109" max="15109" width="9.85546875" style="1" customWidth="1"/>
    <col min="15110" max="15110" width="13.85546875" style="1" customWidth="1"/>
    <col min="15111" max="15360" width="9.140625" style="1"/>
    <col min="15361" max="15361" width="3.85546875" style="1" customWidth="1"/>
    <col min="15362" max="15362" width="40.42578125" style="1" customWidth="1"/>
    <col min="15363" max="15363" width="5.5703125" style="1" customWidth="1"/>
    <col min="15364" max="15364" width="8.5703125" style="1" customWidth="1"/>
    <col min="15365" max="15365" width="9.85546875" style="1" customWidth="1"/>
    <col min="15366" max="15366" width="13.85546875" style="1" customWidth="1"/>
    <col min="15367" max="15616" width="9.140625" style="1"/>
    <col min="15617" max="15617" width="3.85546875" style="1" customWidth="1"/>
    <col min="15618" max="15618" width="40.42578125" style="1" customWidth="1"/>
    <col min="15619" max="15619" width="5.5703125" style="1" customWidth="1"/>
    <col min="15620" max="15620" width="8.5703125" style="1" customWidth="1"/>
    <col min="15621" max="15621" width="9.85546875" style="1" customWidth="1"/>
    <col min="15622" max="15622" width="13.85546875" style="1" customWidth="1"/>
    <col min="15623" max="15872" width="9.140625" style="1"/>
    <col min="15873" max="15873" width="3.85546875" style="1" customWidth="1"/>
    <col min="15874" max="15874" width="40.42578125" style="1" customWidth="1"/>
    <col min="15875" max="15875" width="5.5703125" style="1" customWidth="1"/>
    <col min="15876" max="15876" width="8.5703125" style="1" customWidth="1"/>
    <col min="15877" max="15877" width="9.85546875" style="1" customWidth="1"/>
    <col min="15878" max="15878" width="13.85546875" style="1" customWidth="1"/>
    <col min="15879" max="16128" width="9.140625" style="1"/>
    <col min="16129" max="16129" width="3.85546875" style="1" customWidth="1"/>
    <col min="16130" max="16130" width="40.42578125" style="1" customWidth="1"/>
    <col min="16131" max="16131" width="5.5703125" style="1" customWidth="1"/>
    <col min="16132" max="16132" width="8.5703125" style="1" customWidth="1"/>
    <col min="16133" max="16133" width="9.85546875" style="1" customWidth="1"/>
    <col min="16134" max="16134" width="13.85546875" style="1" customWidth="1"/>
    <col min="16135" max="16384" width="9.140625" style="1"/>
  </cols>
  <sheetData>
    <row r="1" spans="1:7" ht="15.75" x14ac:dyDescent="0.25">
      <c r="A1" s="110" t="s">
        <v>108</v>
      </c>
      <c r="B1" s="110"/>
      <c r="C1" s="110"/>
      <c r="D1" s="110"/>
      <c r="E1" s="110"/>
      <c r="F1" s="110"/>
      <c r="G1" s="110"/>
    </row>
    <row r="2" spans="1:7" ht="13.5" thickBot="1" x14ac:dyDescent="0.25">
      <c r="B2" s="2"/>
      <c r="C2" s="2"/>
      <c r="D2" s="3"/>
      <c r="E2" s="4"/>
      <c r="F2" s="3"/>
      <c r="G2" s="3"/>
    </row>
    <row r="3" spans="1:7" ht="14.25" thickTop="1" thickBot="1" x14ac:dyDescent="0.25">
      <c r="A3" s="94" t="s">
        <v>77</v>
      </c>
      <c r="B3" s="95"/>
      <c r="C3" s="95"/>
      <c r="D3" s="96"/>
      <c r="E3" s="97"/>
      <c r="F3" s="96"/>
      <c r="G3" s="99"/>
    </row>
    <row r="4" spans="1:7" ht="13.5" thickTop="1" x14ac:dyDescent="0.2">
      <c r="A4" s="5"/>
    </row>
    <row r="5" spans="1:7" ht="24" x14ac:dyDescent="0.2">
      <c r="A5" s="7" t="s">
        <v>4</v>
      </c>
      <c r="B5" s="76" t="s">
        <v>5</v>
      </c>
      <c r="C5" s="77"/>
      <c r="D5" s="77" t="s">
        <v>6</v>
      </c>
      <c r="E5" s="77" t="s">
        <v>7</v>
      </c>
      <c r="F5" s="10" t="s">
        <v>8</v>
      </c>
      <c r="G5" s="10" t="s">
        <v>32</v>
      </c>
    </row>
    <row r="6" spans="1:7" ht="19.5" customHeight="1" x14ac:dyDescent="0.2">
      <c r="A6" s="100">
        <v>1</v>
      </c>
      <c r="B6" s="111" t="s">
        <v>71</v>
      </c>
      <c r="C6" s="111"/>
      <c r="D6" s="52" t="s">
        <v>1</v>
      </c>
      <c r="E6" s="53">
        <v>1</v>
      </c>
      <c r="F6" s="63"/>
      <c r="G6" s="54">
        <f>E6*F6</f>
        <v>0</v>
      </c>
    </row>
    <row r="7" spans="1:7" ht="84" customHeight="1" x14ac:dyDescent="0.2">
      <c r="A7" s="100"/>
      <c r="B7" s="51"/>
      <c r="C7" s="91" t="s">
        <v>109</v>
      </c>
      <c r="D7" s="52"/>
      <c r="E7" s="53"/>
      <c r="F7" s="53"/>
      <c r="G7" s="54"/>
    </row>
    <row r="8" spans="1:7" ht="19.5" customHeight="1" x14ac:dyDescent="0.2">
      <c r="A8" s="100">
        <v>2</v>
      </c>
      <c r="B8" s="111" t="s">
        <v>81</v>
      </c>
      <c r="C8" s="111"/>
      <c r="D8" s="52" t="s">
        <v>1</v>
      </c>
      <c r="E8" s="53">
        <v>1</v>
      </c>
      <c r="F8" s="63"/>
      <c r="G8" s="54">
        <f>E8*F8</f>
        <v>0</v>
      </c>
    </row>
    <row r="9" spans="1:7" ht="195" customHeight="1" x14ac:dyDescent="0.2">
      <c r="A9" s="100"/>
      <c r="B9" s="51"/>
      <c r="C9" s="91" t="s">
        <v>110</v>
      </c>
      <c r="D9" s="52"/>
      <c r="E9" s="53"/>
      <c r="F9" s="53"/>
      <c r="G9" s="54"/>
    </row>
    <row r="10" spans="1:7" x14ac:dyDescent="0.2">
      <c r="A10" s="100">
        <v>3</v>
      </c>
      <c r="B10" s="111" t="s">
        <v>82</v>
      </c>
      <c r="C10" s="111"/>
      <c r="D10" s="52" t="s">
        <v>1</v>
      </c>
      <c r="E10" s="53">
        <v>3</v>
      </c>
      <c r="F10" s="63"/>
      <c r="G10" s="54">
        <f t="shared" ref="G10" si="0">E10*F10</f>
        <v>0</v>
      </c>
    </row>
    <row r="11" spans="1:7" ht="226.5" customHeight="1" x14ac:dyDescent="0.2">
      <c r="A11" s="100"/>
      <c r="B11" s="51"/>
      <c r="C11" s="78" t="s">
        <v>112</v>
      </c>
      <c r="D11" s="52"/>
      <c r="E11" s="53"/>
      <c r="F11" s="53"/>
      <c r="G11" s="54"/>
    </row>
    <row r="12" spans="1:7" x14ac:dyDescent="0.2">
      <c r="A12" s="100">
        <v>4</v>
      </c>
      <c r="B12" s="111" t="s">
        <v>83</v>
      </c>
      <c r="C12" s="111"/>
      <c r="D12" s="52" t="s">
        <v>1</v>
      </c>
      <c r="E12" s="53">
        <v>1</v>
      </c>
      <c r="F12" s="63"/>
      <c r="G12" s="54">
        <f t="shared" ref="G12" si="1">E12*F12</f>
        <v>0</v>
      </c>
    </row>
    <row r="13" spans="1:7" ht="96" customHeight="1" x14ac:dyDescent="0.25">
      <c r="A13" s="103"/>
      <c r="B13" s="56"/>
      <c r="C13" s="79" t="s">
        <v>84</v>
      </c>
      <c r="D13" s="52"/>
      <c r="E13" s="53"/>
      <c r="F13" s="53"/>
      <c r="G13" s="54"/>
    </row>
    <row r="14" spans="1:7" x14ac:dyDescent="0.2">
      <c r="A14" s="100">
        <v>5</v>
      </c>
      <c r="B14" s="111" t="s">
        <v>72</v>
      </c>
      <c r="C14" s="111"/>
      <c r="D14" s="52" t="s">
        <v>1</v>
      </c>
      <c r="E14" s="53">
        <v>18</v>
      </c>
      <c r="F14" s="63"/>
      <c r="G14" s="54">
        <f t="shared" ref="G14" si="2">E14*F14</f>
        <v>0</v>
      </c>
    </row>
    <row r="15" spans="1:7" ht="72.75" customHeight="1" x14ac:dyDescent="0.25">
      <c r="A15" s="103"/>
      <c r="B15" s="56"/>
      <c r="C15" s="79" t="s">
        <v>111</v>
      </c>
      <c r="D15" s="52"/>
      <c r="E15" s="53"/>
      <c r="F15" s="53"/>
      <c r="G15" s="54"/>
    </row>
    <row r="16" spans="1:7" x14ac:dyDescent="0.2">
      <c r="A16" s="100">
        <v>6</v>
      </c>
      <c r="B16" s="111" t="s">
        <v>113</v>
      </c>
      <c r="C16" s="111"/>
      <c r="D16" s="52" t="s">
        <v>1</v>
      </c>
      <c r="E16" s="53">
        <v>1</v>
      </c>
      <c r="F16" s="63"/>
      <c r="G16" s="54">
        <f t="shared" ref="G16" si="3">E16*F16</f>
        <v>0</v>
      </c>
    </row>
    <row r="17" spans="1:7" ht="111.75" customHeight="1" x14ac:dyDescent="0.25">
      <c r="A17" s="103"/>
      <c r="B17" s="56"/>
      <c r="C17" s="79" t="s">
        <v>114</v>
      </c>
      <c r="D17" s="52"/>
      <c r="E17" s="53"/>
      <c r="F17" s="53"/>
      <c r="G17" s="54"/>
    </row>
    <row r="18" spans="1:7" x14ac:dyDescent="0.2">
      <c r="A18" s="100">
        <v>7</v>
      </c>
      <c r="B18" s="111" t="s">
        <v>115</v>
      </c>
      <c r="C18" s="111"/>
      <c r="D18" s="52" t="s">
        <v>1</v>
      </c>
      <c r="E18" s="53">
        <v>1</v>
      </c>
      <c r="F18" s="63"/>
      <c r="G18" s="54">
        <f t="shared" ref="G18:G20" si="4">E18*F18</f>
        <v>0</v>
      </c>
    </row>
    <row r="19" spans="1:7" ht="75.75" customHeight="1" x14ac:dyDescent="0.2">
      <c r="A19" s="100"/>
      <c r="B19" s="51"/>
      <c r="C19" s="91" t="s">
        <v>116</v>
      </c>
      <c r="D19" s="52"/>
      <c r="E19" s="53"/>
      <c r="F19" s="53"/>
      <c r="G19" s="54"/>
    </row>
    <row r="20" spans="1:7" x14ac:dyDescent="0.2">
      <c r="A20" s="100">
        <v>8</v>
      </c>
      <c r="B20" s="111" t="s">
        <v>117</v>
      </c>
      <c r="C20" s="111"/>
      <c r="D20" s="52" t="s">
        <v>1</v>
      </c>
      <c r="E20" s="53">
        <v>1</v>
      </c>
      <c r="F20" s="63"/>
      <c r="G20" s="54">
        <f t="shared" si="4"/>
        <v>0</v>
      </c>
    </row>
    <row r="21" spans="1:7" ht="123.75" x14ac:dyDescent="0.2">
      <c r="A21" s="100"/>
      <c r="B21" s="51"/>
      <c r="C21" s="91" t="s">
        <v>118</v>
      </c>
      <c r="D21" s="52"/>
      <c r="E21" s="53"/>
      <c r="F21" s="53"/>
      <c r="G21" s="54"/>
    </row>
    <row r="22" spans="1:7" x14ac:dyDescent="0.2">
      <c r="A22" s="100">
        <v>9</v>
      </c>
      <c r="B22" s="111" t="s">
        <v>120</v>
      </c>
      <c r="C22" s="111"/>
      <c r="D22" s="52" t="s">
        <v>1</v>
      </c>
      <c r="E22" s="53">
        <v>1</v>
      </c>
      <c r="F22" s="63"/>
      <c r="G22" s="54">
        <f t="shared" ref="G22" si="5">E22*F22</f>
        <v>0</v>
      </c>
    </row>
    <row r="23" spans="1:7" ht="225" x14ac:dyDescent="0.2">
      <c r="A23" s="100"/>
      <c r="B23" s="51"/>
      <c r="C23" s="91" t="s">
        <v>119</v>
      </c>
      <c r="D23" s="52"/>
      <c r="E23" s="53"/>
      <c r="F23" s="53"/>
      <c r="G23" s="54"/>
    </row>
    <row r="24" spans="1:7" x14ac:dyDescent="0.2">
      <c r="A24" s="100">
        <v>10</v>
      </c>
      <c r="B24" s="111" t="s">
        <v>124</v>
      </c>
      <c r="C24" s="111"/>
      <c r="D24" s="52" t="s">
        <v>126</v>
      </c>
      <c r="E24" s="53">
        <v>8.6</v>
      </c>
      <c r="F24" s="63"/>
      <c r="G24" s="54">
        <f>E24*F24</f>
        <v>0</v>
      </c>
    </row>
    <row r="25" spans="1:7" ht="45" x14ac:dyDescent="0.2">
      <c r="A25" s="50"/>
      <c r="B25" s="51"/>
      <c r="C25" s="51" t="s">
        <v>125</v>
      </c>
      <c r="D25" s="52"/>
      <c r="E25" s="53"/>
      <c r="F25" s="53"/>
      <c r="G25" s="54"/>
    </row>
    <row r="26" spans="1:7" x14ac:dyDescent="0.2">
      <c r="A26" s="100">
        <v>10</v>
      </c>
      <c r="B26" s="111" t="s">
        <v>73</v>
      </c>
      <c r="C26" s="111"/>
      <c r="D26" s="52" t="s">
        <v>1</v>
      </c>
      <c r="E26" s="53">
        <v>1</v>
      </c>
      <c r="F26" s="63"/>
      <c r="G26" s="54">
        <f>E26*F26</f>
        <v>0</v>
      </c>
    </row>
    <row r="27" spans="1:7" x14ac:dyDescent="0.2">
      <c r="A27" s="50"/>
      <c r="B27" s="51"/>
      <c r="C27" s="51" t="s">
        <v>85</v>
      </c>
      <c r="D27" s="52"/>
      <c r="E27" s="53"/>
      <c r="F27" s="53"/>
      <c r="G27" s="54"/>
    </row>
    <row r="28" spans="1:7" x14ac:dyDescent="0.2">
      <c r="A28" s="100">
        <v>11</v>
      </c>
      <c r="B28" s="111" t="s">
        <v>86</v>
      </c>
      <c r="C28" s="111"/>
      <c r="D28" s="52" t="s">
        <v>1</v>
      </c>
      <c r="E28" s="53">
        <v>1</v>
      </c>
      <c r="F28" s="63"/>
      <c r="G28" s="54">
        <f>E28*F28</f>
        <v>0</v>
      </c>
    </row>
    <row r="29" spans="1:7" ht="146.25" x14ac:dyDescent="0.2">
      <c r="A29" s="50"/>
      <c r="B29" s="51"/>
      <c r="C29" s="91" t="s">
        <v>121</v>
      </c>
      <c r="D29" s="52"/>
      <c r="E29" s="53"/>
      <c r="F29" s="53"/>
      <c r="G29" s="54"/>
    </row>
    <row r="30" spans="1:7" x14ac:dyDescent="0.2">
      <c r="A30" s="100">
        <v>12</v>
      </c>
      <c r="B30" s="111" t="s">
        <v>87</v>
      </c>
      <c r="C30" s="111"/>
      <c r="D30" s="52" t="s">
        <v>1</v>
      </c>
      <c r="E30" s="53">
        <v>1</v>
      </c>
      <c r="F30" s="63"/>
      <c r="G30" s="54">
        <f>E30*F30</f>
        <v>0</v>
      </c>
    </row>
    <row r="31" spans="1:7" ht="389.25" customHeight="1" x14ac:dyDescent="0.2">
      <c r="A31" s="50"/>
      <c r="B31" s="51"/>
      <c r="C31" s="91" t="s">
        <v>104</v>
      </c>
      <c r="D31" s="52"/>
      <c r="E31" s="53"/>
      <c r="F31" s="53"/>
      <c r="G31" s="54"/>
    </row>
    <row r="32" spans="1:7" x14ac:dyDescent="0.2">
      <c r="A32" s="100">
        <v>13</v>
      </c>
      <c r="B32" s="111" t="s">
        <v>88</v>
      </c>
      <c r="C32" s="111"/>
      <c r="D32" s="52" t="s">
        <v>1</v>
      </c>
      <c r="E32" s="53">
        <v>1</v>
      </c>
      <c r="F32" s="63"/>
      <c r="G32" s="54">
        <f>E32*F32</f>
        <v>0</v>
      </c>
    </row>
    <row r="33" spans="1:8" x14ac:dyDescent="0.2">
      <c r="A33" s="50"/>
      <c r="B33" s="51"/>
      <c r="C33" s="111" t="s">
        <v>88</v>
      </c>
      <c r="D33" s="111"/>
      <c r="E33" s="53"/>
      <c r="F33" s="53"/>
      <c r="G33" s="54"/>
    </row>
    <row r="34" spans="1:8" x14ac:dyDescent="0.2">
      <c r="A34" s="100">
        <v>13</v>
      </c>
      <c r="B34" s="111" t="s">
        <v>122</v>
      </c>
      <c r="C34" s="111"/>
      <c r="D34" s="52" t="s">
        <v>1</v>
      </c>
      <c r="E34" s="53">
        <v>3</v>
      </c>
      <c r="F34" s="63"/>
      <c r="G34" s="54">
        <f>E34*F34</f>
        <v>0</v>
      </c>
    </row>
    <row r="35" spans="1:8" ht="20.25" customHeight="1" x14ac:dyDescent="0.2">
      <c r="A35" s="50"/>
      <c r="B35" s="51"/>
      <c r="C35" s="91" t="s">
        <v>123</v>
      </c>
      <c r="D35" s="52"/>
      <c r="E35" s="53"/>
      <c r="F35" s="53"/>
      <c r="G35" s="54"/>
    </row>
    <row r="36" spans="1:8" x14ac:dyDescent="0.2">
      <c r="A36" s="64"/>
      <c r="B36" s="68"/>
      <c r="C36" s="68"/>
      <c r="D36" s="68"/>
      <c r="E36" s="66"/>
      <c r="F36" s="66"/>
      <c r="G36" s="67"/>
    </row>
    <row r="37" spans="1:8" ht="15.75" x14ac:dyDescent="0.25">
      <c r="A37" s="28"/>
      <c r="B37" s="29" t="s">
        <v>24</v>
      </c>
      <c r="C37" s="29"/>
      <c r="D37" s="28"/>
      <c r="E37" s="28"/>
      <c r="F37" s="28"/>
      <c r="G37" s="28"/>
      <c r="H37" s="28"/>
    </row>
    <row r="38" spans="1:8" ht="13.5" thickBot="1" x14ac:dyDescent="0.25">
      <c r="A38" s="38"/>
      <c r="B38" s="31" t="s">
        <v>30</v>
      </c>
      <c r="C38" s="31"/>
      <c r="D38" s="39"/>
      <c r="E38" s="40"/>
      <c r="F38" s="40"/>
      <c r="G38" s="61">
        <f>SUM(G6:G35)</f>
        <v>0</v>
      </c>
    </row>
    <row r="39" spans="1:8" x14ac:dyDescent="0.2">
      <c r="A39" s="28"/>
      <c r="B39" s="28"/>
      <c r="C39" s="28"/>
      <c r="D39" s="28"/>
      <c r="E39" s="28"/>
      <c r="F39" s="28"/>
      <c r="G39" s="28"/>
      <c r="H39" s="28"/>
    </row>
    <row r="40" spans="1:8" x14ac:dyDescent="0.2">
      <c r="E40" s="1"/>
    </row>
    <row r="41" spans="1:8" x14ac:dyDescent="0.2">
      <c r="E41" s="1"/>
    </row>
    <row r="42" spans="1:8" x14ac:dyDescent="0.2">
      <c r="E42" s="1"/>
    </row>
    <row r="43" spans="1:8" x14ac:dyDescent="0.2">
      <c r="E43" s="1"/>
    </row>
    <row r="44" spans="1:8" x14ac:dyDescent="0.2">
      <c r="E44" s="1"/>
    </row>
    <row r="45" spans="1:8" x14ac:dyDescent="0.2">
      <c r="E45" s="1"/>
    </row>
    <row r="46" spans="1:8" x14ac:dyDescent="0.2">
      <c r="E46" s="1"/>
    </row>
    <row r="47" spans="1:8" x14ac:dyDescent="0.2">
      <c r="E47" s="1"/>
    </row>
    <row r="48" spans="1:8" x14ac:dyDescent="0.2">
      <c r="E48" s="1"/>
    </row>
    <row r="49" spans="5:5" x14ac:dyDescent="0.2">
      <c r="E49" s="1"/>
    </row>
    <row r="50" spans="5:5" x14ac:dyDescent="0.2">
      <c r="E50" s="1"/>
    </row>
    <row r="51" spans="5:5" x14ac:dyDescent="0.2">
      <c r="E51" s="1"/>
    </row>
    <row r="52" spans="5:5" x14ac:dyDescent="0.2">
      <c r="E52" s="1"/>
    </row>
    <row r="53" spans="5:5" x14ac:dyDescent="0.2">
      <c r="E53" s="1"/>
    </row>
    <row r="54" spans="5:5" x14ac:dyDescent="0.2">
      <c r="E54" s="1"/>
    </row>
    <row r="55" spans="5:5" x14ac:dyDescent="0.2">
      <c r="E55" s="1"/>
    </row>
    <row r="56" spans="5:5" x14ac:dyDescent="0.2">
      <c r="E56" s="1"/>
    </row>
    <row r="57" spans="5:5" x14ac:dyDescent="0.2">
      <c r="E57" s="1"/>
    </row>
    <row r="58" spans="5:5" x14ac:dyDescent="0.2">
      <c r="E58" s="1"/>
    </row>
    <row r="59" spans="5:5" x14ac:dyDescent="0.2">
      <c r="E59" s="1"/>
    </row>
    <row r="60" spans="5:5" x14ac:dyDescent="0.2">
      <c r="E60" s="1"/>
    </row>
    <row r="61" spans="5:5" x14ac:dyDescent="0.2">
      <c r="E61" s="1"/>
    </row>
    <row r="62" spans="5:5" x14ac:dyDescent="0.2">
      <c r="E62" s="1"/>
    </row>
    <row r="63" spans="5:5" x14ac:dyDescent="0.2">
      <c r="E63" s="1"/>
    </row>
    <row r="64" spans="5:5" x14ac:dyDescent="0.2">
      <c r="E64" s="1"/>
    </row>
    <row r="65" spans="5:5" x14ac:dyDescent="0.2">
      <c r="E65" s="1"/>
    </row>
    <row r="66" spans="5:5" x14ac:dyDescent="0.2">
      <c r="E66" s="1"/>
    </row>
    <row r="67" spans="5:5" x14ac:dyDescent="0.2">
      <c r="E67" s="1"/>
    </row>
    <row r="68" spans="5:5" x14ac:dyDescent="0.2">
      <c r="E68" s="1"/>
    </row>
    <row r="69" spans="5:5" x14ac:dyDescent="0.2">
      <c r="E69" s="1"/>
    </row>
    <row r="70" spans="5:5" x14ac:dyDescent="0.2">
      <c r="E70" s="1"/>
    </row>
    <row r="71" spans="5:5" x14ac:dyDescent="0.2">
      <c r="E71" s="1"/>
    </row>
    <row r="72" spans="5:5" x14ac:dyDescent="0.2">
      <c r="E72" s="1"/>
    </row>
    <row r="73" spans="5:5" x14ac:dyDescent="0.2">
      <c r="E73" s="1"/>
    </row>
    <row r="74" spans="5:5" x14ac:dyDescent="0.2">
      <c r="E74" s="1"/>
    </row>
    <row r="75" spans="5:5" x14ac:dyDescent="0.2">
      <c r="E75" s="1"/>
    </row>
    <row r="76" spans="5:5" x14ac:dyDescent="0.2">
      <c r="E76" s="1"/>
    </row>
    <row r="77" spans="5:5" x14ac:dyDescent="0.2">
      <c r="E77" s="1"/>
    </row>
    <row r="78" spans="5:5" x14ac:dyDescent="0.2">
      <c r="E78" s="1"/>
    </row>
    <row r="79" spans="5:5" x14ac:dyDescent="0.2">
      <c r="E79" s="1"/>
    </row>
    <row r="80" spans="5:5" x14ac:dyDescent="0.2">
      <c r="E80" s="1"/>
    </row>
    <row r="81" spans="1:7" x14ac:dyDescent="0.2">
      <c r="E81" s="1"/>
    </row>
    <row r="82" spans="1:7" x14ac:dyDescent="0.2">
      <c r="A82" s="41"/>
    </row>
    <row r="83" spans="1:7" x14ac:dyDescent="0.2">
      <c r="B83" s="42"/>
      <c r="C83" s="42"/>
      <c r="D83" s="42"/>
      <c r="E83" s="43"/>
      <c r="F83" s="42"/>
      <c r="G83" s="44"/>
    </row>
    <row r="84" spans="1:7" x14ac:dyDescent="0.2">
      <c r="A84" s="41"/>
    </row>
  </sheetData>
  <mergeCells count="17">
    <mergeCell ref="B12:C12"/>
    <mergeCell ref="A1:G1"/>
    <mergeCell ref="B6:C6"/>
    <mergeCell ref="B10:C10"/>
    <mergeCell ref="B8:C8"/>
    <mergeCell ref="B26:C26"/>
    <mergeCell ref="B14:C14"/>
    <mergeCell ref="B18:C18"/>
    <mergeCell ref="B20:C20"/>
    <mergeCell ref="B16:C16"/>
    <mergeCell ref="B22:C22"/>
    <mergeCell ref="B24:C24"/>
    <mergeCell ref="B28:C28"/>
    <mergeCell ref="B30:C30"/>
    <mergeCell ref="B32:C32"/>
    <mergeCell ref="C33:D33"/>
    <mergeCell ref="B34:C34"/>
  </mergeCells>
  <pageMargins left="0.47244094488188981" right="0.23622047244094491" top="0" bottom="0"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7"/>
  <sheetViews>
    <sheetView topLeftCell="A3" zoomScale="120" zoomScaleNormal="120" workbookViewId="0">
      <selection activeCell="E17" sqref="E7:E17"/>
    </sheetView>
  </sheetViews>
  <sheetFormatPr defaultRowHeight="12.75" x14ac:dyDescent="0.2"/>
  <cols>
    <col min="1" max="1" width="3.85546875" style="1" customWidth="1"/>
    <col min="2" max="2" width="40.42578125" style="1" customWidth="1"/>
    <col min="3" max="3" width="5.5703125" style="1" customWidth="1"/>
    <col min="4" max="4" width="8.5703125" style="6" customWidth="1"/>
    <col min="5" max="5" width="9.85546875" style="1" customWidth="1"/>
    <col min="6" max="6" width="13.85546875" style="1" customWidth="1"/>
    <col min="7" max="249" width="9.140625" style="1"/>
    <col min="250" max="250" width="3.85546875" style="1" customWidth="1"/>
    <col min="251" max="251" width="40.42578125" style="1" customWidth="1"/>
    <col min="252" max="252" width="5.5703125" style="1" customWidth="1"/>
    <col min="253" max="253" width="8.5703125" style="1" customWidth="1"/>
    <col min="254" max="254" width="9.85546875" style="1" customWidth="1"/>
    <col min="255" max="255" width="13.85546875" style="1" customWidth="1"/>
    <col min="256" max="505" width="9.140625" style="1"/>
    <col min="506" max="506" width="3.85546875" style="1" customWidth="1"/>
    <col min="507" max="507" width="40.42578125" style="1" customWidth="1"/>
    <col min="508" max="508" width="5.5703125" style="1" customWidth="1"/>
    <col min="509" max="509" width="8.5703125" style="1" customWidth="1"/>
    <col min="510" max="510" width="9.85546875" style="1" customWidth="1"/>
    <col min="511" max="511" width="13.85546875" style="1" customWidth="1"/>
    <col min="512" max="761" width="9.140625" style="1"/>
    <col min="762" max="762" width="3.85546875" style="1" customWidth="1"/>
    <col min="763" max="763" width="40.42578125" style="1" customWidth="1"/>
    <col min="764" max="764" width="5.5703125" style="1" customWidth="1"/>
    <col min="765" max="765" width="8.5703125" style="1" customWidth="1"/>
    <col min="766" max="766" width="9.85546875" style="1" customWidth="1"/>
    <col min="767" max="767" width="13.85546875" style="1" customWidth="1"/>
    <col min="768" max="1017" width="9.140625" style="1"/>
    <col min="1018" max="1018" width="3.85546875" style="1" customWidth="1"/>
    <col min="1019" max="1019" width="40.42578125" style="1" customWidth="1"/>
    <col min="1020" max="1020" width="5.5703125" style="1" customWidth="1"/>
    <col min="1021" max="1021" width="8.5703125" style="1" customWidth="1"/>
    <col min="1022" max="1022" width="9.85546875" style="1" customWidth="1"/>
    <col min="1023" max="1023" width="13.85546875" style="1" customWidth="1"/>
    <col min="1024" max="1273" width="9.140625" style="1"/>
    <col min="1274" max="1274" width="3.85546875" style="1" customWidth="1"/>
    <col min="1275" max="1275" width="40.42578125" style="1" customWidth="1"/>
    <col min="1276" max="1276" width="5.5703125" style="1" customWidth="1"/>
    <col min="1277" max="1277" width="8.5703125" style="1" customWidth="1"/>
    <col min="1278" max="1278" width="9.85546875" style="1" customWidth="1"/>
    <col min="1279" max="1279" width="13.85546875" style="1" customWidth="1"/>
    <col min="1280" max="1529" width="9.140625" style="1"/>
    <col min="1530" max="1530" width="3.85546875" style="1" customWidth="1"/>
    <col min="1531" max="1531" width="40.42578125" style="1" customWidth="1"/>
    <col min="1532" max="1532" width="5.5703125" style="1" customWidth="1"/>
    <col min="1533" max="1533" width="8.5703125" style="1" customWidth="1"/>
    <col min="1534" max="1534" width="9.85546875" style="1" customWidth="1"/>
    <col min="1535" max="1535" width="13.85546875" style="1" customWidth="1"/>
    <col min="1536" max="1785" width="9.140625" style="1"/>
    <col min="1786" max="1786" width="3.85546875" style="1" customWidth="1"/>
    <col min="1787" max="1787" width="40.42578125" style="1" customWidth="1"/>
    <col min="1788" max="1788" width="5.5703125" style="1" customWidth="1"/>
    <col min="1789" max="1789" width="8.5703125" style="1" customWidth="1"/>
    <col min="1790" max="1790" width="9.85546875" style="1" customWidth="1"/>
    <col min="1791" max="1791" width="13.85546875" style="1" customWidth="1"/>
    <col min="1792" max="2041" width="9.140625" style="1"/>
    <col min="2042" max="2042" width="3.85546875" style="1" customWidth="1"/>
    <col min="2043" max="2043" width="40.42578125" style="1" customWidth="1"/>
    <col min="2044" max="2044" width="5.5703125" style="1" customWidth="1"/>
    <col min="2045" max="2045" width="8.5703125" style="1" customWidth="1"/>
    <col min="2046" max="2046" width="9.85546875" style="1" customWidth="1"/>
    <col min="2047" max="2047" width="13.85546875" style="1" customWidth="1"/>
    <col min="2048" max="2297" width="9.140625" style="1"/>
    <col min="2298" max="2298" width="3.85546875" style="1" customWidth="1"/>
    <col min="2299" max="2299" width="40.42578125" style="1" customWidth="1"/>
    <col min="2300" max="2300" width="5.5703125" style="1" customWidth="1"/>
    <col min="2301" max="2301" width="8.5703125" style="1" customWidth="1"/>
    <col min="2302" max="2302" width="9.85546875" style="1" customWidth="1"/>
    <col min="2303" max="2303" width="13.85546875" style="1" customWidth="1"/>
    <col min="2304" max="2553" width="9.140625" style="1"/>
    <col min="2554" max="2554" width="3.85546875" style="1" customWidth="1"/>
    <col min="2555" max="2555" width="40.42578125" style="1" customWidth="1"/>
    <col min="2556" max="2556" width="5.5703125" style="1" customWidth="1"/>
    <col min="2557" max="2557" width="8.5703125" style="1" customWidth="1"/>
    <col min="2558" max="2558" width="9.85546875" style="1" customWidth="1"/>
    <col min="2559" max="2559" width="13.85546875" style="1" customWidth="1"/>
    <col min="2560" max="2809" width="9.140625" style="1"/>
    <col min="2810" max="2810" width="3.85546875" style="1" customWidth="1"/>
    <col min="2811" max="2811" width="40.42578125" style="1" customWidth="1"/>
    <col min="2812" max="2812" width="5.5703125" style="1" customWidth="1"/>
    <col min="2813" max="2813" width="8.5703125" style="1" customWidth="1"/>
    <col min="2814" max="2814" width="9.85546875" style="1" customWidth="1"/>
    <col min="2815" max="2815" width="13.85546875" style="1" customWidth="1"/>
    <col min="2816" max="3065" width="9.140625" style="1"/>
    <col min="3066" max="3066" width="3.85546875" style="1" customWidth="1"/>
    <col min="3067" max="3067" width="40.42578125" style="1" customWidth="1"/>
    <col min="3068" max="3068" width="5.5703125" style="1" customWidth="1"/>
    <col min="3069" max="3069" width="8.5703125" style="1" customWidth="1"/>
    <col min="3070" max="3070" width="9.85546875" style="1" customWidth="1"/>
    <col min="3071" max="3071" width="13.85546875" style="1" customWidth="1"/>
    <col min="3072" max="3321" width="9.140625" style="1"/>
    <col min="3322" max="3322" width="3.85546875" style="1" customWidth="1"/>
    <col min="3323" max="3323" width="40.42578125" style="1" customWidth="1"/>
    <col min="3324" max="3324" width="5.5703125" style="1" customWidth="1"/>
    <col min="3325" max="3325" width="8.5703125" style="1" customWidth="1"/>
    <col min="3326" max="3326" width="9.85546875" style="1" customWidth="1"/>
    <col min="3327" max="3327" width="13.85546875" style="1" customWidth="1"/>
    <col min="3328" max="3577" width="9.140625" style="1"/>
    <col min="3578" max="3578" width="3.85546875" style="1" customWidth="1"/>
    <col min="3579" max="3579" width="40.42578125" style="1" customWidth="1"/>
    <col min="3580" max="3580" width="5.5703125" style="1" customWidth="1"/>
    <col min="3581" max="3581" width="8.5703125" style="1" customWidth="1"/>
    <col min="3582" max="3582" width="9.85546875" style="1" customWidth="1"/>
    <col min="3583" max="3583" width="13.85546875" style="1" customWidth="1"/>
    <col min="3584" max="3833" width="9.140625" style="1"/>
    <col min="3834" max="3834" width="3.85546875" style="1" customWidth="1"/>
    <col min="3835" max="3835" width="40.42578125" style="1" customWidth="1"/>
    <col min="3836" max="3836" width="5.5703125" style="1" customWidth="1"/>
    <col min="3837" max="3837" width="8.5703125" style="1" customWidth="1"/>
    <col min="3838" max="3838" width="9.85546875" style="1" customWidth="1"/>
    <col min="3839" max="3839" width="13.85546875" style="1" customWidth="1"/>
    <col min="3840" max="4089" width="9.140625" style="1"/>
    <col min="4090" max="4090" width="3.85546875" style="1" customWidth="1"/>
    <col min="4091" max="4091" width="40.42578125" style="1" customWidth="1"/>
    <col min="4092" max="4092" width="5.5703125" style="1" customWidth="1"/>
    <col min="4093" max="4093" width="8.5703125" style="1" customWidth="1"/>
    <col min="4094" max="4094" width="9.85546875" style="1" customWidth="1"/>
    <col min="4095" max="4095" width="13.85546875" style="1" customWidth="1"/>
    <col min="4096" max="4345" width="9.140625" style="1"/>
    <col min="4346" max="4346" width="3.85546875" style="1" customWidth="1"/>
    <col min="4347" max="4347" width="40.42578125" style="1" customWidth="1"/>
    <col min="4348" max="4348" width="5.5703125" style="1" customWidth="1"/>
    <col min="4349" max="4349" width="8.5703125" style="1" customWidth="1"/>
    <col min="4350" max="4350" width="9.85546875" style="1" customWidth="1"/>
    <col min="4351" max="4351" width="13.85546875" style="1" customWidth="1"/>
    <col min="4352" max="4601" width="9.140625" style="1"/>
    <col min="4602" max="4602" width="3.85546875" style="1" customWidth="1"/>
    <col min="4603" max="4603" width="40.42578125" style="1" customWidth="1"/>
    <col min="4604" max="4604" width="5.5703125" style="1" customWidth="1"/>
    <col min="4605" max="4605" width="8.5703125" style="1" customWidth="1"/>
    <col min="4606" max="4606" width="9.85546875" style="1" customWidth="1"/>
    <col min="4607" max="4607" width="13.85546875" style="1" customWidth="1"/>
    <col min="4608" max="4857" width="9.140625" style="1"/>
    <col min="4858" max="4858" width="3.85546875" style="1" customWidth="1"/>
    <col min="4859" max="4859" width="40.42578125" style="1" customWidth="1"/>
    <col min="4860" max="4860" width="5.5703125" style="1" customWidth="1"/>
    <col min="4861" max="4861" width="8.5703125" style="1" customWidth="1"/>
    <col min="4862" max="4862" width="9.85546875" style="1" customWidth="1"/>
    <col min="4863" max="4863" width="13.85546875" style="1" customWidth="1"/>
    <col min="4864" max="5113" width="9.140625" style="1"/>
    <col min="5114" max="5114" width="3.85546875" style="1" customWidth="1"/>
    <col min="5115" max="5115" width="40.42578125" style="1" customWidth="1"/>
    <col min="5116" max="5116" width="5.5703125" style="1" customWidth="1"/>
    <col min="5117" max="5117" width="8.5703125" style="1" customWidth="1"/>
    <col min="5118" max="5118" width="9.85546875" style="1" customWidth="1"/>
    <col min="5119" max="5119" width="13.85546875" style="1" customWidth="1"/>
    <col min="5120" max="5369" width="9.140625" style="1"/>
    <col min="5370" max="5370" width="3.85546875" style="1" customWidth="1"/>
    <col min="5371" max="5371" width="40.42578125" style="1" customWidth="1"/>
    <col min="5372" max="5372" width="5.5703125" style="1" customWidth="1"/>
    <col min="5373" max="5373" width="8.5703125" style="1" customWidth="1"/>
    <col min="5374" max="5374" width="9.85546875" style="1" customWidth="1"/>
    <col min="5375" max="5375" width="13.85546875" style="1" customWidth="1"/>
    <col min="5376" max="5625" width="9.140625" style="1"/>
    <col min="5626" max="5626" width="3.85546875" style="1" customWidth="1"/>
    <col min="5627" max="5627" width="40.42578125" style="1" customWidth="1"/>
    <col min="5628" max="5628" width="5.5703125" style="1" customWidth="1"/>
    <col min="5629" max="5629" width="8.5703125" style="1" customWidth="1"/>
    <col min="5630" max="5630" width="9.85546875" style="1" customWidth="1"/>
    <col min="5631" max="5631" width="13.85546875" style="1" customWidth="1"/>
    <col min="5632" max="5881" width="9.140625" style="1"/>
    <col min="5882" max="5882" width="3.85546875" style="1" customWidth="1"/>
    <col min="5883" max="5883" width="40.42578125" style="1" customWidth="1"/>
    <col min="5884" max="5884" width="5.5703125" style="1" customWidth="1"/>
    <col min="5885" max="5885" width="8.5703125" style="1" customWidth="1"/>
    <col min="5886" max="5886" width="9.85546875" style="1" customWidth="1"/>
    <col min="5887" max="5887" width="13.85546875" style="1" customWidth="1"/>
    <col min="5888" max="6137" width="9.140625" style="1"/>
    <col min="6138" max="6138" width="3.85546875" style="1" customWidth="1"/>
    <col min="6139" max="6139" width="40.42578125" style="1" customWidth="1"/>
    <col min="6140" max="6140" width="5.5703125" style="1" customWidth="1"/>
    <col min="6141" max="6141" width="8.5703125" style="1" customWidth="1"/>
    <col min="6142" max="6142" width="9.85546875" style="1" customWidth="1"/>
    <col min="6143" max="6143" width="13.85546875" style="1" customWidth="1"/>
    <col min="6144" max="6393" width="9.140625" style="1"/>
    <col min="6394" max="6394" width="3.85546875" style="1" customWidth="1"/>
    <col min="6395" max="6395" width="40.42578125" style="1" customWidth="1"/>
    <col min="6396" max="6396" width="5.5703125" style="1" customWidth="1"/>
    <col min="6397" max="6397" width="8.5703125" style="1" customWidth="1"/>
    <col min="6398" max="6398" width="9.85546875" style="1" customWidth="1"/>
    <col min="6399" max="6399" width="13.85546875" style="1" customWidth="1"/>
    <col min="6400" max="6649" width="9.140625" style="1"/>
    <col min="6650" max="6650" width="3.85546875" style="1" customWidth="1"/>
    <col min="6651" max="6651" width="40.42578125" style="1" customWidth="1"/>
    <col min="6652" max="6652" width="5.5703125" style="1" customWidth="1"/>
    <col min="6653" max="6653" width="8.5703125" style="1" customWidth="1"/>
    <col min="6654" max="6654" width="9.85546875" style="1" customWidth="1"/>
    <col min="6655" max="6655" width="13.85546875" style="1" customWidth="1"/>
    <col min="6656" max="6905" width="9.140625" style="1"/>
    <col min="6906" max="6906" width="3.85546875" style="1" customWidth="1"/>
    <col min="6907" max="6907" width="40.42578125" style="1" customWidth="1"/>
    <col min="6908" max="6908" width="5.5703125" style="1" customWidth="1"/>
    <col min="6909" max="6909" width="8.5703125" style="1" customWidth="1"/>
    <col min="6910" max="6910" width="9.85546875" style="1" customWidth="1"/>
    <col min="6911" max="6911" width="13.85546875" style="1" customWidth="1"/>
    <col min="6912" max="7161" width="9.140625" style="1"/>
    <col min="7162" max="7162" width="3.85546875" style="1" customWidth="1"/>
    <col min="7163" max="7163" width="40.42578125" style="1" customWidth="1"/>
    <col min="7164" max="7164" width="5.5703125" style="1" customWidth="1"/>
    <col min="7165" max="7165" width="8.5703125" style="1" customWidth="1"/>
    <col min="7166" max="7166" width="9.85546875" style="1" customWidth="1"/>
    <col min="7167" max="7167" width="13.85546875" style="1" customWidth="1"/>
    <col min="7168" max="7417" width="9.140625" style="1"/>
    <col min="7418" max="7418" width="3.85546875" style="1" customWidth="1"/>
    <col min="7419" max="7419" width="40.42578125" style="1" customWidth="1"/>
    <col min="7420" max="7420" width="5.5703125" style="1" customWidth="1"/>
    <col min="7421" max="7421" width="8.5703125" style="1" customWidth="1"/>
    <col min="7422" max="7422" width="9.85546875" style="1" customWidth="1"/>
    <col min="7423" max="7423" width="13.85546875" style="1" customWidth="1"/>
    <col min="7424" max="7673" width="9.140625" style="1"/>
    <col min="7674" max="7674" width="3.85546875" style="1" customWidth="1"/>
    <col min="7675" max="7675" width="40.42578125" style="1" customWidth="1"/>
    <col min="7676" max="7676" width="5.5703125" style="1" customWidth="1"/>
    <col min="7677" max="7677" width="8.5703125" style="1" customWidth="1"/>
    <col min="7678" max="7678" width="9.85546875" style="1" customWidth="1"/>
    <col min="7679" max="7679" width="13.85546875" style="1" customWidth="1"/>
    <col min="7680" max="7929" width="9.140625" style="1"/>
    <col min="7930" max="7930" width="3.85546875" style="1" customWidth="1"/>
    <col min="7931" max="7931" width="40.42578125" style="1" customWidth="1"/>
    <col min="7932" max="7932" width="5.5703125" style="1" customWidth="1"/>
    <col min="7933" max="7933" width="8.5703125" style="1" customWidth="1"/>
    <col min="7934" max="7934" width="9.85546875" style="1" customWidth="1"/>
    <col min="7935" max="7935" width="13.85546875" style="1" customWidth="1"/>
    <col min="7936" max="8185" width="9.140625" style="1"/>
    <col min="8186" max="8186" width="3.85546875" style="1" customWidth="1"/>
    <col min="8187" max="8187" width="40.42578125" style="1" customWidth="1"/>
    <col min="8188" max="8188" width="5.5703125" style="1" customWidth="1"/>
    <col min="8189" max="8189" width="8.5703125" style="1" customWidth="1"/>
    <col min="8190" max="8190" width="9.85546875" style="1" customWidth="1"/>
    <col min="8191" max="8191" width="13.85546875" style="1" customWidth="1"/>
    <col min="8192" max="8441" width="9.140625" style="1"/>
    <col min="8442" max="8442" width="3.85546875" style="1" customWidth="1"/>
    <col min="8443" max="8443" width="40.42578125" style="1" customWidth="1"/>
    <col min="8444" max="8444" width="5.5703125" style="1" customWidth="1"/>
    <col min="8445" max="8445" width="8.5703125" style="1" customWidth="1"/>
    <col min="8446" max="8446" width="9.85546875" style="1" customWidth="1"/>
    <col min="8447" max="8447" width="13.85546875" style="1" customWidth="1"/>
    <col min="8448" max="8697" width="9.140625" style="1"/>
    <col min="8698" max="8698" width="3.85546875" style="1" customWidth="1"/>
    <col min="8699" max="8699" width="40.42578125" style="1" customWidth="1"/>
    <col min="8700" max="8700" width="5.5703125" style="1" customWidth="1"/>
    <col min="8701" max="8701" width="8.5703125" style="1" customWidth="1"/>
    <col min="8702" max="8702" width="9.85546875" style="1" customWidth="1"/>
    <col min="8703" max="8703" width="13.85546875" style="1" customWidth="1"/>
    <col min="8704" max="8953" width="9.140625" style="1"/>
    <col min="8954" max="8954" width="3.85546875" style="1" customWidth="1"/>
    <col min="8955" max="8955" width="40.42578125" style="1" customWidth="1"/>
    <col min="8956" max="8956" width="5.5703125" style="1" customWidth="1"/>
    <col min="8957" max="8957" width="8.5703125" style="1" customWidth="1"/>
    <col min="8958" max="8958" width="9.85546875" style="1" customWidth="1"/>
    <col min="8959" max="8959" width="13.85546875" style="1" customWidth="1"/>
    <col min="8960" max="9209" width="9.140625" style="1"/>
    <col min="9210" max="9210" width="3.85546875" style="1" customWidth="1"/>
    <col min="9211" max="9211" width="40.42578125" style="1" customWidth="1"/>
    <col min="9212" max="9212" width="5.5703125" style="1" customWidth="1"/>
    <col min="9213" max="9213" width="8.5703125" style="1" customWidth="1"/>
    <col min="9214" max="9214" width="9.85546875" style="1" customWidth="1"/>
    <col min="9215" max="9215" width="13.85546875" style="1" customWidth="1"/>
    <col min="9216" max="9465" width="9.140625" style="1"/>
    <col min="9466" max="9466" width="3.85546875" style="1" customWidth="1"/>
    <col min="9467" max="9467" width="40.42578125" style="1" customWidth="1"/>
    <col min="9468" max="9468" width="5.5703125" style="1" customWidth="1"/>
    <col min="9469" max="9469" width="8.5703125" style="1" customWidth="1"/>
    <col min="9470" max="9470" width="9.85546875" style="1" customWidth="1"/>
    <col min="9471" max="9471" width="13.85546875" style="1" customWidth="1"/>
    <col min="9472" max="9721" width="9.140625" style="1"/>
    <col min="9722" max="9722" width="3.85546875" style="1" customWidth="1"/>
    <col min="9723" max="9723" width="40.42578125" style="1" customWidth="1"/>
    <col min="9724" max="9724" width="5.5703125" style="1" customWidth="1"/>
    <col min="9725" max="9725" width="8.5703125" style="1" customWidth="1"/>
    <col min="9726" max="9726" width="9.85546875" style="1" customWidth="1"/>
    <col min="9727" max="9727" width="13.85546875" style="1" customWidth="1"/>
    <col min="9728" max="9977" width="9.140625" style="1"/>
    <col min="9978" max="9978" width="3.85546875" style="1" customWidth="1"/>
    <col min="9979" max="9979" width="40.42578125" style="1" customWidth="1"/>
    <col min="9980" max="9980" width="5.5703125" style="1" customWidth="1"/>
    <col min="9981" max="9981" width="8.5703125" style="1" customWidth="1"/>
    <col min="9982" max="9982" width="9.85546875" style="1" customWidth="1"/>
    <col min="9983" max="9983" width="13.85546875" style="1" customWidth="1"/>
    <col min="9984" max="10233" width="9.140625" style="1"/>
    <col min="10234" max="10234" width="3.85546875" style="1" customWidth="1"/>
    <col min="10235" max="10235" width="40.42578125" style="1" customWidth="1"/>
    <col min="10236" max="10236" width="5.5703125" style="1" customWidth="1"/>
    <col min="10237" max="10237" width="8.5703125" style="1" customWidth="1"/>
    <col min="10238" max="10238" width="9.85546875" style="1" customWidth="1"/>
    <col min="10239" max="10239" width="13.85546875" style="1" customWidth="1"/>
    <col min="10240" max="10489" width="9.140625" style="1"/>
    <col min="10490" max="10490" width="3.85546875" style="1" customWidth="1"/>
    <col min="10491" max="10491" width="40.42578125" style="1" customWidth="1"/>
    <col min="10492" max="10492" width="5.5703125" style="1" customWidth="1"/>
    <col min="10493" max="10493" width="8.5703125" style="1" customWidth="1"/>
    <col min="10494" max="10494" width="9.85546875" style="1" customWidth="1"/>
    <col min="10495" max="10495" width="13.85546875" style="1" customWidth="1"/>
    <col min="10496" max="10745" width="9.140625" style="1"/>
    <col min="10746" max="10746" width="3.85546875" style="1" customWidth="1"/>
    <col min="10747" max="10747" width="40.42578125" style="1" customWidth="1"/>
    <col min="10748" max="10748" width="5.5703125" style="1" customWidth="1"/>
    <col min="10749" max="10749" width="8.5703125" style="1" customWidth="1"/>
    <col min="10750" max="10750" width="9.85546875" style="1" customWidth="1"/>
    <col min="10751" max="10751" width="13.85546875" style="1" customWidth="1"/>
    <col min="10752" max="11001" width="9.140625" style="1"/>
    <col min="11002" max="11002" width="3.85546875" style="1" customWidth="1"/>
    <col min="11003" max="11003" width="40.42578125" style="1" customWidth="1"/>
    <col min="11004" max="11004" width="5.5703125" style="1" customWidth="1"/>
    <col min="11005" max="11005" width="8.5703125" style="1" customWidth="1"/>
    <col min="11006" max="11006" width="9.85546875" style="1" customWidth="1"/>
    <col min="11007" max="11007" width="13.85546875" style="1" customWidth="1"/>
    <col min="11008" max="11257" width="9.140625" style="1"/>
    <col min="11258" max="11258" width="3.85546875" style="1" customWidth="1"/>
    <col min="11259" max="11259" width="40.42578125" style="1" customWidth="1"/>
    <col min="11260" max="11260" width="5.5703125" style="1" customWidth="1"/>
    <col min="11261" max="11261" width="8.5703125" style="1" customWidth="1"/>
    <col min="11262" max="11262" width="9.85546875" style="1" customWidth="1"/>
    <col min="11263" max="11263" width="13.85546875" style="1" customWidth="1"/>
    <col min="11264" max="11513" width="9.140625" style="1"/>
    <col min="11514" max="11514" width="3.85546875" style="1" customWidth="1"/>
    <col min="11515" max="11515" width="40.42578125" style="1" customWidth="1"/>
    <col min="11516" max="11516" width="5.5703125" style="1" customWidth="1"/>
    <col min="11517" max="11517" width="8.5703125" style="1" customWidth="1"/>
    <col min="11518" max="11518" width="9.85546875" style="1" customWidth="1"/>
    <col min="11519" max="11519" width="13.85546875" style="1" customWidth="1"/>
    <col min="11520" max="11769" width="9.140625" style="1"/>
    <col min="11770" max="11770" width="3.85546875" style="1" customWidth="1"/>
    <col min="11771" max="11771" width="40.42578125" style="1" customWidth="1"/>
    <col min="11772" max="11772" width="5.5703125" style="1" customWidth="1"/>
    <col min="11773" max="11773" width="8.5703125" style="1" customWidth="1"/>
    <col min="11774" max="11774" width="9.85546875" style="1" customWidth="1"/>
    <col min="11775" max="11775" width="13.85546875" style="1" customWidth="1"/>
    <col min="11776" max="12025" width="9.140625" style="1"/>
    <col min="12026" max="12026" width="3.85546875" style="1" customWidth="1"/>
    <col min="12027" max="12027" width="40.42578125" style="1" customWidth="1"/>
    <col min="12028" max="12028" width="5.5703125" style="1" customWidth="1"/>
    <col min="12029" max="12029" width="8.5703125" style="1" customWidth="1"/>
    <col min="12030" max="12030" width="9.85546875" style="1" customWidth="1"/>
    <col min="12031" max="12031" width="13.85546875" style="1" customWidth="1"/>
    <col min="12032" max="12281" width="9.140625" style="1"/>
    <col min="12282" max="12282" width="3.85546875" style="1" customWidth="1"/>
    <col min="12283" max="12283" width="40.42578125" style="1" customWidth="1"/>
    <col min="12284" max="12284" width="5.5703125" style="1" customWidth="1"/>
    <col min="12285" max="12285" width="8.5703125" style="1" customWidth="1"/>
    <col min="12286" max="12286" width="9.85546875" style="1" customWidth="1"/>
    <col min="12287" max="12287" width="13.85546875" style="1" customWidth="1"/>
    <col min="12288" max="12537" width="9.140625" style="1"/>
    <col min="12538" max="12538" width="3.85546875" style="1" customWidth="1"/>
    <col min="12539" max="12539" width="40.42578125" style="1" customWidth="1"/>
    <col min="12540" max="12540" width="5.5703125" style="1" customWidth="1"/>
    <col min="12541" max="12541" width="8.5703125" style="1" customWidth="1"/>
    <col min="12542" max="12542" width="9.85546875" style="1" customWidth="1"/>
    <col min="12543" max="12543" width="13.85546875" style="1" customWidth="1"/>
    <col min="12544" max="12793" width="9.140625" style="1"/>
    <col min="12794" max="12794" width="3.85546875" style="1" customWidth="1"/>
    <col min="12795" max="12795" width="40.42578125" style="1" customWidth="1"/>
    <col min="12796" max="12796" width="5.5703125" style="1" customWidth="1"/>
    <col min="12797" max="12797" width="8.5703125" style="1" customWidth="1"/>
    <col min="12798" max="12798" width="9.85546875" style="1" customWidth="1"/>
    <col min="12799" max="12799" width="13.85546875" style="1" customWidth="1"/>
    <col min="12800" max="13049" width="9.140625" style="1"/>
    <col min="13050" max="13050" width="3.85546875" style="1" customWidth="1"/>
    <col min="13051" max="13051" width="40.42578125" style="1" customWidth="1"/>
    <col min="13052" max="13052" width="5.5703125" style="1" customWidth="1"/>
    <col min="13053" max="13053" width="8.5703125" style="1" customWidth="1"/>
    <col min="13054" max="13054" width="9.85546875" style="1" customWidth="1"/>
    <col min="13055" max="13055" width="13.85546875" style="1" customWidth="1"/>
    <col min="13056" max="13305" width="9.140625" style="1"/>
    <col min="13306" max="13306" width="3.85546875" style="1" customWidth="1"/>
    <col min="13307" max="13307" width="40.42578125" style="1" customWidth="1"/>
    <col min="13308" max="13308" width="5.5703125" style="1" customWidth="1"/>
    <col min="13309" max="13309" width="8.5703125" style="1" customWidth="1"/>
    <col min="13310" max="13310" width="9.85546875" style="1" customWidth="1"/>
    <col min="13311" max="13311" width="13.85546875" style="1" customWidth="1"/>
    <col min="13312" max="13561" width="9.140625" style="1"/>
    <col min="13562" max="13562" width="3.85546875" style="1" customWidth="1"/>
    <col min="13563" max="13563" width="40.42578125" style="1" customWidth="1"/>
    <col min="13564" max="13564" width="5.5703125" style="1" customWidth="1"/>
    <col min="13565" max="13565" width="8.5703125" style="1" customWidth="1"/>
    <col min="13566" max="13566" width="9.85546875" style="1" customWidth="1"/>
    <col min="13567" max="13567" width="13.85546875" style="1" customWidth="1"/>
    <col min="13568" max="13817" width="9.140625" style="1"/>
    <col min="13818" max="13818" width="3.85546875" style="1" customWidth="1"/>
    <col min="13819" max="13819" width="40.42578125" style="1" customWidth="1"/>
    <col min="13820" max="13820" width="5.5703125" style="1" customWidth="1"/>
    <col min="13821" max="13821" width="8.5703125" style="1" customWidth="1"/>
    <col min="13822" max="13822" width="9.85546875" style="1" customWidth="1"/>
    <col min="13823" max="13823" width="13.85546875" style="1" customWidth="1"/>
    <col min="13824" max="14073" width="9.140625" style="1"/>
    <col min="14074" max="14074" width="3.85546875" style="1" customWidth="1"/>
    <col min="14075" max="14075" width="40.42578125" style="1" customWidth="1"/>
    <col min="14076" max="14076" width="5.5703125" style="1" customWidth="1"/>
    <col min="14077" max="14077" width="8.5703125" style="1" customWidth="1"/>
    <col min="14078" max="14078" width="9.85546875" style="1" customWidth="1"/>
    <col min="14079" max="14079" width="13.85546875" style="1" customWidth="1"/>
    <col min="14080" max="14329" width="9.140625" style="1"/>
    <col min="14330" max="14330" width="3.85546875" style="1" customWidth="1"/>
    <col min="14331" max="14331" width="40.42578125" style="1" customWidth="1"/>
    <col min="14332" max="14332" width="5.5703125" style="1" customWidth="1"/>
    <col min="14333" max="14333" width="8.5703125" style="1" customWidth="1"/>
    <col min="14334" max="14334" width="9.85546875" style="1" customWidth="1"/>
    <col min="14335" max="14335" width="13.85546875" style="1" customWidth="1"/>
    <col min="14336" max="14585" width="9.140625" style="1"/>
    <col min="14586" max="14586" width="3.85546875" style="1" customWidth="1"/>
    <col min="14587" max="14587" width="40.42578125" style="1" customWidth="1"/>
    <col min="14588" max="14588" width="5.5703125" style="1" customWidth="1"/>
    <col min="14589" max="14589" width="8.5703125" style="1" customWidth="1"/>
    <col min="14590" max="14590" width="9.85546875" style="1" customWidth="1"/>
    <col min="14591" max="14591" width="13.85546875" style="1" customWidth="1"/>
    <col min="14592" max="14841" width="9.140625" style="1"/>
    <col min="14842" max="14842" width="3.85546875" style="1" customWidth="1"/>
    <col min="14843" max="14843" width="40.42578125" style="1" customWidth="1"/>
    <col min="14844" max="14844" width="5.5703125" style="1" customWidth="1"/>
    <col min="14845" max="14845" width="8.5703125" style="1" customWidth="1"/>
    <col min="14846" max="14846" width="9.85546875" style="1" customWidth="1"/>
    <col min="14847" max="14847" width="13.85546875" style="1" customWidth="1"/>
    <col min="14848" max="15097" width="9.140625" style="1"/>
    <col min="15098" max="15098" width="3.85546875" style="1" customWidth="1"/>
    <col min="15099" max="15099" width="40.42578125" style="1" customWidth="1"/>
    <col min="15100" max="15100" width="5.5703125" style="1" customWidth="1"/>
    <col min="15101" max="15101" width="8.5703125" style="1" customWidth="1"/>
    <col min="15102" max="15102" width="9.85546875" style="1" customWidth="1"/>
    <col min="15103" max="15103" width="13.85546875" style="1" customWidth="1"/>
    <col min="15104" max="15353" width="9.140625" style="1"/>
    <col min="15354" max="15354" width="3.85546875" style="1" customWidth="1"/>
    <col min="15355" max="15355" width="40.42578125" style="1" customWidth="1"/>
    <col min="15356" max="15356" width="5.5703125" style="1" customWidth="1"/>
    <col min="15357" max="15357" width="8.5703125" style="1" customWidth="1"/>
    <col min="15358" max="15358" width="9.85546875" style="1" customWidth="1"/>
    <col min="15359" max="15359" width="13.85546875" style="1" customWidth="1"/>
    <col min="15360" max="15609" width="9.140625" style="1"/>
    <col min="15610" max="15610" width="3.85546875" style="1" customWidth="1"/>
    <col min="15611" max="15611" width="40.42578125" style="1" customWidth="1"/>
    <col min="15612" max="15612" width="5.5703125" style="1" customWidth="1"/>
    <col min="15613" max="15613" width="8.5703125" style="1" customWidth="1"/>
    <col min="15614" max="15614" width="9.85546875" style="1" customWidth="1"/>
    <col min="15615" max="15615" width="13.85546875" style="1" customWidth="1"/>
    <col min="15616" max="15865" width="9.140625" style="1"/>
    <col min="15866" max="15866" width="3.85546875" style="1" customWidth="1"/>
    <col min="15867" max="15867" width="40.42578125" style="1" customWidth="1"/>
    <col min="15868" max="15868" width="5.5703125" style="1" customWidth="1"/>
    <col min="15869" max="15869" width="8.5703125" style="1" customWidth="1"/>
    <col min="15870" max="15870" width="9.85546875" style="1" customWidth="1"/>
    <col min="15871" max="15871" width="13.85546875" style="1" customWidth="1"/>
    <col min="15872" max="16121" width="9.140625" style="1"/>
    <col min="16122" max="16122" width="3.85546875" style="1" customWidth="1"/>
    <col min="16123" max="16123" width="40.42578125" style="1" customWidth="1"/>
    <col min="16124" max="16124" width="5.5703125" style="1" customWidth="1"/>
    <col min="16125" max="16125" width="8.5703125" style="1" customWidth="1"/>
    <col min="16126" max="16126" width="9.85546875" style="1" customWidth="1"/>
    <col min="16127" max="16127" width="13.85546875" style="1" customWidth="1"/>
    <col min="16128" max="16384" width="9.140625" style="1"/>
  </cols>
  <sheetData>
    <row r="1" spans="1:6" ht="15.75" x14ac:dyDescent="0.25">
      <c r="A1" s="110" t="s">
        <v>103</v>
      </c>
      <c r="B1" s="110"/>
      <c r="C1" s="110"/>
      <c r="D1" s="110"/>
      <c r="E1" s="110"/>
      <c r="F1" s="110"/>
    </row>
    <row r="2" spans="1:6" ht="13.5" thickBot="1" x14ac:dyDescent="0.25">
      <c r="B2" s="2"/>
      <c r="C2" s="3"/>
      <c r="D2" s="4"/>
      <c r="E2" s="3"/>
      <c r="F2" s="3"/>
    </row>
    <row r="3" spans="1:6" ht="14.25" thickTop="1" thickBot="1" x14ac:dyDescent="0.25">
      <c r="A3" s="94" t="s">
        <v>78</v>
      </c>
      <c r="B3" s="95"/>
      <c r="C3" s="96"/>
      <c r="D3" s="96"/>
      <c r="E3" s="96"/>
      <c r="F3" s="99"/>
    </row>
    <row r="4" spans="1:6" ht="13.5" thickTop="1" x14ac:dyDescent="0.2">
      <c r="A4" s="5"/>
    </row>
    <row r="5" spans="1:6" ht="24" x14ac:dyDescent="0.2">
      <c r="A5" s="7" t="s">
        <v>4</v>
      </c>
      <c r="B5" s="8" t="s">
        <v>5</v>
      </c>
      <c r="C5" s="8" t="s">
        <v>6</v>
      </c>
      <c r="D5" s="8" t="s">
        <v>7</v>
      </c>
      <c r="E5" s="9" t="s">
        <v>8</v>
      </c>
      <c r="F5" s="10" t="s">
        <v>32</v>
      </c>
    </row>
    <row r="6" spans="1:6" x14ac:dyDescent="0.2">
      <c r="A6" s="45" t="s">
        <v>10</v>
      </c>
      <c r="B6" s="70"/>
      <c r="C6" s="47"/>
      <c r="D6" s="48"/>
      <c r="E6" s="48"/>
      <c r="F6" s="49"/>
    </row>
    <row r="7" spans="1:6" x14ac:dyDescent="0.2">
      <c r="A7" s="100">
        <v>1</v>
      </c>
      <c r="B7" s="71" t="s">
        <v>89</v>
      </c>
      <c r="C7" s="73" t="s">
        <v>42</v>
      </c>
      <c r="D7" s="53">
        <v>68</v>
      </c>
      <c r="E7" s="72"/>
      <c r="F7" s="54">
        <f t="shared" ref="F7:F17" si="0">D7*E7</f>
        <v>0</v>
      </c>
    </row>
    <row r="8" spans="1:6" ht="22.5" x14ac:dyDescent="0.2">
      <c r="A8" s="100">
        <v>2</v>
      </c>
      <c r="B8" s="71" t="s">
        <v>128</v>
      </c>
      <c r="C8" s="73" t="s">
        <v>42</v>
      </c>
      <c r="D8" s="53">
        <v>68</v>
      </c>
      <c r="E8" s="72"/>
      <c r="F8" s="54">
        <f t="shared" si="0"/>
        <v>0</v>
      </c>
    </row>
    <row r="9" spans="1:6" ht="27.75" customHeight="1" x14ac:dyDescent="0.2">
      <c r="A9" s="100">
        <v>3</v>
      </c>
      <c r="B9" s="109" t="s">
        <v>129</v>
      </c>
      <c r="C9" s="73" t="s">
        <v>42</v>
      </c>
      <c r="D9" s="101">
        <v>68</v>
      </c>
      <c r="E9" s="74"/>
      <c r="F9" s="54">
        <f t="shared" si="0"/>
        <v>0</v>
      </c>
    </row>
    <row r="10" spans="1:6" s="75" customFormat="1" ht="45" x14ac:dyDescent="0.2">
      <c r="A10" s="100">
        <v>4</v>
      </c>
      <c r="B10" s="51" t="s">
        <v>127</v>
      </c>
      <c r="C10" s="73" t="s">
        <v>42</v>
      </c>
      <c r="D10" s="101">
        <v>68</v>
      </c>
      <c r="E10" s="74"/>
      <c r="F10" s="54">
        <f t="shared" si="0"/>
        <v>0</v>
      </c>
    </row>
    <row r="11" spans="1:6" x14ac:dyDescent="0.2">
      <c r="A11" s="100">
        <v>5</v>
      </c>
      <c r="B11" s="51" t="s">
        <v>61</v>
      </c>
      <c r="C11" s="52" t="s">
        <v>69</v>
      </c>
      <c r="D11" s="53">
        <v>35</v>
      </c>
      <c r="E11" s="72"/>
      <c r="F11" s="54">
        <f t="shared" si="0"/>
        <v>0</v>
      </c>
    </row>
    <row r="12" spans="1:6" x14ac:dyDescent="0.2">
      <c r="A12" s="100">
        <v>6</v>
      </c>
      <c r="B12" s="51" t="s">
        <v>80</v>
      </c>
      <c r="C12" s="52" t="s">
        <v>69</v>
      </c>
      <c r="D12" s="53">
        <v>1</v>
      </c>
      <c r="E12" s="72"/>
      <c r="F12" s="54">
        <f t="shared" si="0"/>
        <v>0</v>
      </c>
    </row>
    <row r="13" spans="1:6" x14ac:dyDescent="0.2">
      <c r="A13" s="100">
        <v>7</v>
      </c>
      <c r="B13" s="51" t="s">
        <v>130</v>
      </c>
      <c r="C13" s="52" t="s">
        <v>42</v>
      </c>
      <c r="D13" s="53">
        <v>2</v>
      </c>
      <c r="E13" s="72"/>
      <c r="F13" s="54">
        <f t="shared" si="0"/>
        <v>0</v>
      </c>
    </row>
    <row r="14" spans="1:6" x14ac:dyDescent="0.2">
      <c r="A14" s="100">
        <v>8</v>
      </c>
      <c r="B14" s="51" t="s">
        <v>70</v>
      </c>
      <c r="C14" s="52" t="s">
        <v>42</v>
      </c>
      <c r="D14" s="53">
        <v>168</v>
      </c>
      <c r="E14" s="72"/>
      <c r="F14" s="54">
        <f t="shared" si="0"/>
        <v>0</v>
      </c>
    </row>
    <row r="15" spans="1:6" x14ac:dyDescent="0.2">
      <c r="A15" s="100">
        <v>9</v>
      </c>
      <c r="B15" s="51" t="s">
        <v>57</v>
      </c>
      <c r="C15" s="52" t="s">
        <v>53</v>
      </c>
      <c r="D15" s="53">
        <v>1</v>
      </c>
      <c r="E15" s="72"/>
      <c r="F15" s="54">
        <f t="shared" si="0"/>
        <v>0</v>
      </c>
    </row>
    <row r="16" spans="1:6" x14ac:dyDescent="0.2">
      <c r="A16" s="100">
        <v>10</v>
      </c>
      <c r="B16" s="55" t="s">
        <v>56</v>
      </c>
      <c r="C16" s="52" t="s">
        <v>53</v>
      </c>
      <c r="D16" s="53">
        <v>1</v>
      </c>
      <c r="E16" s="72"/>
      <c r="F16" s="54">
        <f t="shared" si="0"/>
        <v>0</v>
      </c>
    </row>
    <row r="17" spans="1:7" ht="191.25" x14ac:dyDescent="0.2">
      <c r="A17" s="100">
        <v>11</v>
      </c>
      <c r="B17" s="108" t="s">
        <v>90</v>
      </c>
      <c r="C17" s="73" t="s">
        <v>42</v>
      </c>
      <c r="D17" s="101">
        <v>68</v>
      </c>
      <c r="E17" s="74"/>
      <c r="F17" s="93">
        <f t="shared" si="0"/>
        <v>0</v>
      </c>
    </row>
    <row r="18" spans="1:7" x14ac:dyDescent="0.2">
      <c r="A18" s="64"/>
      <c r="B18" s="68"/>
      <c r="C18" s="65"/>
      <c r="D18" s="66"/>
      <c r="E18" s="66"/>
      <c r="F18" s="67"/>
    </row>
    <row r="19" spans="1:7" x14ac:dyDescent="0.2">
      <c r="A19" s="28"/>
      <c r="B19" s="28"/>
      <c r="C19" s="28"/>
      <c r="D19" s="28"/>
      <c r="E19" s="28"/>
      <c r="F19" s="28"/>
      <c r="G19" s="28"/>
    </row>
    <row r="20" spans="1:7" ht="16.5" thickBot="1" x14ac:dyDescent="0.3">
      <c r="A20" s="28"/>
      <c r="B20" s="29" t="s">
        <v>24</v>
      </c>
      <c r="C20" s="28"/>
      <c r="D20" s="28"/>
      <c r="E20" s="28"/>
      <c r="F20" s="28"/>
      <c r="G20" s="28"/>
    </row>
    <row r="21" spans="1:7" ht="13.5" thickBot="1" x14ac:dyDescent="0.25">
      <c r="A21" s="38"/>
      <c r="B21" s="31" t="s">
        <v>30</v>
      </c>
      <c r="C21" s="39"/>
      <c r="D21" s="40"/>
      <c r="E21" s="40"/>
      <c r="F21" s="61">
        <f>SUM(F7:F20)</f>
        <v>0</v>
      </c>
    </row>
    <row r="22" spans="1:7" x14ac:dyDescent="0.2">
      <c r="A22" s="28"/>
      <c r="B22" s="28"/>
      <c r="C22" s="28"/>
      <c r="D22" s="28"/>
      <c r="E22" s="28"/>
      <c r="F22" s="28"/>
      <c r="G22" s="28"/>
    </row>
    <row r="23" spans="1:7" x14ac:dyDescent="0.2">
      <c r="D23" s="1"/>
    </row>
    <row r="24" spans="1:7" x14ac:dyDescent="0.2">
      <c r="D24" s="1"/>
    </row>
    <row r="25" spans="1:7" x14ac:dyDescent="0.2">
      <c r="D25" s="1"/>
    </row>
    <row r="26" spans="1:7" x14ac:dyDescent="0.2">
      <c r="D26" s="1"/>
    </row>
    <row r="27" spans="1:7" x14ac:dyDescent="0.2">
      <c r="D27" s="1"/>
    </row>
    <row r="28" spans="1:7" x14ac:dyDescent="0.2">
      <c r="D28" s="1"/>
    </row>
    <row r="29" spans="1:7" x14ac:dyDescent="0.2">
      <c r="D29" s="1"/>
    </row>
    <row r="30" spans="1:7" x14ac:dyDescent="0.2">
      <c r="D30" s="1"/>
    </row>
    <row r="31" spans="1:7" x14ac:dyDescent="0.2">
      <c r="D31" s="1"/>
    </row>
    <row r="32" spans="1:7" x14ac:dyDescent="0.2">
      <c r="D32" s="1"/>
    </row>
    <row r="33" spans="4:4" x14ac:dyDescent="0.2">
      <c r="D33" s="1"/>
    </row>
    <row r="34" spans="4:4" x14ac:dyDescent="0.2">
      <c r="D34" s="1"/>
    </row>
    <row r="35" spans="4:4" x14ac:dyDescent="0.2">
      <c r="D35" s="1"/>
    </row>
    <row r="36" spans="4:4" x14ac:dyDescent="0.2">
      <c r="D36" s="1"/>
    </row>
    <row r="37" spans="4:4" x14ac:dyDescent="0.2">
      <c r="D37" s="1"/>
    </row>
    <row r="38" spans="4:4" x14ac:dyDescent="0.2">
      <c r="D38" s="1"/>
    </row>
    <row r="39" spans="4:4" x14ac:dyDescent="0.2">
      <c r="D39" s="1"/>
    </row>
    <row r="40" spans="4:4" x14ac:dyDescent="0.2">
      <c r="D40" s="1"/>
    </row>
    <row r="41" spans="4:4" x14ac:dyDescent="0.2">
      <c r="D41" s="1"/>
    </row>
    <row r="42" spans="4:4" x14ac:dyDescent="0.2">
      <c r="D42" s="1"/>
    </row>
    <row r="43" spans="4:4" x14ac:dyDescent="0.2">
      <c r="D43" s="1"/>
    </row>
    <row r="44" spans="4:4" x14ac:dyDescent="0.2">
      <c r="D44" s="1"/>
    </row>
    <row r="45" spans="4:4" x14ac:dyDescent="0.2">
      <c r="D45" s="1"/>
    </row>
    <row r="46" spans="4:4" x14ac:dyDescent="0.2">
      <c r="D46" s="1"/>
    </row>
    <row r="47" spans="4:4" x14ac:dyDescent="0.2">
      <c r="D47" s="1"/>
    </row>
    <row r="48" spans="4:4" x14ac:dyDescent="0.2">
      <c r="D48" s="1"/>
    </row>
    <row r="49" spans="4:4" x14ac:dyDescent="0.2">
      <c r="D49" s="1"/>
    </row>
    <row r="50" spans="4:4" x14ac:dyDescent="0.2">
      <c r="D50" s="1"/>
    </row>
    <row r="51" spans="4:4" x14ac:dyDescent="0.2">
      <c r="D51" s="1"/>
    </row>
    <row r="52" spans="4:4" x14ac:dyDescent="0.2">
      <c r="D52" s="1"/>
    </row>
    <row r="53" spans="4:4" x14ac:dyDescent="0.2">
      <c r="D53" s="1"/>
    </row>
    <row r="54" spans="4:4" x14ac:dyDescent="0.2">
      <c r="D54" s="1"/>
    </row>
    <row r="55" spans="4:4" x14ac:dyDescent="0.2">
      <c r="D55" s="1"/>
    </row>
    <row r="56" spans="4:4" x14ac:dyDescent="0.2">
      <c r="D56" s="1"/>
    </row>
    <row r="57" spans="4:4" x14ac:dyDescent="0.2">
      <c r="D57" s="1"/>
    </row>
    <row r="58" spans="4:4" x14ac:dyDescent="0.2">
      <c r="D58" s="1"/>
    </row>
    <row r="59" spans="4:4" x14ac:dyDescent="0.2">
      <c r="D59" s="1"/>
    </row>
    <row r="60" spans="4:4" x14ac:dyDescent="0.2">
      <c r="D60" s="1"/>
    </row>
    <row r="61" spans="4:4" x14ac:dyDescent="0.2">
      <c r="D61" s="1"/>
    </row>
    <row r="62" spans="4:4" x14ac:dyDescent="0.2">
      <c r="D62" s="1"/>
    </row>
    <row r="63" spans="4:4" x14ac:dyDescent="0.2">
      <c r="D63" s="1"/>
    </row>
    <row r="64" spans="4:4" x14ac:dyDescent="0.2">
      <c r="D64" s="1"/>
    </row>
    <row r="65" spans="1:6" x14ac:dyDescent="0.2">
      <c r="A65" s="41"/>
    </row>
    <row r="66" spans="1:6" x14ac:dyDescent="0.2">
      <c r="B66" s="42"/>
      <c r="C66" s="42"/>
      <c r="D66" s="43"/>
      <c r="E66" s="42"/>
      <c r="F66" s="44"/>
    </row>
    <row r="67" spans="1:6" x14ac:dyDescent="0.2">
      <c r="A67" s="41"/>
    </row>
  </sheetData>
  <mergeCells count="1">
    <mergeCell ref="A1:F1"/>
  </mergeCells>
  <pageMargins left="0.7" right="0.7" top="0.78740157499999996" bottom="0.78740157499999996"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21"/>
  <sheetViews>
    <sheetView showGridLines="0" showZeros="0" topLeftCell="A29" zoomScale="120" zoomScaleNormal="120" zoomScaleSheetLayoutView="100" workbookViewId="0">
      <selection activeCell="D60" sqref="D60"/>
    </sheetView>
  </sheetViews>
  <sheetFormatPr defaultRowHeight="12.75" x14ac:dyDescent="0.2"/>
  <cols>
    <col min="1" max="1" width="4.5703125" style="1" customWidth="1"/>
    <col min="2" max="2" width="40.42578125" style="1" customWidth="1"/>
    <col min="3" max="3" width="5.5703125" style="1" customWidth="1"/>
    <col min="4" max="4" width="12.140625" style="6" customWidth="1"/>
    <col min="5" max="5" width="11.42578125" style="1" customWidth="1"/>
    <col min="6" max="6" width="13.85546875" style="1" customWidth="1"/>
    <col min="7" max="7" width="9.140625" style="1"/>
    <col min="8" max="8" width="9.85546875" style="1" bestFit="1" customWidth="1"/>
    <col min="9" max="256" width="9.140625" style="1"/>
    <col min="257" max="257" width="4.5703125" style="1" customWidth="1"/>
    <col min="258" max="258" width="40.42578125" style="1" customWidth="1"/>
    <col min="259" max="259" width="5.5703125" style="1" customWidth="1"/>
    <col min="260" max="260" width="8.5703125" style="1" customWidth="1"/>
    <col min="261" max="261" width="9.85546875" style="1" customWidth="1"/>
    <col min="262" max="262" width="13.85546875" style="1" customWidth="1"/>
    <col min="263" max="512" width="9.140625" style="1"/>
    <col min="513" max="513" width="4.5703125" style="1" customWidth="1"/>
    <col min="514" max="514" width="40.42578125" style="1" customWidth="1"/>
    <col min="515" max="515" width="5.5703125" style="1" customWidth="1"/>
    <col min="516" max="516" width="8.5703125" style="1" customWidth="1"/>
    <col min="517" max="517" width="9.85546875" style="1" customWidth="1"/>
    <col min="518" max="518" width="13.85546875" style="1" customWidth="1"/>
    <col min="519" max="768" width="9.140625" style="1"/>
    <col min="769" max="769" width="4.5703125" style="1" customWidth="1"/>
    <col min="770" max="770" width="40.42578125" style="1" customWidth="1"/>
    <col min="771" max="771" width="5.5703125" style="1" customWidth="1"/>
    <col min="772" max="772" width="8.5703125" style="1" customWidth="1"/>
    <col min="773" max="773" width="9.85546875" style="1" customWidth="1"/>
    <col min="774" max="774" width="13.85546875" style="1" customWidth="1"/>
    <col min="775" max="1024" width="9.140625" style="1"/>
    <col min="1025" max="1025" width="4.5703125" style="1" customWidth="1"/>
    <col min="1026" max="1026" width="40.42578125" style="1" customWidth="1"/>
    <col min="1027" max="1027" width="5.5703125" style="1" customWidth="1"/>
    <col min="1028" max="1028" width="8.5703125" style="1" customWidth="1"/>
    <col min="1029" max="1029" width="9.85546875" style="1" customWidth="1"/>
    <col min="1030" max="1030" width="13.85546875" style="1" customWidth="1"/>
    <col min="1031" max="1280" width="9.140625" style="1"/>
    <col min="1281" max="1281" width="4.5703125" style="1" customWidth="1"/>
    <col min="1282" max="1282" width="40.42578125" style="1" customWidth="1"/>
    <col min="1283" max="1283" width="5.5703125" style="1" customWidth="1"/>
    <col min="1284" max="1284" width="8.5703125" style="1" customWidth="1"/>
    <col min="1285" max="1285" width="9.85546875" style="1" customWidth="1"/>
    <col min="1286" max="1286" width="13.85546875" style="1" customWidth="1"/>
    <col min="1287" max="1536" width="9.140625" style="1"/>
    <col min="1537" max="1537" width="4.5703125" style="1" customWidth="1"/>
    <col min="1538" max="1538" width="40.42578125" style="1" customWidth="1"/>
    <col min="1539" max="1539" width="5.5703125" style="1" customWidth="1"/>
    <col min="1540" max="1540" width="8.5703125" style="1" customWidth="1"/>
    <col min="1541" max="1541" width="9.85546875" style="1" customWidth="1"/>
    <col min="1542" max="1542" width="13.85546875" style="1" customWidth="1"/>
    <col min="1543" max="1792" width="9.140625" style="1"/>
    <col min="1793" max="1793" width="4.5703125" style="1" customWidth="1"/>
    <col min="1794" max="1794" width="40.42578125" style="1" customWidth="1"/>
    <col min="1795" max="1795" width="5.5703125" style="1" customWidth="1"/>
    <col min="1796" max="1796" width="8.5703125" style="1" customWidth="1"/>
    <col min="1797" max="1797" width="9.85546875" style="1" customWidth="1"/>
    <col min="1798" max="1798" width="13.85546875" style="1" customWidth="1"/>
    <col min="1799" max="2048" width="9.140625" style="1"/>
    <col min="2049" max="2049" width="4.5703125" style="1" customWidth="1"/>
    <col min="2050" max="2050" width="40.42578125" style="1" customWidth="1"/>
    <col min="2051" max="2051" width="5.5703125" style="1" customWidth="1"/>
    <col min="2052" max="2052" width="8.5703125" style="1" customWidth="1"/>
    <col min="2053" max="2053" width="9.85546875" style="1" customWidth="1"/>
    <col min="2054" max="2054" width="13.85546875" style="1" customWidth="1"/>
    <col min="2055" max="2304" width="9.140625" style="1"/>
    <col min="2305" max="2305" width="4.5703125" style="1" customWidth="1"/>
    <col min="2306" max="2306" width="40.42578125" style="1" customWidth="1"/>
    <col min="2307" max="2307" width="5.5703125" style="1" customWidth="1"/>
    <col min="2308" max="2308" width="8.5703125" style="1" customWidth="1"/>
    <col min="2309" max="2309" width="9.85546875" style="1" customWidth="1"/>
    <col min="2310" max="2310" width="13.85546875" style="1" customWidth="1"/>
    <col min="2311" max="2560" width="9.140625" style="1"/>
    <col min="2561" max="2561" width="4.5703125" style="1" customWidth="1"/>
    <col min="2562" max="2562" width="40.42578125" style="1" customWidth="1"/>
    <col min="2563" max="2563" width="5.5703125" style="1" customWidth="1"/>
    <col min="2564" max="2564" width="8.5703125" style="1" customWidth="1"/>
    <col min="2565" max="2565" width="9.85546875" style="1" customWidth="1"/>
    <col min="2566" max="2566" width="13.85546875" style="1" customWidth="1"/>
    <col min="2567" max="2816" width="9.140625" style="1"/>
    <col min="2817" max="2817" width="4.5703125" style="1" customWidth="1"/>
    <col min="2818" max="2818" width="40.42578125" style="1" customWidth="1"/>
    <col min="2819" max="2819" width="5.5703125" style="1" customWidth="1"/>
    <col min="2820" max="2820" width="8.5703125" style="1" customWidth="1"/>
    <col min="2821" max="2821" width="9.85546875" style="1" customWidth="1"/>
    <col min="2822" max="2822" width="13.85546875" style="1" customWidth="1"/>
    <col min="2823" max="3072" width="9.140625" style="1"/>
    <col min="3073" max="3073" width="4.5703125" style="1" customWidth="1"/>
    <col min="3074" max="3074" width="40.42578125" style="1" customWidth="1"/>
    <col min="3075" max="3075" width="5.5703125" style="1" customWidth="1"/>
    <col min="3076" max="3076" width="8.5703125" style="1" customWidth="1"/>
    <col min="3077" max="3077" width="9.85546875" style="1" customWidth="1"/>
    <col min="3078" max="3078" width="13.85546875" style="1" customWidth="1"/>
    <col min="3079" max="3328" width="9.140625" style="1"/>
    <col min="3329" max="3329" width="4.5703125" style="1" customWidth="1"/>
    <col min="3330" max="3330" width="40.42578125" style="1" customWidth="1"/>
    <col min="3331" max="3331" width="5.5703125" style="1" customWidth="1"/>
    <col min="3332" max="3332" width="8.5703125" style="1" customWidth="1"/>
    <col min="3333" max="3333" width="9.85546875" style="1" customWidth="1"/>
    <col min="3334" max="3334" width="13.85546875" style="1" customWidth="1"/>
    <col min="3335" max="3584" width="9.140625" style="1"/>
    <col min="3585" max="3585" width="4.5703125" style="1" customWidth="1"/>
    <col min="3586" max="3586" width="40.42578125" style="1" customWidth="1"/>
    <col min="3587" max="3587" width="5.5703125" style="1" customWidth="1"/>
    <col min="3588" max="3588" width="8.5703125" style="1" customWidth="1"/>
    <col min="3589" max="3589" width="9.85546875" style="1" customWidth="1"/>
    <col min="3590" max="3590" width="13.85546875" style="1" customWidth="1"/>
    <col min="3591" max="3840" width="9.140625" style="1"/>
    <col min="3841" max="3841" width="4.5703125" style="1" customWidth="1"/>
    <col min="3842" max="3842" width="40.42578125" style="1" customWidth="1"/>
    <col min="3843" max="3843" width="5.5703125" style="1" customWidth="1"/>
    <col min="3844" max="3844" width="8.5703125" style="1" customWidth="1"/>
    <col min="3845" max="3845" width="9.85546875" style="1" customWidth="1"/>
    <col min="3846" max="3846" width="13.85546875" style="1" customWidth="1"/>
    <col min="3847" max="4096" width="9.140625" style="1"/>
    <col min="4097" max="4097" width="4.5703125" style="1" customWidth="1"/>
    <col min="4098" max="4098" width="40.42578125" style="1" customWidth="1"/>
    <col min="4099" max="4099" width="5.5703125" style="1" customWidth="1"/>
    <col min="4100" max="4100" width="8.5703125" style="1" customWidth="1"/>
    <col min="4101" max="4101" width="9.85546875" style="1" customWidth="1"/>
    <col min="4102" max="4102" width="13.85546875" style="1" customWidth="1"/>
    <col min="4103" max="4352" width="9.140625" style="1"/>
    <col min="4353" max="4353" width="4.5703125" style="1" customWidth="1"/>
    <col min="4354" max="4354" width="40.42578125" style="1" customWidth="1"/>
    <col min="4355" max="4355" width="5.5703125" style="1" customWidth="1"/>
    <col min="4356" max="4356" width="8.5703125" style="1" customWidth="1"/>
    <col min="4357" max="4357" width="9.85546875" style="1" customWidth="1"/>
    <col min="4358" max="4358" width="13.85546875" style="1" customWidth="1"/>
    <col min="4359" max="4608" width="9.140625" style="1"/>
    <col min="4609" max="4609" width="4.5703125" style="1" customWidth="1"/>
    <col min="4610" max="4610" width="40.42578125" style="1" customWidth="1"/>
    <col min="4611" max="4611" width="5.5703125" style="1" customWidth="1"/>
    <col min="4612" max="4612" width="8.5703125" style="1" customWidth="1"/>
    <col min="4613" max="4613" width="9.85546875" style="1" customWidth="1"/>
    <col min="4614" max="4614" width="13.85546875" style="1" customWidth="1"/>
    <col min="4615" max="4864" width="9.140625" style="1"/>
    <col min="4865" max="4865" width="4.5703125" style="1" customWidth="1"/>
    <col min="4866" max="4866" width="40.42578125" style="1" customWidth="1"/>
    <col min="4867" max="4867" width="5.5703125" style="1" customWidth="1"/>
    <col min="4868" max="4868" width="8.5703125" style="1" customWidth="1"/>
    <col min="4869" max="4869" width="9.85546875" style="1" customWidth="1"/>
    <col min="4870" max="4870" width="13.85546875" style="1" customWidth="1"/>
    <col min="4871" max="5120" width="9.140625" style="1"/>
    <col min="5121" max="5121" width="4.5703125" style="1" customWidth="1"/>
    <col min="5122" max="5122" width="40.42578125" style="1" customWidth="1"/>
    <col min="5123" max="5123" width="5.5703125" style="1" customWidth="1"/>
    <col min="5124" max="5124" width="8.5703125" style="1" customWidth="1"/>
    <col min="5125" max="5125" width="9.85546875" style="1" customWidth="1"/>
    <col min="5126" max="5126" width="13.85546875" style="1" customWidth="1"/>
    <col min="5127" max="5376" width="9.140625" style="1"/>
    <col min="5377" max="5377" width="4.5703125" style="1" customWidth="1"/>
    <col min="5378" max="5378" width="40.42578125" style="1" customWidth="1"/>
    <col min="5379" max="5379" width="5.5703125" style="1" customWidth="1"/>
    <col min="5380" max="5380" width="8.5703125" style="1" customWidth="1"/>
    <col min="5381" max="5381" width="9.85546875" style="1" customWidth="1"/>
    <col min="5382" max="5382" width="13.85546875" style="1" customWidth="1"/>
    <col min="5383" max="5632" width="9.140625" style="1"/>
    <col min="5633" max="5633" width="4.5703125" style="1" customWidth="1"/>
    <col min="5634" max="5634" width="40.42578125" style="1" customWidth="1"/>
    <col min="5635" max="5635" width="5.5703125" style="1" customWidth="1"/>
    <col min="5636" max="5636" width="8.5703125" style="1" customWidth="1"/>
    <col min="5637" max="5637" width="9.85546875" style="1" customWidth="1"/>
    <col min="5638" max="5638" width="13.85546875" style="1" customWidth="1"/>
    <col min="5639" max="5888" width="9.140625" style="1"/>
    <col min="5889" max="5889" width="4.5703125" style="1" customWidth="1"/>
    <col min="5890" max="5890" width="40.42578125" style="1" customWidth="1"/>
    <col min="5891" max="5891" width="5.5703125" style="1" customWidth="1"/>
    <col min="5892" max="5892" width="8.5703125" style="1" customWidth="1"/>
    <col min="5893" max="5893" width="9.85546875" style="1" customWidth="1"/>
    <col min="5894" max="5894" width="13.85546875" style="1" customWidth="1"/>
    <col min="5895" max="6144" width="9.140625" style="1"/>
    <col min="6145" max="6145" width="4.5703125" style="1" customWidth="1"/>
    <col min="6146" max="6146" width="40.42578125" style="1" customWidth="1"/>
    <col min="6147" max="6147" width="5.5703125" style="1" customWidth="1"/>
    <col min="6148" max="6148" width="8.5703125" style="1" customWidth="1"/>
    <col min="6149" max="6149" width="9.85546875" style="1" customWidth="1"/>
    <col min="6150" max="6150" width="13.85546875" style="1" customWidth="1"/>
    <col min="6151" max="6400" width="9.140625" style="1"/>
    <col min="6401" max="6401" width="4.5703125" style="1" customWidth="1"/>
    <col min="6402" max="6402" width="40.42578125" style="1" customWidth="1"/>
    <col min="6403" max="6403" width="5.5703125" style="1" customWidth="1"/>
    <col min="6404" max="6404" width="8.5703125" style="1" customWidth="1"/>
    <col min="6405" max="6405" width="9.85546875" style="1" customWidth="1"/>
    <col min="6406" max="6406" width="13.85546875" style="1" customWidth="1"/>
    <col min="6407" max="6656" width="9.140625" style="1"/>
    <col min="6657" max="6657" width="4.5703125" style="1" customWidth="1"/>
    <col min="6658" max="6658" width="40.42578125" style="1" customWidth="1"/>
    <col min="6659" max="6659" width="5.5703125" style="1" customWidth="1"/>
    <col min="6660" max="6660" width="8.5703125" style="1" customWidth="1"/>
    <col min="6661" max="6661" width="9.85546875" style="1" customWidth="1"/>
    <col min="6662" max="6662" width="13.85546875" style="1" customWidth="1"/>
    <col min="6663" max="6912" width="9.140625" style="1"/>
    <col min="6913" max="6913" width="4.5703125" style="1" customWidth="1"/>
    <col min="6914" max="6914" width="40.42578125" style="1" customWidth="1"/>
    <col min="6915" max="6915" width="5.5703125" style="1" customWidth="1"/>
    <col min="6916" max="6916" width="8.5703125" style="1" customWidth="1"/>
    <col min="6917" max="6917" width="9.85546875" style="1" customWidth="1"/>
    <col min="6918" max="6918" width="13.85546875" style="1" customWidth="1"/>
    <col min="6919" max="7168" width="9.140625" style="1"/>
    <col min="7169" max="7169" width="4.5703125" style="1" customWidth="1"/>
    <col min="7170" max="7170" width="40.42578125" style="1" customWidth="1"/>
    <col min="7171" max="7171" width="5.5703125" style="1" customWidth="1"/>
    <col min="7172" max="7172" width="8.5703125" style="1" customWidth="1"/>
    <col min="7173" max="7173" width="9.85546875" style="1" customWidth="1"/>
    <col min="7174" max="7174" width="13.85546875" style="1" customWidth="1"/>
    <col min="7175" max="7424" width="9.140625" style="1"/>
    <col min="7425" max="7425" width="4.5703125" style="1" customWidth="1"/>
    <col min="7426" max="7426" width="40.42578125" style="1" customWidth="1"/>
    <col min="7427" max="7427" width="5.5703125" style="1" customWidth="1"/>
    <col min="7428" max="7428" width="8.5703125" style="1" customWidth="1"/>
    <col min="7429" max="7429" width="9.85546875" style="1" customWidth="1"/>
    <col min="7430" max="7430" width="13.85546875" style="1" customWidth="1"/>
    <col min="7431" max="7680" width="9.140625" style="1"/>
    <col min="7681" max="7681" width="4.5703125" style="1" customWidth="1"/>
    <col min="7682" max="7682" width="40.42578125" style="1" customWidth="1"/>
    <col min="7683" max="7683" width="5.5703125" style="1" customWidth="1"/>
    <col min="7684" max="7684" width="8.5703125" style="1" customWidth="1"/>
    <col min="7685" max="7685" width="9.85546875" style="1" customWidth="1"/>
    <col min="7686" max="7686" width="13.85546875" style="1" customWidth="1"/>
    <col min="7687" max="7936" width="9.140625" style="1"/>
    <col min="7937" max="7937" width="4.5703125" style="1" customWidth="1"/>
    <col min="7938" max="7938" width="40.42578125" style="1" customWidth="1"/>
    <col min="7939" max="7939" width="5.5703125" style="1" customWidth="1"/>
    <col min="7940" max="7940" width="8.5703125" style="1" customWidth="1"/>
    <col min="7941" max="7941" width="9.85546875" style="1" customWidth="1"/>
    <col min="7942" max="7942" width="13.85546875" style="1" customWidth="1"/>
    <col min="7943" max="8192" width="9.140625" style="1"/>
    <col min="8193" max="8193" width="4.5703125" style="1" customWidth="1"/>
    <col min="8194" max="8194" width="40.42578125" style="1" customWidth="1"/>
    <col min="8195" max="8195" width="5.5703125" style="1" customWidth="1"/>
    <col min="8196" max="8196" width="8.5703125" style="1" customWidth="1"/>
    <col min="8197" max="8197" width="9.85546875" style="1" customWidth="1"/>
    <col min="8198" max="8198" width="13.85546875" style="1" customWidth="1"/>
    <col min="8199" max="8448" width="9.140625" style="1"/>
    <col min="8449" max="8449" width="4.5703125" style="1" customWidth="1"/>
    <col min="8450" max="8450" width="40.42578125" style="1" customWidth="1"/>
    <col min="8451" max="8451" width="5.5703125" style="1" customWidth="1"/>
    <col min="8452" max="8452" width="8.5703125" style="1" customWidth="1"/>
    <col min="8453" max="8453" width="9.85546875" style="1" customWidth="1"/>
    <col min="8454" max="8454" width="13.85546875" style="1" customWidth="1"/>
    <col min="8455" max="8704" width="9.140625" style="1"/>
    <col min="8705" max="8705" width="4.5703125" style="1" customWidth="1"/>
    <col min="8706" max="8706" width="40.42578125" style="1" customWidth="1"/>
    <col min="8707" max="8707" width="5.5703125" style="1" customWidth="1"/>
    <col min="8708" max="8708" width="8.5703125" style="1" customWidth="1"/>
    <col min="8709" max="8709" width="9.85546875" style="1" customWidth="1"/>
    <col min="8710" max="8710" width="13.85546875" style="1" customWidth="1"/>
    <col min="8711" max="8960" width="9.140625" style="1"/>
    <col min="8961" max="8961" width="4.5703125" style="1" customWidth="1"/>
    <col min="8962" max="8962" width="40.42578125" style="1" customWidth="1"/>
    <col min="8963" max="8963" width="5.5703125" style="1" customWidth="1"/>
    <col min="8964" max="8964" width="8.5703125" style="1" customWidth="1"/>
    <col min="8965" max="8965" width="9.85546875" style="1" customWidth="1"/>
    <col min="8966" max="8966" width="13.85546875" style="1" customWidth="1"/>
    <col min="8967" max="9216" width="9.140625" style="1"/>
    <col min="9217" max="9217" width="4.5703125" style="1" customWidth="1"/>
    <col min="9218" max="9218" width="40.42578125" style="1" customWidth="1"/>
    <col min="9219" max="9219" width="5.5703125" style="1" customWidth="1"/>
    <col min="9220" max="9220" width="8.5703125" style="1" customWidth="1"/>
    <col min="9221" max="9221" width="9.85546875" style="1" customWidth="1"/>
    <col min="9222" max="9222" width="13.85546875" style="1" customWidth="1"/>
    <col min="9223" max="9472" width="9.140625" style="1"/>
    <col min="9473" max="9473" width="4.5703125" style="1" customWidth="1"/>
    <col min="9474" max="9474" width="40.42578125" style="1" customWidth="1"/>
    <col min="9475" max="9475" width="5.5703125" style="1" customWidth="1"/>
    <col min="9476" max="9476" width="8.5703125" style="1" customWidth="1"/>
    <col min="9477" max="9477" width="9.85546875" style="1" customWidth="1"/>
    <col min="9478" max="9478" width="13.85546875" style="1" customWidth="1"/>
    <col min="9479" max="9728" width="9.140625" style="1"/>
    <col min="9729" max="9729" width="4.5703125" style="1" customWidth="1"/>
    <col min="9730" max="9730" width="40.42578125" style="1" customWidth="1"/>
    <col min="9731" max="9731" width="5.5703125" style="1" customWidth="1"/>
    <col min="9732" max="9732" width="8.5703125" style="1" customWidth="1"/>
    <col min="9733" max="9733" width="9.85546875" style="1" customWidth="1"/>
    <col min="9734" max="9734" width="13.85546875" style="1" customWidth="1"/>
    <col min="9735" max="9984" width="9.140625" style="1"/>
    <col min="9985" max="9985" width="4.5703125" style="1" customWidth="1"/>
    <col min="9986" max="9986" width="40.42578125" style="1" customWidth="1"/>
    <col min="9987" max="9987" width="5.5703125" style="1" customWidth="1"/>
    <col min="9988" max="9988" width="8.5703125" style="1" customWidth="1"/>
    <col min="9989" max="9989" width="9.85546875" style="1" customWidth="1"/>
    <col min="9990" max="9990" width="13.85546875" style="1" customWidth="1"/>
    <col min="9991" max="10240" width="9.140625" style="1"/>
    <col min="10241" max="10241" width="4.5703125" style="1" customWidth="1"/>
    <col min="10242" max="10242" width="40.42578125" style="1" customWidth="1"/>
    <col min="10243" max="10243" width="5.5703125" style="1" customWidth="1"/>
    <col min="10244" max="10244" width="8.5703125" style="1" customWidth="1"/>
    <col min="10245" max="10245" width="9.85546875" style="1" customWidth="1"/>
    <col min="10246" max="10246" width="13.85546875" style="1" customWidth="1"/>
    <col min="10247" max="10496" width="9.140625" style="1"/>
    <col min="10497" max="10497" width="4.5703125" style="1" customWidth="1"/>
    <col min="10498" max="10498" width="40.42578125" style="1" customWidth="1"/>
    <col min="10499" max="10499" width="5.5703125" style="1" customWidth="1"/>
    <col min="10500" max="10500" width="8.5703125" style="1" customWidth="1"/>
    <col min="10501" max="10501" width="9.85546875" style="1" customWidth="1"/>
    <col min="10502" max="10502" width="13.85546875" style="1" customWidth="1"/>
    <col min="10503" max="10752" width="9.140625" style="1"/>
    <col min="10753" max="10753" width="4.5703125" style="1" customWidth="1"/>
    <col min="10754" max="10754" width="40.42578125" style="1" customWidth="1"/>
    <col min="10755" max="10755" width="5.5703125" style="1" customWidth="1"/>
    <col min="10756" max="10756" width="8.5703125" style="1" customWidth="1"/>
    <col min="10757" max="10757" width="9.85546875" style="1" customWidth="1"/>
    <col min="10758" max="10758" width="13.85546875" style="1" customWidth="1"/>
    <col min="10759" max="11008" width="9.140625" style="1"/>
    <col min="11009" max="11009" width="4.5703125" style="1" customWidth="1"/>
    <col min="11010" max="11010" width="40.42578125" style="1" customWidth="1"/>
    <col min="11011" max="11011" width="5.5703125" style="1" customWidth="1"/>
    <col min="11012" max="11012" width="8.5703125" style="1" customWidth="1"/>
    <col min="11013" max="11013" width="9.85546875" style="1" customWidth="1"/>
    <col min="11014" max="11014" width="13.85546875" style="1" customWidth="1"/>
    <col min="11015" max="11264" width="9.140625" style="1"/>
    <col min="11265" max="11265" width="4.5703125" style="1" customWidth="1"/>
    <col min="11266" max="11266" width="40.42578125" style="1" customWidth="1"/>
    <col min="11267" max="11267" width="5.5703125" style="1" customWidth="1"/>
    <col min="11268" max="11268" width="8.5703125" style="1" customWidth="1"/>
    <col min="11269" max="11269" width="9.85546875" style="1" customWidth="1"/>
    <col min="11270" max="11270" width="13.85546875" style="1" customWidth="1"/>
    <col min="11271" max="11520" width="9.140625" style="1"/>
    <col min="11521" max="11521" width="4.5703125" style="1" customWidth="1"/>
    <col min="11522" max="11522" width="40.42578125" style="1" customWidth="1"/>
    <col min="11523" max="11523" width="5.5703125" style="1" customWidth="1"/>
    <col min="11524" max="11524" width="8.5703125" style="1" customWidth="1"/>
    <col min="11525" max="11525" width="9.85546875" style="1" customWidth="1"/>
    <col min="11526" max="11526" width="13.85546875" style="1" customWidth="1"/>
    <col min="11527" max="11776" width="9.140625" style="1"/>
    <col min="11777" max="11777" width="4.5703125" style="1" customWidth="1"/>
    <col min="11778" max="11778" width="40.42578125" style="1" customWidth="1"/>
    <col min="11779" max="11779" width="5.5703125" style="1" customWidth="1"/>
    <col min="11780" max="11780" width="8.5703125" style="1" customWidth="1"/>
    <col min="11781" max="11781" width="9.85546875" style="1" customWidth="1"/>
    <col min="11782" max="11782" width="13.85546875" style="1" customWidth="1"/>
    <col min="11783" max="12032" width="9.140625" style="1"/>
    <col min="12033" max="12033" width="4.5703125" style="1" customWidth="1"/>
    <col min="12034" max="12034" width="40.42578125" style="1" customWidth="1"/>
    <col min="12035" max="12035" width="5.5703125" style="1" customWidth="1"/>
    <col min="12036" max="12036" width="8.5703125" style="1" customWidth="1"/>
    <col min="12037" max="12037" width="9.85546875" style="1" customWidth="1"/>
    <col min="12038" max="12038" width="13.85546875" style="1" customWidth="1"/>
    <col min="12039" max="12288" width="9.140625" style="1"/>
    <col min="12289" max="12289" width="4.5703125" style="1" customWidth="1"/>
    <col min="12290" max="12290" width="40.42578125" style="1" customWidth="1"/>
    <col min="12291" max="12291" width="5.5703125" style="1" customWidth="1"/>
    <col min="12292" max="12292" width="8.5703125" style="1" customWidth="1"/>
    <col min="12293" max="12293" width="9.85546875" style="1" customWidth="1"/>
    <col min="12294" max="12294" width="13.85546875" style="1" customWidth="1"/>
    <col min="12295" max="12544" width="9.140625" style="1"/>
    <col min="12545" max="12545" width="4.5703125" style="1" customWidth="1"/>
    <col min="12546" max="12546" width="40.42578125" style="1" customWidth="1"/>
    <col min="12547" max="12547" width="5.5703125" style="1" customWidth="1"/>
    <col min="12548" max="12548" width="8.5703125" style="1" customWidth="1"/>
    <col min="12549" max="12549" width="9.85546875" style="1" customWidth="1"/>
    <col min="12550" max="12550" width="13.85546875" style="1" customWidth="1"/>
    <col min="12551" max="12800" width="9.140625" style="1"/>
    <col min="12801" max="12801" width="4.5703125" style="1" customWidth="1"/>
    <col min="12802" max="12802" width="40.42578125" style="1" customWidth="1"/>
    <col min="12803" max="12803" width="5.5703125" style="1" customWidth="1"/>
    <col min="12804" max="12804" width="8.5703125" style="1" customWidth="1"/>
    <col min="12805" max="12805" width="9.85546875" style="1" customWidth="1"/>
    <col min="12806" max="12806" width="13.85546875" style="1" customWidth="1"/>
    <col min="12807" max="13056" width="9.140625" style="1"/>
    <col min="13057" max="13057" width="4.5703125" style="1" customWidth="1"/>
    <col min="13058" max="13058" width="40.42578125" style="1" customWidth="1"/>
    <col min="13059" max="13059" width="5.5703125" style="1" customWidth="1"/>
    <col min="13060" max="13060" width="8.5703125" style="1" customWidth="1"/>
    <col min="13061" max="13061" width="9.85546875" style="1" customWidth="1"/>
    <col min="13062" max="13062" width="13.85546875" style="1" customWidth="1"/>
    <col min="13063" max="13312" width="9.140625" style="1"/>
    <col min="13313" max="13313" width="4.5703125" style="1" customWidth="1"/>
    <col min="13314" max="13314" width="40.42578125" style="1" customWidth="1"/>
    <col min="13315" max="13315" width="5.5703125" style="1" customWidth="1"/>
    <col min="13316" max="13316" width="8.5703125" style="1" customWidth="1"/>
    <col min="13317" max="13317" width="9.85546875" style="1" customWidth="1"/>
    <col min="13318" max="13318" width="13.85546875" style="1" customWidth="1"/>
    <col min="13319" max="13568" width="9.140625" style="1"/>
    <col min="13569" max="13569" width="4.5703125" style="1" customWidth="1"/>
    <col min="13570" max="13570" width="40.42578125" style="1" customWidth="1"/>
    <col min="13571" max="13571" width="5.5703125" style="1" customWidth="1"/>
    <col min="13572" max="13572" width="8.5703125" style="1" customWidth="1"/>
    <col min="13573" max="13573" width="9.85546875" style="1" customWidth="1"/>
    <col min="13574" max="13574" width="13.85546875" style="1" customWidth="1"/>
    <col min="13575" max="13824" width="9.140625" style="1"/>
    <col min="13825" max="13825" width="4.5703125" style="1" customWidth="1"/>
    <col min="13826" max="13826" width="40.42578125" style="1" customWidth="1"/>
    <col min="13827" max="13827" width="5.5703125" style="1" customWidth="1"/>
    <col min="13828" max="13828" width="8.5703125" style="1" customWidth="1"/>
    <col min="13829" max="13829" width="9.85546875" style="1" customWidth="1"/>
    <col min="13830" max="13830" width="13.85546875" style="1" customWidth="1"/>
    <col min="13831" max="14080" width="9.140625" style="1"/>
    <col min="14081" max="14081" width="4.5703125" style="1" customWidth="1"/>
    <col min="14082" max="14082" width="40.42578125" style="1" customWidth="1"/>
    <col min="14083" max="14083" width="5.5703125" style="1" customWidth="1"/>
    <col min="14084" max="14084" width="8.5703125" style="1" customWidth="1"/>
    <col min="14085" max="14085" width="9.85546875" style="1" customWidth="1"/>
    <col min="14086" max="14086" width="13.85546875" style="1" customWidth="1"/>
    <col min="14087" max="14336" width="9.140625" style="1"/>
    <col min="14337" max="14337" width="4.5703125" style="1" customWidth="1"/>
    <col min="14338" max="14338" width="40.42578125" style="1" customWidth="1"/>
    <col min="14339" max="14339" width="5.5703125" style="1" customWidth="1"/>
    <col min="14340" max="14340" width="8.5703125" style="1" customWidth="1"/>
    <col min="14341" max="14341" width="9.85546875" style="1" customWidth="1"/>
    <col min="14342" max="14342" width="13.85546875" style="1" customWidth="1"/>
    <col min="14343" max="14592" width="9.140625" style="1"/>
    <col min="14593" max="14593" width="4.5703125" style="1" customWidth="1"/>
    <col min="14594" max="14594" width="40.42578125" style="1" customWidth="1"/>
    <col min="14595" max="14595" width="5.5703125" style="1" customWidth="1"/>
    <col min="14596" max="14596" width="8.5703125" style="1" customWidth="1"/>
    <col min="14597" max="14597" width="9.85546875" style="1" customWidth="1"/>
    <col min="14598" max="14598" width="13.85546875" style="1" customWidth="1"/>
    <col min="14599" max="14848" width="9.140625" style="1"/>
    <col min="14849" max="14849" width="4.5703125" style="1" customWidth="1"/>
    <col min="14850" max="14850" width="40.42578125" style="1" customWidth="1"/>
    <col min="14851" max="14851" width="5.5703125" style="1" customWidth="1"/>
    <col min="14852" max="14852" width="8.5703125" style="1" customWidth="1"/>
    <col min="14853" max="14853" width="9.85546875" style="1" customWidth="1"/>
    <col min="14854" max="14854" width="13.85546875" style="1" customWidth="1"/>
    <col min="14855" max="15104" width="9.140625" style="1"/>
    <col min="15105" max="15105" width="4.5703125" style="1" customWidth="1"/>
    <col min="15106" max="15106" width="40.42578125" style="1" customWidth="1"/>
    <col min="15107" max="15107" width="5.5703125" style="1" customWidth="1"/>
    <col min="15108" max="15108" width="8.5703125" style="1" customWidth="1"/>
    <col min="15109" max="15109" width="9.85546875" style="1" customWidth="1"/>
    <col min="15110" max="15110" width="13.85546875" style="1" customWidth="1"/>
    <col min="15111" max="15360" width="9.140625" style="1"/>
    <col min="15361" max="15361" width="4.5703125" style="1" customWidth="1"/>
    <col min="15362" max="15362" width="40.42578125" style="1" customWidth="1"/>
    <col min="15363" max="15363" width="5.5703125" style="1" customWidth="1"/>
    <col min="15364" max="15364" width="8.5703125" style="1" customWidth="1"/>
    <col min="15365" max="15365" width="9.85546875" style="1" customWidth="1"/>
    <col min="15366" max="15366" width="13.85546875" style="1" customWidth="1"/>
    <col min="15367" max="15616" width="9.140625" style="1"/>
    <col min="15617" max="15617" width="4.5703125" style="1" customWidth="1"/>
    <col min="15618" max="15618" width="40.42578125" style="1" customWidth="1"/>
    <col min="15619" max="15619" width="5.5703125" style="1" customWidth="1"/>
    <col min="15620" max="15620" width="8.5703125" style="1" customWidth="1"/>
    <col min="15621" max="15621" width="9.85546875" style="1" customWidth="1"/>
    <col min="15622" max="15622" width="13.85546875" style="1" customWidth="1"/>
    <col min="15623" max="15872" width="9.140625" style="1"/>
    <col min="15873" max="15873" width="4.5703125" style="1" customWidth="1"/>
    <col min="15874" max="15874" width="40.42578125" style="1" customWidth="1"/>
    <col min="15875" max="15875" width="5.5703125" style="1" customWidth="1"/>
    <col min="15876" max="15876" width="8.5703125" style="1" customWidth="1"/>
    <col min="15877" max="15877" width="9.85546875" style="1" customWidth="1"/>
    <col min="15878" max="15878" width="13.85546875" style="1" customWidth="1"/>
    <col min="15879" max="16128" width="9.140625" style="1"/>
    <col min="16129" max="16129" width="4.5703125" style="1" customWidth="1"/>
    <col min="16130" max="16130" width="40.42578125" style="1" customWidth="1"/>
    <col min="16131" max="16131" width="5.5703125" style="1" customWidth="1"/>
    <col min="16132" max="16132" width="8.5703125" style="1" customWidth="1"/>
    <col min="16133" max="16133" width="9.85546875" style="1" customWidth="1"/>
    <col min="16134" max="16134" width="13.85546875" style="1" customWidth="1"/>
    <col min="16135" max="16384" width="9.140625" style="1"/>
  </cols>
  <sheetData>
    <row r="1" spans="1:6" ht="15.75" x14ac:dyDescent="0.25">
      <c r="A1" s="110" t="s">
        <v>3</v>
      </c>
      <c r="B1" s="110"/>
      <c r="C1" s="110"/>
      <c r="D1" s="110"/>
      <c r="E1" s="110"/>
      <c r="F1" s="110"/>
    </row>
    <row r="2" spans="1:6" ht="13.5" thickBot="1" x14ac:dyDescent="0.25">
      <c r="B2" s="2"/>
      <c r="C2" s="3"/>
      <c r="D2" s="4"/>
      <c r="E2" s="3"/>
      <c r="F2" s="3"/>
    </row>
    <row r="3" spans="1:6" ht="14.25" thickTop="1" thickBot="1" x14ac:dyDescent="0.25">
      <c r="A3" s="94" t="s">
        <v>77</v>
      </c>
      <c r="B3" s="96"/>
      <c r="C3" s="96"/>
      <c r="D3" s="96"/>
      <c r="E3" s="96"/>
      <c r="F3" s="98"/>
    </row>
    <row r="4" spans="1:6" ht="13.5" thickTop="1" x14ac:dyDescent="0.2">
      <c r="A4" s="5"/>
    </row>
    <row r="5" spans="1:6" x14ac:dyDescent="0.2">
      <c r="A5" s="7" t="s">
        <v>4</v>
      </c>
      <c r="B5" s="8" t="s">
        <v>5</v>
      </c>
      <c r="C5" s="8" t="s">
        <v>6</v>
      </c>
      <c r="D5" s="8" t="s">
        <v>7</v>
      </c>
      <c r="E5" s="9" t="s">
        <v>8</v>
      </c>
      <c r="F5" s="10" t="s">
        <v>9</v>
      </c>
    </row>
    <row r="6" spans="1:6" x14ac:dyDescent="0.2">
      <c r="A6" s="92" t="s">
        <v>10</v>
      </c>
      <c r="B6" s="11" t="s">
        <v>11</v>
      </c>
      <c r="C6" s="12"/>
      <c r="D6" s="13"/>
      <c r="E6" s="13"/>
      <c r="F6" s="14"/>
    </row>
    <row r="7" spans="1:6" x14ac:dyDescent="0.2">
      <c r="A7" s="15">
        <v>1</v>
      </c>
      <c r="B7" s="16" t="s">
        <v>12</v>
      </c>
      <c r="C7" s="17" t="s">
        <v>13</v>
      </c>
      <c r="D7" s="18">
        <v>90</v>
      </c>
      <c r="E7" s="62"/>
      <c r="F7" s="19">
        <f>D7*E7</f>
        <v>0</v>
      </c>
    </row>
    <row r="8" spans="1:6" x14ac:dyDescent="0.2">
      <c r="A8" s="15">
        <v>2</v>
      </c>
      <c r="B8" s="16" t="s">
        <v>106</v>
      </c>
      <c r="C8" s="17" t="s">
        <v>13</v>
      </c>
      <c r="D8" s="18">
        <v>7</v>
      </c>
      <c r="E8" s="62"/>
      <c r="F8" s="19">
        <f>D8*E8</f>
        <v>0</v>
      </c>
    </row>
    <row r="9" spans="1:6" x14ac:dyDescent="0.2">
      <c r="A9" s="15">
        <v>3</v>
      </c>
      <c r="B9" s="16" t="s">
        <v>14</v>
      </c>
      <c r="C9" s="17" t="s">
        <v>13</v>
      </c>
      <c r="D9" s="18">
        <v>6</v>
      </c>
      <c r="E9" s="62"/>
      <c r="F9" s="19">
        <f t="shared" ref="F9:F37" si="0">D9*E9</f>
        <v>0</v>
      </c>
    </row>
    <row r="10" spans="1:6" x14ac:dyDescent="0.2">
      <c r="A10" s="15">
        <v>4</v>
      </c>
      <c r="B10" s="16" t="s">
        <v>79</v>
      </c>
      <c r="C10" s="17" t="s">
        <v>13</v>
      </c>
      <c r="D10" s="18">
        <v>12</v>
      </c>
      <c r="E10" s="62"/>
      <c r="F10" s="19">
        <f t="shared" si="0"/>
        <v>0</v>
      </c>
    </row>
    <row r="11" spans="1:6" x14ac:dyDescent="0.2">
      <c r="A11" s="15">
        <v>5</v>
      </c>
      <c r="B11" s="16" t="s">
        <v>59</v>
      </c>
      <c r="C11" s="17" t="s">
        <v>15</v>
      </c>
      <c r="D11" s="18">
        <v>1</v>
      </c>
      <c r="E11" s="62"/>
      <c r="F11" s="19">
        <f t="shared" si="0"/>
        <v>0</v>
      </c>
    </row>
    <row r="12" spans="1:6" x14ac:dyDescent="0.2">
      <c r="A12" s="15">
        <v>6</v>
      </c>
      <c r="B12" s="16" t="s">
        <v>16</v>
      </c>
      <c r="C12" s="17" t="s">
        <v>15</v>
      </c>
      <c r="D12" s="18">
        <v>2</v>
      </c>
      <c r="E12" s="62"/>
      <c r="F12" s="19">
        <f t="shared" si="0"/>
        <v>0</v>
      </c>
    </row>
    <row r="13" spans="1:6" x14ac:dyDescent="0.2">
      <c r="A13" s="15">
        <v>7</v>
      </c>
      <c r="B13" s="16" t="s">
        <v>58</v>
      </c>
      <c r="C13" s="17" t="s">
        <v>15</v>
      </c>
      <c r="D13" s="18">
        <v>11</v>
      </c>
      <c r="E13" s="62"/>
      <c r="F13" s="19">
        <f t="shared" si="0"/>
        <v>0</v>
      </c>
    </row>
    <row r="14" spans="1:6" x14ac:dyDescent="0.2">
      <c r="A14" s="15">
        <v>8</v>
      </c>
      <c r="B14" s="16" t="s">
        <v>76</v>
      </c>
      <c r="C14" s="17" t="s">
        <v>15</v>
      </c>
      <c r="D14" s="18">
        <v>1</v>
      </c>
      <c r="E14" s="62"/>
      <c r="F14" s="19">
        <f t="shared" si="0"/>
        <v>0</v>
      </c>
    </row>
    <row r="15" spans="1:6" ht="13.5" customHeight="1" x14ac:dyDescent="0.2">
      <c r="A15" s="15">
        <v>9</v>
      </c>
      <c r="B15" s="16" t="s">
        <v>75</v>
      </c>
      <c r="C15" s="17" t="s">
        <v>15</v>
      </c>
      <c r="D15" s="18">
        <v>1</v>
      </c>
      <c r="E15" s="62"/>
      <c r="F15" s="19">
        <f t="shared" si="0"/>
        <v>0</v>
      </c>
    </row>
    <row r="16" spans="1:6" x14ac:dyDescent="0.2">
      <c r="A16" s="15">
        <v>10</v>
      </c>
      <c r="B16" s="16" t="s">
        <v>17</v>
      </c>
      <c r="C16" s="17" t="s">
        <v>15</v>
      </c>
      <c r="D16" s="18">
        <v>4</v>
      </c>
      <c r="E16" s="62"/>
      <c r="F16" s="19">
        <f t="shared" si="0"/>
        <v>0</v>
      </c>
    </row>
    <row r="17" spans="1:6" x14ac:dyDescent="0.2">
      <c r="A17" s="15">
        <v>11</v>
      </c>
      <c r="B17" s="16" t="s">
        <v>48</v>
      </c>
      <c r="C17" s="17" t="s">
        <v>15</v>
      </c>
      <c r="D17" s="18">
        <v>1</v>
      </c>
      <c r="E17" s="62"/>
      <c r="F17" s="19">
        <f t="shared" si="0"/>
        <v>0</v>
      </c>
    </row>
    <row r="18" spans="1:6" x14ac:dyDescent="0.2">
      <c r="A18" s="15">
        <v>12</v>
      </c>
      <c r="B18" s="16" t="s">
        <v>49</v>
      </c>
      <c r="C18" s="17" t="s">
        <v>15</v>
      </c>
      <c r="D18" s="18">
        <v>1</v>
      </c>
      <c r="E18" s="62"/>
      <c r="F18" s="19">
        <f t="shared" si="0"/>
        <v>0</v>
      </c>
    </row>
    <row r="19" spans="1:6" x14ac:dyDescent="0.2">
      <c r="A19" s="15">
        <v>13</v>
      </c>
      <c r="B19" s="16" t="s">
        <v>67</v>
      </c>
      <c r="C19" s="17" t="s">
        <v>15</v>
      </c>
      <c r="D19" s="18">
        <v>1</v>
      </c>
      <c r="E19" s="62"/>
      <c r="F19" s="19">
        <f t="shared" si="0"/>
        <v>0</v>
      </c>
    </row>
    <row r="20" spans="1:6" x14ac:dyDescent="0.2">
      <c r="A20" s="15">
        <v>14</v>
      </c>
      <c r="B20" s="16" t="s">
        <v>93</v>
      </c>
      <c r="C20" s="17" t="s">
        <v>15</v>
      </c>
      <c r="D20" s="18">
        <v>3</v>
      </c>
      <c r="E20" s="62"/>
      <c r="F20" s="19">
        <f t="shared" si="0"/>
        <v>0</v>
      </c>
    </row>
    <row r="21" spans="1:6" x14ac:dyDescent="0.2">
      <c r="A21" s="15">
        <v>15</v>
      </c>
      <c r="B21" s="16" t="s">
        <v>92</v>
      </c>
      <c r="C21" s="17" t="s">
        <v>15</v>
      </c>
      <c r="D21" s="18">
        <v>1</v>
      </c>
      <c r="E21" s="62"/>
      <c r="F21" s="19">
        <f t="shared" si="0"/>
        <v>0</v>
      </c>
    </row>
    <row r="22" spans="1:6" x14ac:dyDescent="0.2">
      <c r="A22" s="15">
        <v>16</v>
      </c>
      <c r="B22" s="16" t="s">
        <v>94</v>
      </c>
      <c r="C22" s="17" t="s">
        <v>15</v>
      </c>
      <c r="D22" s="18">
        <v>6</v>
      </c>
      <c r="E22" s="62"/>
      <c r="F22" s="19">
        <f t="shared" si="0"/>
        <v>0</v>
      </c>
    </row>
    <row r="23" spans="1:6" x14ac:dyDescent="0.2">
      <c r="A23" s="15">
        <v>17</v>
      </c>
      <c r="B23" s="16" t="s">
        <v>95</v>
      </c>
      <c r="C23" s="17" t="s">
        <v>15</v>
      </c>
      <c r="D23" s="18">
        <v>12</v>
      </c>
      <c r="E23" s="62"/>
      <c r="F23" s="19">
        <f t="shared" si="0"/>
        <v>0</v>
      </c>
    </row>
    <row r="24" spans="1:6" x14ac:dyDescent="0.2">
      <c r="A24" s="15">
        <v>18</v>
      </c>
      <c r="B24" s="16" t="s">
        <v>96</v>
      </c>
      <c r="C24" s="17" t="s">
        <v>15</v>
      </c>
      <c r="D24" s="18">
        <v>2</v>
      </c>
      <c r="E24" s="62"/>
      <c r="F24" s="19">
        <f t="shared" si="0"/>
        <v>0</v>
      </c>
    </row>
    <row r="25" spans="1:6" x14ac:dyDescent="0.2">
      <c r="A25" s="15">
        <v>19</v>
      </c>
      <c r="B25" s="16" t="s">
        <v>18</v>
      </c>
      <c r="C25" s="17" t="s">
        <v>15</v>
      </c>
      <c r="D25" s="18">
        <v>1</v>
      </c>
      <c r="E25" s="62"/>
      <c r="F25" s="19">
        <f t="shared" si="0"/>
        <v>0</v>
      </c>
    </row>
    <row r="26" spans="1:6" x14ac:dyDescent="0.2">
      <c r="A26" s="15">
        <v>20</v>
      </c>
      <c r="B26" s="16" t="s">
        <v>60</v>
      </c>
      <c r="C26" s="17" t="s">
        <v>13</v>
      </c>
      <c r="D26" s="18">
        <v>7</v>
      </c>
      <c r="E26" s="62"/>
      <c r="F26" s="19">
        <f t="shared" si="0"/>
        <v>0</v>
      </c>
    </row>
    <row r="27" spans="1:6" x14ac:dyDescent="0.2">
      <c r="A27" s="15">
        <v>21</v>
      </c>
      <c r="B27" s="16" t="s">
        <v>46</v>
      </c>
      <c r="C27" s="17" t="s">
        <v>13</v>
      </c>
      <c r="D27" s="18">
        <v>158</v>
      </c>
      <c r="E27" s="62"/>
      <c r="F27" s="19">
        <f t="shared" si="0"/>
        <v>0</v>
      </c>
    </row>
    <row r="28" spans="1:6" x14ac:dyDescent="0.2">
      <c r="A28" s="15">
        <v>22</v>
      </c>
      <c r="B28" s="16" t="s">
        <v>47</v>
      </c>
      <c r="C28" s="17" t="s">
        <v>13</v>
      </c>
      <c r="D28" s="18">
        <v>234</v>
      </c>
      <c r="E28" s="62"/>
      <c r="F28" s="19">
        <f t="shared" si="0"/>
        <v>0</v>
      </c>
    </row>
    <row r="29" spans="1:6" x14ac:dyDescent="0.2">
      <c r="A29" s="15">
        <v>23</v>
      </c>
      <c r="B29" s="16" t="s">
        <v>74</v>
      </c>
      <c r="C29" s="17" t="s">
        <v>13</v>
      </c>
      <c r="D29" s="18">
        <v>46</v>
      </c>
      <c r="E29" s="62"/>
      <c r="F29" s="19">
        <f t="shared" si="0"/>
        <v>0</v>
      </c>
    </row>
    <row r="30" spans="1:6" x14ac:dyDescent="0.2">
      <c r="A30" s="15">
        <v>24</v>
      </c>
      <c r="B30" s="16" t="s">
        <v>91</v>
      </c>
      <c r="C30" s="17" t="s">
        <v>19</v>
      </c>
      <c r="D30" s="18">
        <v>10</v>
      </c>
      <c r="E30" s="62"/>
      <c r="F30" s="19">
        <f t="shared" si="0"/>
        <v>0</v>
      </c>
    </row>
    <row r="31" spans="1:6" x14ac:dyDescent="0.2">
      <c r="A31" s="15">
        <v>25</v>
      </c>
      <c r="B31" s="16" t="s">
        <v>68</v>
      </c>
      <c r="C31" s="17" t="s">
        <v>19</v>
      </c>
      <c r="D31" s="18">
        <v>67</v>
      </c>
      <c r="E31" s="62"/>
      <c r="F31" s="19">
        <f t="shared" si="0"/>
        <v>0</v>
      </c>
    </row>
    <row r="32" spans="1:6" x14ac:dyDescent="0.2">
      <c r="A32" s="15">
        <v>26</v>
      </c>
      <c r="B32" s="16" t="s">
        <v>20</v>
      </c>
      <c r="C32" s="17" t="s">
        <v>15</v>
      </c>
      <c r="D32" s="18">
        <v>1</v>
      </c>
      <c r="E32" s="62"/>
      <c r="F32" s="19">
        <f>D32*E32</f>
        <v>0</v>
      </c>
    </row>
    <row r="33" spans="1:6" x14ac:dyDescent="0.2">
      <c r="A33" s="15">
        <v>27</v>
      </c>
      <c r="B33" s="16" t="s">
        <v>21</v>
      </c>
      <c r="C33" s="17" t="s">
        <v>15</v>
      </c>
      <c r="D33" s="18">
        <v>1</v>
      </c>
      <c r="E33" s="62"/>
      <c r="F33" s="19">
        <f t="shared" si="0"/>
        <v>0</v>
      </c>
    </row>
    <row r="34" spans="1:6" x14ac:dyDescent="0.2">
      <c r="A34" s="15">
        <v>28</v>
      </c>
      <c r="B34" s="16" t="s">
        <v>105</v>
      </c>
      <c r="C34" s="17" t="s">
        <v>13</v>
      </c>
      <c r="D34" s="18">
        <v>23</v>
      </c>
      <c r="E34" s="62"/>
      <c r="F34" s="19">
        <f t="shared" si="0"/>
        <v>0</v>
      </c>
    </row>
    <row r="35" spans="1:6" x14ac:dyDescent="0.2">
      <c r="A35" s="15">
        <v>29</v>
      </c>
      <c r="B35" s="16" t="s">
        <v>22</v>
      </c>
      <c r="C35" s="17" t="s">
        <v>15</v>
      </c>
      <c r="D35" s="18">
        <v>1</v>
      </c>
      <c r="E35" s="62"/>
      <c r="F35" s="19">
        <f t="shared" si="0"/>
        <v>0</v>
      </c>
    </row>
    <row r="36" spans="1:6" x14ac:dyDescent="0.2">
      <c r="A36" s="15">
        <v>30</v>
      </c>
      <c r="B36" s="16" t="s">
        <v>51</v>
      </c>
      <c r="C36" s="17" t="s">
        <v>1</v>
      </c>
      <c r="D36" s="18">
        <v>1</v>
      </c>
      <c r="E36" s="62"/>
      <c r="F36" s="19">
        <f t="shared" si="0"/>
        <v>0</v>
      </c>
    </row>
    <row r="37" spans="1:6" x14ac:dyDescent="0.2">
      <c r="A37" s="15">
        <v>31</v>
      </c>
      <c r="B37" s="16" t="s">
        <v>50</v>
      </c>
      <c r="C37" s="17" t="s">
        <v>1</v>
      </c>
      <c r="D37" s="18">
        <v>1</v>
      </c>
      <c r="E37" s="62"/>
      <c r="F37" s="19">
        <f t="shared" si="0"/>
        <v>0</v>
      </c>
    </row>
    <row r="38" spans="1:6" x14ac:dyDescent="0.2">
      <c r="A38" s="69"/>
      <c r="B38" s="21" t="s">
        <v>23</v>
      </c>
      <c r="C38" s="20"/>
      <c r="D38" s="22"/>
      <c r="E38" s="22"/>
      <c r="F38" s="23">
        <f>SUM(F6:F37)</f>
        <v>0</v>
      </c>
    </row>
    <row r="39" spans="1:6" x14ac:dyDescent="0.2">
      <c r="A39" s="104" t="s">
        <v>10</v>
      </c>
      <c r="B39" s="11" t="s">
        <v>97</v>
      </c>
      <c r="C39" s="12"/>
      <c r="D39" s="13"/>
      <c r="E39" s="13"/>
      <c r="F39" s="14"/>
    </row>
    <row r="40" spans="1:6" ht="22.5" x14ac:dyDescent="0.2">
      <c r="A40" s="15">
        <v>1</v>
      </c>
      <c r="B40" s="106" t="s">
        <v>98</v>
      </c>
      <c r="C40" s="17" t="s">
        <v>13</v>
      </c>
      <c r="D40" s="18">
        <v>20</v>
      </c>
      <c r="E40" s="62"/>
      <c r="F40" s="19">
        <f>D40*E40</f>
        <v>0</v>
      </c>
    </row>
    <row r="41" spans="1:6" ht="22.5" x14ac:dyDescent="0.2">
      <c r="A41" s="15">
        <v>2</v>
      </c>
      <c r="B41" s="105" t="s">
        <v>99</v>
      </c>
      <c r="C41" s="17" t="s">
        <v>53</v>
      </c>
      <c r="D41" s="18">
        <v>1</v>
      </c>
      <c r="E41" s="62"/>
      <c r="F41" s="19">
        <f t="shared" ref="F41:F42" si="1">D41*E41</f>
        <v>0</v>
      </c>
    </row>
    <row r="42" spans="1:6" x14ac:dyDescent="0.2">
      <c r="A42" s="15">
        <v>3</v>
      </c>
      <c r="B42" s="107" t="s">
        <v>100</v>
      </c>
      <c r="C42" s="17" t="s">
        <v>19</v>
      </c>
      <c r="D42" s="18">
        <v>3</v>
      </c>
      <c r="E42" s="62"/>
      <c r="F42" s="19">
        <f t="shared" si="1"/>
        <v>0</v>
      </c>
    </row>
    <row r="43" spans="1:6" x14ac:dyDescent="0.2">
      <c r="A43" s="69"/>
      <c r="B43" s="21" t="s">
        <v>101</v>
      </c>
      <c r="C43" s="20"/>
      <c r="D43" s="22"/>
      <c r="E43" s="22"/>
      <c r="F43" s="23">
        <f>SUM(F40:F42)</f>
        <v>0</v>
      </c>
    </row>
    <row r="44" spans="1:6" x14ac:dyDescent="0.2">
      <c r="A44" s="24"/>
      <c r="B44" s="25"/>
      <c r="C44" s="24"/>
      <c r="D44" s="26"/>
      <c r="E44" s="26"/>
      <c r="F44" s="27"/>
    </row>
    <row r="45" spans="1:6" x14ac:dyDescent="0.2">
      <c r="A45" s="24"/>
      <c r="B45" s="28"/>
      <c r="C45" s="28"/>
      <c r="D45" s="28"/>
      <c r="E45" s="28"/>
      <c r="F45" s="28"/>
    </row>
    <row r="46" spans="1:6" ht="16.5" thickBot="1" x14ac:dyDescent="0.3">
      <c r="A46" s="24"/>
      <c r="B46" s="29" t="s">
        <v>24</v>
      </c>
      <c r="C46" s="28"/>
      <c r="D46" s="28"/>
      <c r="E46" s="28"/>
      <c r="F46" s="28"/>
    </row>
    <row r="47" spans="1:6" ht="13.5" thickBot="1" x14ac:dyDescent="0.25">
      <c r="A47" s="30"/>
      <c r="B47" s="31" t="s">
        <v>25</v>
      </c>
      <c r="C47" s="32"/>
      <c r="D47" s="33" t="s">
        <v>26</v>
      </c>
      <c r="E47" s="33" t="s">
        <v>2</v>
      </c>
      <c r="F47" s="34" t="s">
        <v>27</v>
      </c>
    </row>
    <row r="48" spans="1:6" x14ac:dyDescent="0.2">
      <c r="A48" s="35" t="s">
        <v>28</v>
      </c>
      <c r="B48" s="36" t="s">
        <v>11</v>
      </c>
      <c r="C48" s="37"/>
      <c r="D48" s="58">
        <f>F7+F8+F9+F10+F11+F13+F14+F15+F16+F17+F18+F19+F20+F21+F22+F23+F24+F26+F27+F28+F29+F35</f>
        <v>0</v>
      </c>
      <c r="E48" s="58">
        <f>F12+F25+F30+F31+F32+F33+F34+F36+F37</f>
        <v>0</v>
      </c>
      <c r="F48" s="59">
        <f>D48+E48</f>
        <v>0</v>
      </c>
    </row>
    <row r="49" spans="1:8" ht="13.5" thickBot="1" x14ac:dyDescent="0.25">
      <c r="A49" s="35" t="s">
        <v>29</v>
      </c>
      <c r="B49" s="36" t="s">
        <v>102</v>
      </c>
      <c r="C49" s="37"/>
      <c r="D49" s="58">
        <f>F40+F41</f>
        <v>0</v>
      </c>
      <c r="E49" s="58">
        <f>F42</f>
        <v>0</v>
      </c>
      <c r="F49" s="59">
        <f>D49+E49</f>
        <v>0</v>
      </c>
    </row>
    <row r="50" spans="1:8" ht="13.5" thickBot="1" x14ac:dyDescent="0.25">
      <c r="A50" s="38"/>
      <c r="B50" s="31" t="s">
        <v>30</v>
      </c>
      <c r="C50" s="39"/>
      <c r="D50" s="60">
        <f>SUM(D48:D49)</f>
        <v>0</v>
      </c>
      <c r="E50" s="60">
        <f t="shared" ref="E50:F50" si="2">SUM(E48:E49)</f>
        <v>0</v>
      </c>
      <c r="F50" s="60">
        <f t="shared" si="2"/>
        <v>0</v>
      </c>
    </row>
    <row r="51" spans="1:8" x14ac:dyDescent="0.2">
      <c r="A51" s="24"/>
      <c r="B51" s="28"/>
      <c r="C51" s="28"/>
      <c r="D51" s="28"/>
      <c r="E51" s="28"/>
      <c r="F51" s="28"/>
    </row>
    <row r="52" spans="1:8" x14ac:dyDescent="0.2">
      <c r="A52" s="24"/>
      <c r="D52" s="1"/>
    </row>
    <row r="53" spans="1:8" x14ac:dyDescent="0.2">
      <c r="A53" s="24"/>
      <c r="D53" s="1"/>
    </row>
    <row r="54" spans="1:8" x14ac:dyDescent="0.2">
      <c r="A54" s="24"/>
      <c r="D54" s="1"/>
    </row>
    <row r="55" spans="1:8" x14ac:dyDescent="0.2">
      <c r="A55" s="24"/>
      <c r="D55" s="1"/>
    </row>
    <row r="56" spans="1:8" x14ac:dyDescent="0.2">
      <c r="A56" s="24"/>
      <c r="D56" s="1"/>
    </row>
    <row r="57" spans="1:8" x14ac:dyDescent="0.2">
      <c r="A57" s="24"/>
      <c r="D57" s="1"/>
    </row>
    <row r="58" spans="1:8" x14ac:dyDescent="0.2">
      <c r="A58" s="28"/>
      <c r="D58" s="1"/>
      <c r="G58" s="28"/>
      <c r="H58" s="28"/>
    </row>
    <row r="59" spans="1:8" x14ac:dyDescent="0.2">
      <c r="A59" s="28"/>
      <c r="D59" s="1"/>
      <c r="G59" s="28"/>
      <c r="H59" s="28"/>
    </row>
    <row r="60" spans="1:8" x14ac:dyDescent="0.2">
      <c r="D60" s="1"/>
    </row>
    <row r="61" spans="1:8" x14ac:dyDescent="0.2">
      <c r="D61" s="1"/>
    </row>
    <row r="62" spans="1:8" x14ac:dyDescent="0.2">
      <c r="D62" s="1"/>
    </row>
    <row r="63" spans="1:8" x14ac:dyDescent="0.2">
      <c r="D63" s="1"/>
    </row>
    <row r="64" spans="1:8" x14ac:dyDescent="0.2">
      <c r="A64" s="28"/>
      <c r="D64" s="1"/>
      <c r="G64" s="28"/>
      <c r="H64" s="28"/>
    </row>
    <row r="65" spans="4:4" x14ac:dyDescent="0.2">
      <c r="D65" s="1"/>
    </row>
    <row r="66" spans="4:4" x14ac:dyDescent="0.2">
      <c r="D66" s="1"/>
    </row>
    <row r="67" spans="4:4" x14ac:dyDescent="0.2">
      <c r="D67" s="1"/>
    </row>
    <row r="68" spans="4:4" x14ac:dyDescent="0.2">
      <c r="D68" s="1"/>
    </row>
    <row r="69" spans="4:4" x14ac:dyDescent="0.2">
      <c r="D69" s="1"/>
    </row>
    <row r="70" spans="4:4" x14ac:dyDescent="0.2">
      <c r="D70" s="1"/>
    </row>
    <row r="71" spans="4:4" x14ac:dyDescent="0.2">
      <c r="D71" s="1"/>
    </row>
    <row r="72" spans="4:4" x14ac:dyDescent="0.2">
      <c r="D72" s="1"/>
    </row>
    <row r="73" spans="4:4" x14ac:dyDescent="0.2">
      <c r="D73" s="1"/>
    </row>
    <row r="74" spans="4:4" x14ac:dyDescent="0.2">
      <c r="D74" s="1"/>
    </row>
    <row r="75" spans="4:4" x14ac:dyDescent="0.2">
      <c r="D75" s="1"/>
    </row>
    <row r="76" spans="4:4" x14ac:dyDescent="0.2">
      <c r="D76" s="1"/>
    </row>
    <row r="77" spans="4:4" x14ac:dyDescent="0.2">
      <c r="D77" s="1"/>
    </row>
    <row r="78" spans="4:4" x14ac:dyDescent="0.2">
      <c r="D78" s="1"/>
    </row>
    <row r="79" spans="4:4" x14ac:dyDescent="0.2">
      <c r="D79" s="1"/>
    </row>
    <row r="80" spans="4:4" x14ac:dyDescent="0.2">
      <c r="D80" s="1"/>
    </row>
    <row r="81" spans="2:6" x14ac:dyDescent="0.2">
      <c r="D81" s="1"/>
    </row>
    <row r="82" spans="2:6" x14ac:dyDescent="0.2">
      <c r="D82" s="1"/>
    </row>
    <row r="83" spans="2:6" x14ac:dyDescent="0.2">
      <c r="D83" s="1"/>
    </row>
    <row r="84" spans="2:6" x14ac:dyDescent="0.2">
      <c r="D84" s="1"/>
    </row>
    <row r="85" spans="2:6" x14ac:dyDescent="0.2">
      <c r="D85" s="1"/>
    </row>
    <row r="86" spans="2:6" x14ac:dyDescent="0.2">
      <c r="D86" s="1"/>
    </row>
    <row r="87" spans="2:6" x14ac:dyDescent="0.2">
      <c r="D87" s="1"/>
    </row>
    <row r="88" spans="2:6" x14ac:dyDescent="0.2">
      <c r="D88" s="1"/>
    </row>
    <row r="89" spans="2:6" x14ac:dyDescent="0.2">
      <c r="D89" s="1"/>
    </row>
    <row r="90" spans="2:6" x14ac:dyDescent="0.2">
      <c r="D90" s="1"/>
    </row>
    <row r="91" spans="2:6" x14ac:dyDescent="0.2">
      <c r="D91" s="1"/>
    </row>
    <row r="92" spans="2:6" x14ac:dyDescent="0.2">
      <c r="D92" s="1"/>
    </row>
    <row r="93" spans="2:6" x14ac:dyDescent="0.2">
      <c r="D93" s="1"/>
    </row>
    <row r="95" spans="2:6" x14ac:dyDescent="0.2">
      <c r="B95" s="42"/>
      <c r="C95" s="42"/>
      <c r="D95" s="43"/>
      <c r="E95" s="42"/>
      <c r="F95" s="44"/>
    </row>
    <row r="107" spans="1:1" x14ac:dyDescent="0.2">
      <c r="A107" s="41"/>
    </row>
    <row r="109" spans="1:1" x14ac:dyDescent="0.2">
      <c r="A109" s="41"/>
    </row>
    <row r="116" spans="4:4" x14ac:dyDescent="0.2">
      <c r="D116" s="1"/>
    </row>
    <row r="117" spans="4:4" x14ac:dyDescent="0.2">
      <c r="D117" s="1"/>
    </row>
    <row r="118" spans="4:4" x14ac:dyDescent="0.2">
      <c r="D118" s="1"/>
    </row>
    <row r="119" spans="4:4" x14ac:dyDescent="0.2">
      <c r="D119" s="1"/>
    </row>
    <row r="120" spans="4:4" x14ac:dyDescent="0.2">
      <c r="D120" s="1"/>
    </row>
    <row r="121" spans="4:4" x14ac:dyDescent="0.2">
      <c r="D121" s="1"/>
    </row>
  </sheetData>
  <mergeCells count="1">
    <mergeCell ref="A1:F1"/>
  </mergeCells>
  <printOptions gridLinesSet="0"/>
  <pageMargins left="0.59055118110236227" right="0.39370078740157483" top="0.19685039370078741" bottom="0.19685039370078741" header="0" footer="0.19685039370078741"/>
  <pageSetup paperSize="9" fitToHeight="0" orientation="portrait" r:id="rId1"/>
  <headerFooter alignWithMargins="0">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70"/>
  <sheetViews>
    <sheetView showGridLines="0" showZeros="0" zoomScale="120" zoomScaleNormal="120" zoomScaleSheetLayoutView="100" workbookViewId="0">
      <selection activeCell="E7" sqref="E7:E21"/>
    </sheetView>
  </sheetViews>
  <sheetFormatPr defaultRowHeight="12.75" x14ac:dyDescent="0.2"/>
  <cols>
    <col min="1" max="1" width="3.85546875" style="1" customWidth="1"/>
    <col min="2" max="2" width="40.42578125" style="1" customWidth="1"/>
    <col min="3" max="3" width="5.5703125" style="1" customWidth="1"/>
    <col min="4" max="4" width="8.5703125" style="6" customWidth="1"/>
    <col min="5" max="5" width="9.85546875" style="1" customWidth="1"/>
    <col min="6" max="6" width="13.85546875" style="1" customWidth="1"/>
    <col min="7" max="255" width="9.140625" style="1"/>
    <col min="256" max="256" width="3.85546875" style="1" customWidth="1"/>
    <col min="257" max="257" width="40.42578125" style="1" customWidth="1"/>
    <col min="258" max="258" width="5.5703125" style="1" customWidth="1"/>
    <col min="259" max="259" width="8.5703125" style="1" customWidth="1"/>
    <col min="260" max="260" width="9.85546875" style="1" customWidth="1"/>
    <col min="261" max="261" width="13.85546875" style="1" customWidth="1"/>
    <col min="262" max="511" width="9.140625" style="1"/>
    <col min="512" max="512" width="3.85546875" style="1" customWidth="1"/>
    <col min="513" max="513" width="40.42578125" style="1" customWidth="1"/>
    <col min="514" max="514" width="5.5703125" style="1" customWidth="1"/>
    <col min="515" max="515" width="8.5703125" style="1" customWidth="1"/>
    <col min="516" max="516" width="9.85546875" style="1" customWidth="1"/>
    <col min="517" max="517" width="13.85546875" style="1" customWidth="1"/>
    <col min="518" max="767" width="9.140625" style="1"/>
    <col min="768" max="768" width="3.85546875" style="1" customWidth="1"/>
    <col min="769" max="769" width="40.42578125" style="1" customWidth="1"/>
    <col min="770" max="770" width="5.5703125" style="1" customWidth="1"/>
    <col min="771" max="771" width="8.5703125" style="1" customWidth="1"/>
    <col min="772" max="772" width="9.85546875" style="1" customWidth="1"/>
    <col min="773" max="773" width="13.85546875" style="1" customWidth="1"/>
    <col min="774" max="1023" width="9.140625" style="1"/>
    <col min="1024" max="1024" width="3.85546875" style="1" customWidth="1"/>
    <col min="1025" max="1025" width="40.42578125" style="1" customWidth="1"/>
    <col min="1026" max="1026" width="5.5703125" style="1" customWidth="1"/>
    <col min="1027" max="1027" width="8.5703125" style="1" customWidth="1"/>
    <col min="1028" max="1028" width="9.85546875" style="1" customWidth="1"/>
    <col min="1029" max="1029" width="13.85546875" style="1" customWidth="1"/>
    <col min="1030" max="1279" width="9.140625" style="1"/>
    <col min="1280" max="1280" width="3.85546875" style="1" customWidth="1"/>
    <col min="1281" max="1281" width="40.42578125" style="1" customWidth="1"/>
    <col min="1282" max="1282" width="5.5703125" style="1" customWidth="1"/>
    <col min="1283" max="1283" width="8.5703125" style="1" customWidth="1"/>
    <col min="1284" max="1284" width="9.85546875" style="1" customWidth="1"/>
    <col min="1285" max="1285" width="13.85546875" style="1" customWidth="1"/>
    <col min="1286" max="1535" width="9.140625" style="1"/>
    <col min="1536" max="1536" width="3.85546875" style="1" customWidth="1"/>
    <col min="1537" max="1537" width="40.42578125" style="1" customWidth="1"/>
    <col min="1538" max="1538" width="5.5703125" style="1" customWidth="1"/>
    <col min="1539" max="1539" width="8.5703125" style="1" customWidth="1"/>
    <col min="1540" max="1540" width="9.85546875" style="1" customWidth="1"/>
    <col min="1541" max="1541" width="13.85546875" style="1" customWidth="1"/>
    <col min="1542" max="1791" width="9.140625" style="1"/>
    <col min="1792" max="1792" width="3.85546875" style="1" customWidth="1"/>
    <col min="1793" max="1793" width="40.42578125" style="1" customWidth="1"/>
    <col min="1794" max="1794" width="5.5703125" style="1" customWidth="1"/>
    <col min="1795" max="1795" width="8.5703125" style="1" customWidth="1"/>
    <col min="1796" max="1796" width="9.85546875" style="1" customWidth="1"/>
    <col min="1797" max="1797" width="13.85546875" style="1" customWidth="1"/>
    <col min="1798" max="2047" width="9.140625" style="1"/>
    <col min="2048" max="2048" width="3.85546875" style="1" customWidth="1"/>
    <col min="2049" max="2049" width="40.42578125" style="1" customWidth="1"/>
    <col min="2050" max="2050" width="5.5703125" style="1" customWidth="1"/>
    <col min="2051" max="2051" width="8.5703125" style="1" customWidth="1"/>
    <col min="2052" max="2052" width="9.85546875" style="1" customWidth="1"/>
    <col min="2053" max="2053" width="13.85546875" style="1" customWidth="1"/>
    <col min="2054" max="2303" width="9.140625" style="1"/>
    <col min="2304" max="2304" width="3.85546875" style="1" customWidth="1"/>
    <col min="2305" max="2305" width="40.42578125" style="1" customWidth="1"/>
    <col min="2306" max="2306" width="5.5703125" style="1" customWidth="1"/>
    <col min="2307" max="2307" width="8.5703125" style="1" customWidth="1"/>
    <col min="2308" max="2308" width="9.85546875" style="1" customWidth="1"/>
    <col min="2309" max="2309" width="13.85546875" style="1" customWidth="1"/>
    <col min="2310" max="2559" width="9.140625" style="1"/>
    <col min="2560" max="2560" width="3.85546875" style="1" customWidth="1"/>
    <col min="2561" max="2561" width="40.42578125" style="1" customWidth="1"/>
    <col min="2562" max="2562" width="5.5703125" style="1" customWidth="1"/>
    <col min="2563" max="2563" width="8.5703125" style="1" customWidth="1"/>
    <col min="2564" max="2564" width="9.85546875" style="1" customWidth="1"/>
    <col min="2565" max="2565" width="13.85546875" style="1" customWidth="1"/>
    <col min="2566" max="2815" width="9.140625" style="1"/>
    <col min="2816" max="2816" width="3.85546875" style="1" customWidth="1"/>
    <col min="2817" max="2817" width="40.42578125" style="1" customWidth="1"/>
    <col min="2818" max="2818" width="5.5703125" style="1" customWidth="1"/>
    <col min="2819" max="2819" width="8.5703125" style="1" customWidth="1"/>
    <col min="2820" max="2820" width="9.85546875" style="1" customWidth="1"/>
    <col min="2821" max="2821" width="13.85546875" style="1" customWidth="1"/>
    <col min="2822" max="3071" width="9.140625" style="1"/>
    <col min="3072" max="3072" width="3.85546875" style="1" customWidth="1"/>
    <col min="3073" max="3073" width="40.42578125" style="1" customWidth="1"/>
    <col min="3074" max="3074" width="5.5703125" style="1" customWidth="1"/>
    <col min="3075" max="3075" width="8.5703125" style="1" customWidth="1"/>
    <col min="3076" max="3076" width="9.85546875" style="1" customWidth="1"/>
    <col min="3077" max="3077" width="13.85546875" style="1" customWidth="1"/>
    <col min="3078" max="3327" width="9.140625" style="1"/>
    <col min="3328" max="3328" width="3.85546875" style="1" customWidth="1"/>
    <col min="3329" max="3329" width="40.42578125" style="1" customWidth="1"/>
    <col min="3330" max="3330" width="5.5703125" style="1" customWidth="1"/>
    <col min="3331" max="3331" width="8.5703125" style="1" customWidth="1"/>
    <col min="3332" max="3332" width="9.85546875" style="1" customWidth="1"/>
    <col min="3333" max="3333" width="13.85546875" style="1" customWidth="1"/>
    <col min="3334" max="3583" width="9.140625" style="1"/>
    <col min="3584" max="3584" width="3.85546875" style="1" customWidth="1"/>
    <col min="3585" max="3585" width="40.42578125" style="1" customWidth="1"/>
    <col min="3586" max="3586" width="5.5703125" style="1" customWidth="1"/>
    <col min="3587" max="3587" width="8.5703125" style="1" customWidth="1"/>
    <col min="3588" max="3588" width="9.85546875" style="1" customWidth="1"/>
    <col min="3589" max="3589" width="13.85546875" style="1" customWidth="1"/>
    <col min="3590" max="3839" width="9.140625" style="1"/>
    <col min="3840" max="3840" width="3.85546875" style="1" customWidth="1"/>
    <col min="3841" max="3841" width="40.42578125" style="1" customWidth="1"/>
    <col min="3842" max="3842" width="5.5703125" style="1" customWidth="1"/>
    <col min="3843" max="3843" width="8.5703125" style="1" customWidth="1"/>
    <col min="3844" max="3844" width="9.85546875" style="1" customWidth="1"/>
    <col min="3845" max="3845" width="13.85546875" style="1" customWidth="1"/>
    <col min="3846" max="4095" width="9.140625" style="1"/>
    <col min="4096" max="4096" width="3.85546875" style="1" customWidth="1"/>
    <col min="4097" max="4097" width="40.42578125" style="1" customWidth="1"/>
    <col min="4098" max="4098" width="5.5703125" style="1" customWidth="1"/>
    <col min="4099" max="4099" width="8.5703125" style="1" customWidth="1"/>
    <col min="4100" max="4100" width="9.85546875" style="1" customWidth="1"/>
    <col min="4101" max="4101" width="13.85546875" style="1" customWidth="1"/>
    <col min="4102" max="4351" width="9.140625" style="1"/>
    <col min="4352" max="4352" width="3.85546875" style="1" customWidth="1"/>
    <col min="4353" max="4353" width="40.42578125" style="1" customWidth="1"/>
    <col min="4354" max="4354" width="5.5703125" style="1" customWidth="1"/>
    <col min="4355" max="4355" width="8.5703125" style="1" customWidth="1"/>
    <col min="4356" max="4356" width="9.85546875" style="1" customWidth="1"/>
    <col min="4357" max="4357" width="13.85546875" style="1" customWidth="1"/>
    <col min="4358" max="4607" width="9.140625" style="1"/>
    <col min="4608" max="4608" width="3.85546875" style="1" customWidth="1"/>
    <col min="4609" max="4609" width="40.42578125" style="1" customWidth="1"/>
    <col min="4610" max="4610" width="5.5703125" style="1" customWidth="1"/>
    <col min="4611" max="4611" width="8.5703125" style="1" customWidth="1"/>
    <col min="4612" max="4612" width="9.85546875" style="1" customWidth="1"/>
    <col min="4613" max="4613" width="13.85546875" style="1" customWidth="1"/>
    <col min="4614" max="4863" width="9.140625" style="1"/>
    <col min="4864" max="4864" width="3.85546875" style="1" customWidth="1"/>
    <col min="4865" max="4865" width="40.42578125" style="1" customWidth="1"/>
    <col min="4866" max="4866" width="5.5703125" style="1" customWidth="1"/>
    <col min="4867" max="4867" width="8.5703125" style="1" customWidth="1"/>
    <col min="4868" max="4868" width="9.85546875" style="1" customWidth="1"/>
    <col min="4869" max="4869" width="13.85546875" style="1" customWidth="1"/>
    <col min="4870" max="5119" width="9.140625" style="1"/>
    <col min="5120" max="5120" width="3.85546875" style="1" customWidth="1"/>
    <col min="5121" max="5121" width="40.42578125" style="1" customWidth="1"/>
    <col min="5122" max="5122" width="5.5703125" style="1" customWidth="1"/>
    <col min="5123" max="5123" width="8.5703125" style="1" customWidth="1"/>
    <col min="5124" max="5124" width="9.85546875" style="1" customWidth="1"/>
    <col min="5125" max="5125" width="13.85546875" style="1" customWidth="1"/>
    <col min="5126" max="5375" width="9.140625" style="1"/>
    <col min="5376" max="5376" width="3.85546875" style="1" customWidth="1"/>
    <col min="5377" max="5377" width="40.42578125" style="1" customWidth="1"/>
    <col min="5378" max="5378" width="5.5703125" style="1" customWidth="1"/>
    <col min="5379" max="5379" width="8.5703125" style="1" customWidth="1"/>
    <col min="5380" max="5380" width="9.85546875" style="1" customWidth="1"/>
    <col min="5381" max="5381" width="13.85546875" style="1" customWidth="1"/>
    <col min="5382" max="5631" width="9.140625" style="1"/>
    <col min="5632" max="5632" width="3.85546875" style="1" customWidth="1"/>
    <col min="5633" max="5633" width="40.42578125" style="1" customWidth="1"/>
    <col min="5634" max="5634" width="5.5703125" style="1" customWidth="1"/>
    <col min="5635" max="5635" width="8.5703125" style="1" customWidth="1"/>
    <col min="5636" max="5636" width="9.85546875" style="1" customWidth="1"/>
    <col min="5637" max="5637" width="13.85546875" style="1" customWidth="1"/>
    <col min="5638" max="5887" width="9.140625" style="1"/>
    <col min="5888" max="5888" width="3.85546875" style="1" customWidth="1"/>
    <col min="5889" max="5889" width="40.42578125" style="1" customWidth="1"/>
    <col min="5890" max="5890" width="5.5703125" style="1" customWidth="1"/>
    <col min="5891" max="5891" width="8.5703125" style="1" customWidth="1"/>
    <col min="5892" max="5892" width="9.85546875" style="1" customWidth="1"/>
    <col min="5893" max="5893" width="13.85546875" style="1" customWidth="1"/>
    <col min="5894" max="6143" width="9.140625" style="1"/>
    <col min="6144" max="6144" width="3.85546875" style="1" customWidth="1"/>
    <col min="6145" max="6145" width="40.42578125" style="1" customWidth="1"/>
    <col min="6146" max="6146" width="5.5703125" style="1" customWidth="1"/>
    <col min="6147" max="6147" width="8.5703125" style="1" customWidth="1"/>
    <col min="6148" max="6148" width="9.85546875" style="1" customWidth="1"/>
    <col min="6149" max="6149" width="13.85546875" style="1" customWidth="1"/>
    <col min="6150" max="6399" width="9.140625" style="1"/>
    <col min="6400" max="6400" width="3.85546875" style="1" customWidth="1"/>
    <col min="6401" max="6401" width="40.42578125" style="1" customWidth="1"/>
    <col min="6402" max="6402" width="5.5703125" style="1" customWidth="1"/>
    <col min="6403" max="6403" width="8.5703125" style="1" customWidth="1"/>
    <col min="6404" max="6404" width="9.85546875" style="1" customWidth="1"/>
    <col min="6405" max="6405" width="13.85546875" style="1" customWidth="1"/>
    <col min="6406" max="6655" width="9.140625" style="1"/>
    <col min="6656" max="6656" width="3.85546875" style="1" customWidth="1"/>
    <col min="6657" max="6657" width="40.42578125" style="1" customWidth="1"/>
    <col min="6658" max="6658" width="5.5703125" style="1" customWidth="1"/>
    <col min="6659" max="6659" width="8.5703125" style="1" customWidth="1"/>
    <col min="6660" max="6660" width="9.85546875" style="1" customWidth="1"/>
    <col min="6661" max="6661" width="13.85546875" style="1" customWidth="1"/>
    <col min="6662" max="6911" width="9.140625" style="1"/>
    <col min="6912" max="6912" width="3.85546875" style="1" customWidth="1"/>
    <col min="6913" max="6913" width="40.42578125" style="1" customWidth="1"/>
    <col min="6914" max="6914" width="5.5703125" style="1" customWidth="1"/>
    <col min="6915" max="6915" width="8.5703125" style="1" customWidth="1"/>
    <col min="6916" max="6916" width="9.85546875" style="1" customWidth="1"/>
    <col min="6917" max="6917" width="13.85546875" style="1" customWidth="1"/>
    <col min="6918" max="7167" width="9.140625" style="1"/>
    <col min="7168" max="7168" width="3.85546875" style="1" customWidth="1"/>
    <col min="7169" max="7169" width="40.42578125" style="1" customWidth="1"/>
    <col min="7170" max="7170" width="5.5703125" style="1" customWidth="1"/>
    <col min="7171" max="7171" width="8.5703125" style="1" customWidth="1"/>
    <col min="7172" max="7172" width="9.85546875" style="1" customWidth="1"/>
    <col min="7173" max="7173" width="13.85546875" style="1" customWidth="1"/>
    <col min="7174" max="7423" width="9.140625" style="1"/>
    <col min="7424" max="7424" width="3.85546875" style="1" customWidth="1"/>
    <col min="7425" max="7425" width="40.42578125" style="1" customWidth="1"/>
    <col min="7426" max="7426" width="5.5703125" style="1" customWidth="1"/>
    <col min="7427" max="7427" width="8.5703125" style="1" customWidth="1"/>
    <col min="7428" max="7428" width="9.85546875" style="1" customWidth="1"/>
    <col min="7429" max="7429" width="13.85546875" style="1" customWidth="1"/>
    <col min="7430" max="7679" width="9.140625" style="1"/>
    <col min="7680" max="7680" width="3.85546875" style="1" customWidth="1"/>
    <col min="7681" max="7681" width="40.42578125" style="1" customWidth="1"/>
    <col min="7682" max="7682" width="5.5703125" style="1" customWidth="1"/>
    <col min="7683" max="7683" width="8.5703125" style="1" customWidth="1"/>
    <col min="7684" max="7684" width="9.85546875" style="1" customWidth="1"/>
    <col min="7685" max="7685" width="13.85546875" style="1" customWidth="1"/>
    <col min="7686" max="7935" width="9.140625" style="1"/>
    <col min="7936" max="7936" width="3.85546875" style="1" customWidth="1"/>
    <col min="7937" max="7937" width="40.42578125" style="1" customWidth="1"/>
    <col min="7938" max="7938" width="5.5703125" style="1" customWidth="1"/>
    <col min="7939" max="7939" width="8.5703125" style="1" customWidth="1"/>
    <col min="7940" max="7940" width="9.85546875" style="1" customWidth="1"/>
    <col min="7941" max="7941" width="13.85546875" style="1" customWidth="1"/>
    <col min="7942" max="8191" width="9.140625" style="1"/>
    <col min="8192" max="8192" width="3.85546875" style="1" customWidth="1"/>
    <col min="8193" max="8193" width="40.42578125" style="1" customWidth="1"/>
    <col min="8194" max="8194" width="5.5703125" style="1" customWidth="1"/>
    <col min="8195" max="8195" width="8.5703125" style="1" customWidth="1"/>
    <col min="8196" max="8196" width="9.85546875" style="1" customWidth="1"/>
    <col min="8197" max="8197" width="13.85546875" style="1" customWidth="1"/>
    <col min="8198" max="8447" width="9.140625" style="1"/>
    <col min="8448" max="8448" width="3.85546875" style="1" customWidth="1"/>
    <col min="8449" max="8449" width="40.42578125" style="1" customWidth="1"/>
    <col min="8450" max="8450" width="5.5703125" style="1" customWidth="1"/>
    <col min="8451" max="8451" width="8.5703125" style="1" customWidth="1"/>
    <col min="8452" max="8452" width="9.85546875" style="1" customWidth="1"/>
    <col min="8453" max="8453" width="13.85546875" style="1" customWidth="1"/>
    <col min="8454" max="8703" width="9.140625" style="1"/>
    <col min="8704" max="8704" width="3.85546875" style="1" customWidth="1"/>
    <col min="8705" max="8705" width="40.42578125" style="1" customWidth="1"/>
    <col min="8706" max="8706" width="5.5703125" style="1" customWidth="1"/>
    <col min="8707" max="8707" width="8.5703125" style="1" customWidth="1"/>
    <col min="8708" max="8708" width="9.85546875" style="1" customWidth="1"/>
    <col min="8709" max="8709" width="13.85546875" style="1" customWidth="1"/>
    <col min="8710" max="8959" width="9.140625" style="1"/>
    <col min="8960" max="8960" width="3.85546875" style="1" customWidth="1"/>
    <col min="8961" max="8961" width="40.42578125" style="1" customWidth="1"/>
    <col min="8962" max="8962" width="5.5703125" style="1" customWidth="1"/>
    <col min="8963" max="8963" width="8.5703125" style="1" customWidth="1"/>
    <col min="8964" max="8964" width="9.85546875" style="1" customWidth="1"/>
    <col min="8965" max="8965" width="13.85546875" style="1" customWidth="1"/>
    <col min="8966" max="9215" width="9.140625" style="1"/>
    <col min="9216" max="9216" width="3.85546875" style="1" customWidth="1"/>
    <col min="9217" max="9217" width="40.42578125" style="1" customWidth="1"/>
    <col min="9218" max="9218" width="5.5703125" style="1" customWidth="1"/>
    <col min="9219" max="9219" width="8.5703125" style="1" customWidth="1"/>
    <col min="9220" max="9220" width="9.85546875" style="1" customWidth="1"/>
    <col min="9221" max="9221" width="13.85546875" style="1" customWidth="1"/>
    <col min="9222" max="9471" width="9.140625" style="1"/>
    <col min="9472" max="9472" width="3.85546875" style="1" customWidth="1"/>
    <col min="9473" max="9473" width="40.42578125" style="1" customWidth="1"/>
    <col min="9474" max="9474" width="5.5703125" style="1" customWidth="1"/>
    <col min="9475" max="9475" width="8.5703125" style="1" customWidth="1"/>
    <col min="9476" max="9476" width="9.85546875" style="1" customWidth="1"/>
    <col min="9477" max="9477" width="13.85546875" style="1" customWidth="1"/>
    <col min="9478" max="9727" width="9.140625" style="1"/>
    <col min="9728" max="9728" width="3.85546875" style="1" customWidth="1"/>
    <col min="9729" max="9729" width="40.42578125" style="1" customWidth="1"/>
    <col min="9730" max="9730" width="5.5703125" style="1" customWidth="1"/>
    <col min="9731" max="9731" width="8.5703125" style="1" customWidth="1"/>
    <col min="9732" max="9732" width="9.85546875" style="1" customWidth="1"/>
    <col min="9733" max="9733" width="13.85546875" style="1" customWidth="1"/>
    <col min="9734" max="9983" width="9.140625" style="1"/>
    <col min="9984" max="9984" width="3.85546875" style="1" customWidth="1"/>
    <col min="9985" max="9985" width="40.42578125" style="1" customWidth="1"/>
    <col min="9986" max="9986" width="5.5703125" style="1" customWidth="1"/>
    <col min="9987" max="9987" width="8.5703125" style="1" customWidth="1"/>
    <col min="9988" max="9988" width="9.85546875" style="1" customWidth="1"/>
    <col min="9989" max="9989" width="13.85546875" style="1" customWidth="1"/>
    <col min="9990" max="10239" width="9.140625" style="1"/>
    <col min="10240" max="10240" width="3.85546875" style="1" customWidth="1"/>
    <col min="10241" max="10241" width="40.42578125" style="1" customWidth="1"/>
    <col min="10242" max="10242" width="5.5703125" style="1" customWidth="1"/>
    <col min="10243" max="10243" width="8.5703125" style="1" customWidth="1"/>
    <col min="10244" max="10244" width="9.85546875" style="1" customWidth="1"/>
    <col min="10245" max="10245" width="13.85546875" style="1" customWidth="1"/>
    <col min="10246" max="10495" width="9.140625" style="1"/>
    <col min="10496" max="10496" width="3.85546875" style="1" customWidth="1"/>
    <col min="10497" max="10497" width="40.42578125" style="1" customWidth="1"/>
    <col min="10498" max="10498" width="5.5703125" style="1" customWidth="1"/>
    <col min="10499" max="10499" width="8.5703125" style="1" customWidth="1"/>
    <col min="10500" max="10500" width="9.85546875" style="1" customWidth="1"/>
    <col min="10501" max="10501" width="13.85546875" style="1" customWidth="1"/>
    <col min="10502" max="10751" width="9.140625" style="1"/>
    <col min="10752" max="10752" width="3.85546875" style="1" customWidth="1"/>
    <col min="10753" max="10753" width="40.42578125" style="1" customWidth="1"/>
    <col min="10754" max="10754" width="5.5703125" style="1" customWidth="1"/>
    <col min="10755" max="10755" width="8.5703125" style="1" customWidth="1"/>
    <col min="10756" max="10756" width="9.85546875" style="1" customWidth="1"/>
    <col min="10757" max="10757" width="13.85546875" style="1" customWidth="1"/>
    <col min="10758" max="11007" width="9.140625" style="1"/>
    <col min="11008" max="11008" width="3.85546875" style="1" customWidth="1"/>
    <col min="11009" max="11009" width="40.42578125" style="1" customWidth="1"/>
    <col min="11010" max="11010" width="5.5703125" style="1" customWidth="1"/>
    <col min="11011" max="11011" width="8.5703125" style="1" customWidth="1"/>
    <col min="11012" max="11012" width="9.85546875" style="1" customWidth="1"/>
    <col min="11013" max="11013" width="13.85546875" style="1" customWidth="1"/>
    <col min="11014" max="11263" width="9.140625" style="1"/>
    <col min="11264" max="11264" width="3.85546875" style="1" customWidth="1"/>
    <col min="11265" max="11265" width="40.42578125" style="1" customWidth="1"/>
    <col min="11266" max="11266" width="5.5703125" style="1" customWidth="1"/>
    <col min="11267" max="11267" width="8.5703125" style="1" customWidth="1"/>
    <col min="11268" max="11268" width="9.85546875" style="1" customWidth="1"/>
    <col min="11269" max="11269" width="13.85546875" style="1" customWidth="1"/>
    <col min="11270" max="11519" width="9.140625" style="1"/>
    <col min="11520" max="11520" width="3.85546875" style="1" customWidth="1"/>
    <col min="11521" max="11521" width="40.42578125" style="1" customWidth="1"/>
    <col min="11522" max="11522" width="5.5703125" style="1" customWidth="1"/>
    <col min="11523" max="11523" width="8.5703125" style="1" customWidth="1"/>
    <col min="11524" max="11524" width="9.85546875" style="1" customWidth="1"/>
    <col min="11525" max="11525" width="13.85546875" style="1" customWidth="1"/>
    <col min="11526" max="11775" width="9.140625" style="1"/>
    <col min="11776" max="11776" width="3.85546875" style="1" customWidth="1"/>
    <col min="11777" max="11777" width="40.42578125" style="1" customWidth="1"/>
    <col min="11778" max="11778" width="5.5703125" style="1" customWidth="1"/>
    <col min="11779" max="11779" width="8.5703125" style="1" customWidth="1"/>
    <col min="11780" max="11780" width="9.85546875" style="1" customWidth="1"/>
    <col min="11781" max="11781" width="13.85546875" style="1" customWidth="1"/>
    <col min="11782" max="12031" width="9.140625" style="1"/>
    <col min="12032" max="12032" width="3.85546875" style="1" customWidth="1"/>
    <col min="12033" max="12033" width="40.42578125" style="1" customWidth="1"/>
    <col min="12034" max="12034" width="5.5703125" style="1" customWidth="1"/>
    <col min="12035" max="12035" width="8.5703125" style="1" customWidth="1"/>
    <col min="12036" max="12036" width="9.85546875" style="1" customWidth="1"/>
    <col min="12037" max="12037" width="13.85546875" style="1" customWidth="1"/>
    <col min="12038" max="12287" width="9.140625" style="1"/>
    <col min="12288" max="12288" width="3.85546875" style="1" customWidth="1"/>
    <col min="12289" max="12289" width="40.42578125" style="1" customWidth="1"/>
    <col min="12290" max="12290" width="5.5703125" style="1" customWidth="1"/>
    <col min="12291" max="12291" width="8.5703125" style="1" customWidth="1"/>
    <col min="12292" max="12292" width="9.85546875" style="1" customWidth="1"/>
    <col min="12293" max="12293" width="13.85546875" style="1" customWidth="1"/>
    <col min="12294" max="12543" width="9.140625" style="1"/>
    <col min="12544" max="12544" width="3.85546875" style="1" customWidth="1"/>
    <col min="12545" max="12545" width="40.42578125" style="1" customWidth="1"/>
    <col min="12546" max="12546" width="5.5703125" style="1" customWidth="1"/>
    <col min="12547" max="12547" width="8.5703125" style="1" customWidth="1"/>
    <col min="12548" max="12548" width="9.85546875" style="1" customWidth="1"/>
    <col min="12549" max="12549" width="13.85546875" style="1" customWidth="1"/>
    <col min="12550" max="12799" width="9.140625" style="1"/>
    <col min="12800" max="12800" width="3.85546875" style="1" customWidth="1"/>
    <col min="12801" max="12801" width="40.42578125" style="1" customWidth="1"/>
    <col min="12802" max="12802" width="5.5703125" style="1" customWidth="1"/>
    <col min="12803" max="12803" width="8.5703125" style="1" customWidth="1"/>
    <col min="12804" max="12804" width="9.85546875" style="1" customWidth="1"/>
    <col min="12805" max="12805" width="13.85546875" style="1" customWidth="1"/>
    <col min="12806" max="13055" width="9.140625" style="1"/>
    <col min="13056" max="13056" width="3.85546875" style="1" customWidth="1"/>
    <col min="13057" max="13057" width="40.42578125" style="1" customWidth="1"/>
    <col min="13058" max="13058" width="5.5703125" style="1" customWidth="1"/>
    <col min="13059" max="13059" width="8.5703125" style="1" customWidth="1"/>
    <col min="13060" max="13060" width="9.85546875" style="1" customWidth="1"/>
    <col min="13061" max="13061" width="13.85546875" style="1" customWidth="1"/>
    <col min="13062" max="13311" width="9.140625" style="1"/>
    <col min="13312" max="13312" width="3.85546875" style="1" customWidth="1"/>
    <col min="13313" max="13313" width="40.42578125" style="1" customWidth="1"/>
    <col min="13314" max="13314" width="5.5703125" style="1" customWidth="1"/>
    <col min="13315" max="13315" width="8.5703125" style="1" customWidth="1"/>
    <col min="13316" max="13316" width="9.85546875" style="1" customWidth="1"/>
    <col min="13317" max="13317" width="13.85546875" style="1" customWidth="1"/>
    <col min="13318" max="13567" width="9.140625" style="1"/>
    <col min="13568" max="13568" width="3.85546875" style="1" customWidth="1"/>
    <col min="13569" max="13569" width="40.42578125" style="1" customWidth="1"/>
    <col min="13570" max="13570" width="5.5703125" style="1" customWidth="1"/>
    <col min="13571" max="13571" width="8.5703125" style="1" customWidth="1"/>
    <col min="13572" max="13572" width="9.85546875" style="1" customWidth="1"/>
    <col min="13573" max="13573" width="13.85546875" style="1" customWidth="1"/>
    <col min="13574" max="13823" width="9.140625" style="1"/>
    <col min="13824" max="13824" width="3.85546875" style="1" customWidth="1"/>
    <col min="13825" max="13825" width="40.42578125" style="1" customWidth="1"/>
    <col min="13826" max="13826" width="5.5703125" style="1" customWidth="1"/>
    <col min="13827" max="13827" width="8.5703125" style="1" customWidth="1"/>
    <col min="13828" max="13828" width="9.85546875" style="1" customWidth="1"/>
    <col min="13829" max="13829" width="13.85546875" style="1" customWidth="1"/>
    <col min="13830" max="14079" width="9.140625" style="1"/>
    <col min="14080" max="14080" width="3.85546875" style="1" customWidth="1"/>
    <col min="14081" max="14081" width="40.42578125" style="1" customWidth="1"/>
    <col min="14082" max="14082" width="5.5703125" style="1" customWidth="1"/>
    <col min="14083" max="14083" width="8.5703125" style="1" customWidth="1"/>
    <col min="14084" max="14084" width="9.85546875" style="1" customWidth="1"/>
    <col min="14085" max="14085" width="13.85546875" style="1" customWidth="1"/>
    <col min="14086" max="14335" width="9.140625" style="1"/>
    <col min="14336" max="14336" width="3.85546875" style="1" customWidth="1"/>
    <col min="14337" max="14337" width="40.42578125" style="1" customWidth="1"/>
    <col min="14338" max="14338" width="5.5703125" style="1" customWidth="1"/>
    <col min="14339" max="14339" width="8.5703125" style="1" customWidth="1"/>
    <col min="14340" max="14340" width="9.85546875" style="1" customWidth="1"/>
    <col min="14341" max="14341" width="13.85546875" style="1" customWidth="1"/>
    <col min="14342" max="14591" width="9.140625" style="1"/>
    <col min="14592" max="14592" width="3.85546875" style="1" customWidth="1"/>
    <col min="14593" max="14593" width="40.42578125" style="1" customWidth="1"/>
    <col min="14594" max="14594" width="5.5703125" style="1" customWidth="1"/>
    <col min="14595" max="14595" width="8.5703125" style="1" customWidth="1"/>
    <col min="14596" max="14596" width="9.85546875" style="1" customWidth="1"/>
    <col min="14597" max="14597" width="13.85546875" style="1" customWidth="1"/>
    <col min="14598" max="14847" width="9.140625" style="1"/>
    <col min="14848" max="14848" width="3.85546875" style="1" customWidth="1"/>
    <col min="14849" max="14849" width="40.42578125" style="1" customWidth="1"/>
    <col min="14850" max="14850" width="5.5703125" style="1" customWidth="1"/>
    <col min="14851" max="14851" width="8.5703125" style="1" customWidth="1"/>
    <col min="14852" max="14852" width="9.85546875" style="1" customWidth="1"/>
    <col min="14853" max="14853" width="13.85546875" style="1" customWidth="1"/>
    <col min="14854" max="15103" width="9.140625" style="1"/>
    <col min="15104" max="15104" width="3.85546875" style="1" customWidth="1"/>
    <col min="15105" max="15105" width="40.42578125" style="1" customWidth="1"/>
    <col min="15106" max="15106" width="5.5703125" style="1" customWidth="1"/>
    <col min="15107" max="15107" width="8.5703125" style="1" customWidth="1"/>
    <col min="15108" max="15108" width="9.85546875" style="1" customWidth="1"/>
    <col min="15109" max="15109" width="13.85546875" style="1" customWidth="1"/>
    <col min="15110" max="15359" width="9.140625" style="1"/>
    <col min="15360" max="15360" width="3.85546875" style="1" customWidth="1"/>
    <col min="15361" max="15361" width="40.42578125" style="1" customWidth="1"/>
    <col min="15362" max="15362" width="5.5703125" style="1" customWidth="1"/>
    <col min="15363" max="15363" width="8.5703125" style="1" customWidth="1"/>
    <col min="15364" max="15364" width="9.85546875" style="1" customWidth="1"/>
    <col min="15365" max="15365" width="13.85546875" style="1" customWidth="1"/>
    <col min="15366" max="15615" width="9.140625" style="1"/>
    <col min="15616" max="15616" width="3.85546875" style="1" customWidth="1"/>
    <col min="15617" max="15617" width="40.42578125" style="1" customWidth="1"/>
    <col min="15618" max="15618" width="5.5703125" style="1" customWidth="1"/>
    <col min="15619" max="15619" width="8.5703125" style="1" customWidth="1"/>
    <col min="15620" max="15620" width="9.85546875" style="1" customWidth="1"/>
    <col min="15621" max="15621" width="13.85546875" style="1" customWidth="1"/>
    <col min="15622" max="15871" width="9.140625" style="1"/>
    <col min="15872" max="15872" width="3.85546875" style="1" customWidth="1"/>
    <col min="15873" max="15873" width="40.42578125" style="1" customWidth="1"/>
    <col min="15874" max="15874" width="5.5703125" style="1" customWidth="1"/>
    <col min="15875" max="15875" width="8.5703125" style="1" customWidth="1"/>
    <col min="15876" max="15876" width="9.85546875" style="1" customWidth="1"/>
    <col min="15877" max="15877" width="13.85546875" style="1" customWidth="1"/>
    <col min="15878" max="16127" width="9.140625" style="1"/>
    <col min="16128" max="16128" width="3.85546875" style="1" customWidth="1"/>
    <col min="16129" max="16129" width="40.42578125" style="1" customWidth="1"/>
    <col min="16130" max="16130" width="5.5703125" style="1" customWidth="1"/>
    <col min="16131" max="16131" width="8.5703125" style="1" customWidth="1"/>
    <col min="16132" max="16132" width="9.85546875" style="1" customWidth="1"/>
    <col min="16133" max="16133" width="13.85546875" style="1" customWidth="1"/>
    <col min="16134" max="16384" width="9.140625" style="1"/>
  </cols>
  <sheetData>
    <row r="1" spans="1:6" ht="15.75" x14ac:dyDescent="0.25">
      <c r="A1" s="110" t="s">
        <v>31</v>
      </c>
      <c r="B1" s="110"/>
      <c r="C1" s="110"/>
      <c r="D1" s="110"/>
      <c r="E1" s="110"/>
      <c r="F1" s="110"/>
    </row>
    <row r="2" spans="1:6" ht="13.5" thickBot="1" x14ac:dyDescent="0.25">
      <c r="B2" s="2"/>
      <c r="C2" s="3"/>
      <c r="D2" s="4"/>
      <c r="E2" s="3"/>
      <c r="F2" s="3"/>
    </row>
    <row r="3" spans="1:6" ht="14.25" thickTop="1" thickBot="1" x14ac:dyDescent="0.25">
      <c r="A3" s="94" t="s">
        <v>77</v>
      </c>
      <c r="B3" s="95"/>
      <c r="C3" s="96"/>
      <c r="D3" s="97"/>
      <c r="E3" s="96"/>
      <c r="F3" s="99"/>
    </row>
    <row r="4" spans="1:6" ht="13.5" thickTop="1" x14ac:dyDescent="0.2">
      <c r="A4" s="5"/>
    </row>
    <row r="5" spans="1:6" ht="24" x14ac:dyDescent="0.2">
      <c r="A5" s="7" t="s">
        <v>4</v>
      </c>
      <c r="B5" s="8" t="s">
        <v>5</v>
      </c>
      <c r="C5" s="8" t="s">
        <v>6</v>
      </c>
      <c r="D5" s="8" t="s">
        <v>7</v>
      </c>
      <c r="E5" s="9" t="s">
        <v>8</v>
      </c>
      <c r="F5" s="10" t="s">
        <v>32</v>
      </c>
    </row>
    <row r="6" spans="1:6" x14ac:dyDescent="0.2">
      <c r="A6" s="45" t="s">
        <v>10</v>
      </c>
      <c r="B6" s="46" t="s">
        <v>33</v>
      </c>
      <c r="C6" s="47"/>
      <c r="D6" s="48"/>
      <c r="E6" s="48"/>
      <c r="F6" s="49"/>
    </row>
    <row r="7" spans="1:6" x14ac:dyDescent="0.2">
      <c r="A7" s="50">
        <v>1</v>
      </c>
      <c r="B7" s="51" t="s">
        <v>34</v>
      </c>
      <c r="C7" s="52" t="s">
        <v>13</v>
      </c>
      <c r="D7" s="53">
        <v>12</v>
      </c>
      <c r="E7" s="63"/>
      <c r="F7" s="54">
        <f>D7*E7</f>
        <v>0</v>
      </c>
    </row>
    <row r="8" spans="1:6" x14ac:dyDescent="0.2">
      <c r="A8" s="50">
        <v>2</v>
      </c>
      <c r="B8" s="51" t="s">
        <v>35</v>
      </c>
      <c r="C8" s="52" t="s">
        <v>13</v>
      </c>
      <c r="D8" s="53">
        <v>12</v>
      </c>
      <c r="E8" s="63"/>
      <c r="F8" s="54">
        <f t="shared" ref="F8:F16" si="0">D8*E8</f>
        <v>0</v>
      </c>
    </row>
    <row r="9" spans="1:6" x14ac:dyDescent="0.2">
      <c r="A9" s="50">
        <v>3</v>
      </c>
      <c r="B9" s="55" t="s">
        <v>36</v>
      </c>
      <c r="C9" s="52" t="s">
        <v>13</v>
      </c>
      <c r="D9" s="53">
        <v>12</v>
      </c>
      <c r="E9" s="63"/>
      <c r="F9" s="54">
        <f t="shared" si="0"/>
        <v>0</v>
      </c>
    </row>
    <row r="10" spans="1:6" x14ac:dyDescent="0.2">
      <c r="A10" s="50">
        <v>4</v>
      </c>
      <c r="B10" s="51" t="s">
        <v>37</v>
      </c>
      <c r="C10" s="52" t="s">
        <v>1</v>
      </c>
      <c r="D10" s="53">
        <v>2</v>
      </c>
      <c r="E10" s="63"/>
      <c r="F10" s="54">
        <f>D10*E10</f>
        <v>0</v>
      </c>
    </row>
    <row r="11" spans="1:6" x14ac:dyDescent="0.2">
      <c r="A11" s="50">
        <v>5</v>
      </c>
      <c r="B11" s="51" t="s">
        <v>38</v>
      </c>
      <c r="C11" s="52" t="s">
        <v>54</v>
      </c>
      <c r="D11" s="53">
        <v>1</v>
      </c>
      <c r="E11" s="63"/>
      <c r="F11" s="54">
        <f t="shared" ref="F11:F15" si="1">D11*E11</f>
        <v>0</v>
      </c>
    </row>
    <row r="12" spans="1:6" x14ac:dyDescent="0.2">
      <c r="A12" s="50">
        <v>6</v>
      </c>
      <c r="B12" s="51" t="s">
        <v>39</v>
      </c>
      <c r="C12" s="52" t="s">
        <v>54</v>
      </c>
      <c r="D12" s="53">
        <v>1</v>
      </c>
      <c r="E12" s="63"/>
      <c r="F12" s="54">
        <f t="shared" si="1"/>
        <v>0</v>
      </c>
    </row>
    <row r="13" spans="1:6" x14ac:dyDescent="0.2">
      <c r="A13" s="50">
        <v>7</v>
      </c>
      <c r="B13" s="51" t="s">
        <v>40</v>
      </c>
      <c r="C13" s="52" t="s">
        <v>54</v>
      </c>
      <c r="D13" s="53">
        <v>1</v>
      </c>
      <c r="E13" s="63"/>
      <c r="F13" s="54">
        <f t="shared" si="1"/>
        <v>0</v>
      </c>
    </row>
    <row r="14" spans="1:6" x14ac:dyDescent="0.2">
      <c r="A14" s="50">
        <v>8</v>
      </c>
      <c r="B14" s="51" t="s">
        <v>41</v>
      </c>
      <c r="C14" s="52" t="s">
        <v>1</v>
      </c>
      <c r="D14" s="53">
        <v>1</v>
      </c>
      <c r="E14" s="63"/>
      <c r="F14" s="54">
        <f t="shared" si="1"/>
        <v>0</v>
      </c>
    </row>
    <row r="15" spans="1:6" x14ac:dyDescent="0.2">
      <c r="A15" s="50">
        <v>9</v>
      </c>
      <c r="B15" s="51" t="s">
        <v>131</v>
      </c>
      <c r="C15" s="52" t="s">
        <v>1</v>
      </c>
      <c r="D15" s="53">
        <v>1</v>
      </c>
      <c r="E15" s="63"/>
      <c r="F15" s="54">
        <f t="shared" si="1"/>
        <v>0</v>
      </c>
    </row>
    <row r="16" spans="1:6" ht="15" x14ac:dyDescent="0.25">
      <c r="A16" s="45" t="s">
        <v>10</v>
      </c>
      <c r="B16" s="56" t="s">
        <v>43</v>
      </c>
      <c r="C16" s="52"/>
      <c r="D16" s="53"/>
      <c r="E16" s="53"/>
      <c r="F16" s="54">
        <f t="shared" si="0"/>
        <v>0</v>
      </c>
    </row>
    <row r="17" spans="1:7" ht="22.5" x14ac:dyDescent="0.2">
      <c r="A17" s="50">
        <v>1</v>
      </c>
      <c r="B17" s="57" t="s">
        <v>55</v>
      </c>
      <c r="C17" s="73" t="s">
        <v>13</v>
      </c>
      <c r="D17" s="101">
        <v>1</v>
      </c>
      <c r="E17" s="102"/>
      <c r="F17" s="93">
        <f t="shared" ref="F17:F21" si="2">D17*E17</f>
        <v>0</v>
      </c>
    </row>
    <row r="18" spans="1:7" x14ac:dyDescent="0.2">
      <c r="A18" s="50">
        <v>2</v>
      </c>
      <c r="B18" s="57" t="s">
        <v>44</v>
      </c>
      <c r="C18" s="52" t="s">
        <v>1</v>
      </c>
      <c r="D18" s="53">
        <v>1</v>
      </c>
      <c r="E18" s="63"/>
      <c r="F18" s="54">
        <f t="shared" si="2"/>
        <v>0</v>
      </c>
    </row>
    <row r="19" spans="1:7" x14ac:dyDescent="0.2">
      <c r="A19" s="50">
        <v>3</v>
      </c>
      <c r="B19" s="51" t="s">
        <v>132</v>
      </c>
      <c r="C19" s="52" t="s">
        <v>1</v>
      </c>
      <c r="D19" s="53">
        <v>1</v>
      </c>
      <c r="E19" s="63"/>
      <c r="F19" s="54">
        <f t="shared" si="2"/>
        <v>0</v>
      </c>
    </row>
    <row r="20" spans="1:7" x14ac:dyDescent="0.2">
      <c r="A20" s="50">
        <v>4</v>
      </c>
      <c r="B20" s="51" t="s">
        <v>45</v>
      </c>
      <c r="C20" s="52" t="s">
        <v>13</v>
      </c>
      <c r="D20" s="53">
        <v>10</v>
      </c>
      <c r="E20" s="63"/>
      <c r="F20" s="54">
        <f t="shared" si="2"/>
        <v>0</v>
      </c>
    </row>
    <row r="21" spans="1:7" x14ac:dyDescent="0.2">
      <c r="A21" s="50">
        <v>5</v>
      </c>
      <c r="B21" s="51" t="s">
        <v>52</v>
      </c>
      <c r="C21" s="52" t="s">
        <v>53</v>
      </c>
      <c r="D21" s="53">
        <v>1</v>
      </c>
      <c r="E21" s="63"/>
      <c r="F21" s="54">
        <f t="shared" si="2"/>
        <v>0</v>
      </c>
    </row>
    <row r="22" spans="1:7" x14ac:dyDescent="0.2">
      <c r="A22" s="28"/>
      <c r="B22" s="28"/>
      <c r="C22" s="28"/>
      <c r="D22" s="28"/>
      <c r="E22" s="28"/>
      <c r="F22" s="28"/>
      <c r="G22" s="28"/>
    </row>
    <row r="23" spans="1:7" ht="16.5" thickBot="1" x14ac:dyDescent="0.3">
      <c r="A23" s="28"/>
      <c r="B23" s="29" t="s">
        <v>24</v>
      </c>
      <c r="C23" s="28"/>
      <c r="D23" s="28"/>
      <c r="E23" s="28"/>
      <c r="F23" s="28"/>
      <c r="G23" s="28"/>
    </row>
    <row r="24" spans="1:7" ht="13.5" thickBot="1" x14ac:dyDescent="0.25">
      <c r="A24" s="38"/>
      <c r="B24" s="31" t="s">
        <v>30</v>
      </c>
      <c r="C24" s="39"/>
      <c r="D24" s="40"/>
      <c r="E24" s="40"/>
      <c r="F24" s="61">
        <f>SUM(F7:F21)</f>
        <v>0</v>
      </c>
    </row>
    <row r="25" spans="1:7" x14ac:dyDescent="0.2">
      <c r="A25" s="28"/>
      <c r="B25" s="28"/>
      <c r="C25" s="28"/>
      <c r="D25" s="28"/>
      <c r="E25" s="28"/>
      <c r="F25" s="28"/>
      <c r="G25" s="28"/>
    </row>
    <row r="26" spans="1:7" x14ac:dyDescent="0.2">
      <c r="D26" s="1"/>
    </row>
    <row r="27" spans="1:7" x14ac:dyDescent="0.2">
      <c r="D27" s="1"/>
    </row>
    <row r="28" spans="1:7" x14ac:dyDescent="0.2">
      <c r="D28" s="1"/>
    </row>
    <row r="29" spans="1:7" x14ac:dyDescent="0.2">
      <c r="D29" s="1"/>
    </row>
    <row r="30" spans="1:7" x14ac:dyDescent="0.2">
      <c r="D30" s="1"/>
    </row>
    <row r="31" spans="1:7" x14ac:dyDescent="0.2">
      <c r="D31" s="1"/>
    </row>
    <row r="32" spans="1:7" x14ac:dyDescent="0.2">
      <c r="D32" s="1"/>
    </row>
    <row r="33" spans="4:4" x14ac:dyDescent="0.2">
      <c r="D33" s="1"/>
    </row>
    <row r="34" spans="4:4" x14ac:dyDescent="0.2">
      <c r="D34" s="1"/>
    </row>
    <row r="35" spans="4:4" x14ac:dyDescent="0.2">
      <c r="D35" s="1"/>
    </row>
    <row r="36" spans="4:4" x14ac:dyDescent="0.2">
      <c r="D36" s="1"/>
    </row>
    <row r="37" spans="4:4" x14ac:dyDescent="0.2">
      <c r="D37" s="1"/>
    </row>
    <row r="38" spans="4:4" x14ac:dyDescent="0.2">
      <c r="D38" s="1"/>
    </row>
    <row r="39" spans="4:4" x14ac:dyDescent="0.2">
      <c r="D39" s="1"/>
    </row>
    <row r="40" spans="4:4" x14ac:dyDescent="0.2">
      <c r="D40" s="1"/>
    </row>
    <row r="41" spans="4:4" x14ac:dyDescent="0.2">
      <c r="D41" s="1"/>
    </row>
    <row r="42" spans="4:4" x14ac:dyDescent="0.2">
      <c r="D42" s="1"/>
    </row>
    <row r="43" spans="4:4" x14ac:dyDescent="0.2">
      <c r="D43" s="1"/>
    </row>
    <row r="44" spans="4:4" x14ac:dyDescent="0.2">
      <c r="D44" s="1"/>
    </row>
    <row r="45" spans="4:4" x14ac:dyDescent="0.2">
      <c r="D45" s="1"/>
    </row>
    <row r="46" spans="4:4" x14ac:dyDescent="0.2">
      <c r="D46" s="1"/>
    </row>
    <row r="47" spans="4:4" x14ac:dyDescent="0.2">
      <c r="D47" s="1"/>
    </row>
    <row r="48" spans="4:4" x14ac:dyDescent="0.2">
      <c r="D48" s="1"/>
    </row>
    <row r="49" spans="4:4" x14ac:dyDescent="0.2">
      <c r="D49" s="1"/>
    </row>
    <row r="50" spans="4:4" x14ac:dyDescent="0.2">
      <c r="D50" s="1"/>
    </row>
    <row r="51" spans="4:4" x14ac:dyDescent="0.2">
      <c r="D51" s="1"/>
    </row>
    <row r="52" spans="4:4" x14ac:dyDescent="0.2">
      <c r="D52" s="1"/>
    </row>
    <row r="53" spans="4:4" x14ac:dyDescent="0.2">
      <c r="D53" s="1"/>
    </row>
    <row r="54" spans="4:4" x14ac:dyDescent="0.2">
      <c r="D54" s="1"/>
    </row>
    <row r="55" spans="4:4" x14ac:dyDescent="0.2">
      <c r="D55" s="1"/>
    </row>
    <row r="56" spans="4:4" x14ac:dyDescent="0.2">
      <c r="D56" s="1"/>
    </row>
    <row r="57" spans="4:4" x14ac:dyDescent="0.2">
      <c r="D57" s="1"/>
    </row>
    <row r="58" spans="4:4" x14ac:dyDescent="0.2">
      <c r="D58" s="1"/>
    </row>
    <row r="59" spans="4:4" x14ac:dyDescent="0.2">
      <c r="D59" s="1"/>
    </row>
    <row r="60" spans="4:4" x14ac:dyDescent="0.2">
      <c r="D60" s="1"/>
    </row>
    <row r="61" spans="4:4" x14ac:dyDescent="0.2">
      <c r="D61" s="1"/>
    </row>
    <row r="62" spans="4:4" x14ac:dyDescent="0.2">
      <c r="D62" s="1"/>
    </row>
    <row r="63" spans="4:4" x14ac:dyDescent="0.2">
      <c r="D63" s="1"/>
    </row>
    <row r="64" spans="4:4" x14ac:dyDescent="0.2">
      <c r="D64" s="1"/>
    </row>
    <row r="65" spans="1:6" x14ac:dyDescent="0.2">
      <c r="D65" s="1"/>
    </row>
    <row r="66" spans="1:6" x14ac:dyDescent="0.2">
      <c r="D66" s="1"/>
    </row>
    <row r="67" spans="1:6" x14ac:dyDescent="0.2">
      <c r="D67" s="1"/>
    </row>
    <row r="68" spans="1:6" x14ac:dyDescent="0.2">
      <c r="A68" s="41"/>
    </row>
    <row r="69" spans="1:6" x14ac:dyDescent="0.2">
      <c r="B69" s="42"/>
      <c r="C69" s="42"/>
      <c r="D69" s="43"/>
      <c r="E69" s="42"/>
      <c r="F69" s="44"/>
    </row>
    <row r="70" spans="1:6" x14ac:dyDescent="0.2">
      <c r="A70" s="41"/>
    </row>
  </sheetData>
  <mergeCells count="1">
    <mergeCell ref="A1:F1"/>
  </mergeCells>
  <printOptions gridLinesSet="0"/>
  <pageMargins left="0.59055118110236227" right="0.39370078740157483" top="0.19685039370078741" bottom="0.19685039370078741" header="0" footer="0.19685039370078741"/>
  <pageSetup paperSize="9" fitToHeight="0" orientation="portrait" r:id="rId1"/>
  <headerFooter alignWithMargins="0">
    <oddFooter>Stránka &amp;P z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5</vt:i4>
      </vt:variant>
      <vt:variant>
        <vt:lpstr>Pojmenované oblasti</vt:lpstr>
      </vt:variant>
      <vt:variant>
        <vt:i4>15</vt:i4>
      </vt:variant>
    </vt:vector>
  </HeadingPairs>
  <TitlesOfParts>
    <vt:vector size="20" baseType="lpstr">
      <vt:lpstr>Celková cena</vt:lpstr>
      <vt:lpstr> Vybavení laboratoře fyziky</vt:lpstr>
      <vt:lpstr>Stavební část</vt:lpstr>
      <vt:lpstr>Položky_elektro</vt:lpstr>
      <vt:lpstr>Položky_voda</vt:lpstr>
      <vt:lpstr>Položky_elektro!Názvy_tisku</vt:lpstr>
      <vt:lpstr>Položky_voda!Názvy_tisku</vt:lpstr>
      <vt:lpstr>Položky_elektro!Oblast_tisku</vt:lpstr>
      <vt:lpstr>Položky_voda!SloupecCC</vt:lpstr>
      <vt:lpstr>SloupecCC</vt:lpstr>
      <vt:lpstr>Položky_voda!SloupecJC</vt:lpstr>
      <vt:lpstr>SloupecJC</vt:lpstr>
      <vt:lpstr>Položky_voda!SloupecMJ</vt:lpstr>
      <vt:lpstr>SloupecMJ</vt:lpstr>
      <vt:lpstr>Položky_voda!SloupecMnozstvi</vt:lpstr>
      <vt:lpstr>SloupecMnozstvi</vt:lpstr>
      <vt:lpstr>Položky_voda!SloupecNazPol</vt:lpstr>
      <vt:lpstr>SloupecNazPol</vt:lpstr>
      <vt:lpstr>Položky_voda!SloupecPC</vt:lpstr>
      <vt:lpstr>SloupecPC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2024-12-17T15:19:46Z</cp:lastPrinted>
  <dcterms:created xsi:type="dcterms:W3CDTF">2016-11-14T13:56:29Z</dcterms:created>
  <dcterms:modified xsi:type="dcterms:W3CDTF">2025-03-06T16:31:57Z</dcterms:modified>
</cp:coreProperties>
</file>