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sodná sůl ENOXAPARINU\"/>
    </mc:Choice>
  </mc:AlternateContent>
  <xr:revisionPtr revIDLastSave="0" documentId="13_ncr:1_{8FFB235C-E6F8-456E-BF51-ACFBD59D5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dná sůl ENOXAPARI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P10" i="1" s="1"/>
  <c r="M11" i="1"/>
  <c r="N11" i="1" s="1"/>
  <c r="P11" i="1" s="1"/>
  <c r="M12" i="1"/>
  <c r="M13" i="1"/>
  <c r="N12" i="1"/>
  <c r="P12" i="1" s="1"/>
  <c r="N13" i="1"/>
  <c r="P13" i="1" s="1"/>
  <c r="M9" i="1"/>
  <c r="N9" i="1" s="1"/>
  <c r="P9" i="1" s="1"/>
  <c r="P14" i="1" l="1"/>
  <c r="O13" i="1"/>
  <c r="O12" i="1"/>
  <c r="O11" i="1"/>
  <c r="O10" i="1"/>
  <c r="O9" i="1" l="1"/>
  <c r="O14" i="1" s="1"/>
</calcChain>
</file>

<file path=xl/sharedStrings.xml><?xml version="1.0" encoding="utf-8"?>
<sst xmlns="http://schemas.openxmlformats.org/spreadsheetml/2006/main" count="63" uniqueCount="55">
  <si>
    <t>Základní nabídková cena</t>
  </si>
  <si>
    <t>ATC</t>
  </si>
  <si>
    <t>SÚKL kód</t>
  </si>
  <si>
    <t>Uvedené počty jsou pouze orientační, počty závisí na množství a skladbě pacientů.</t>
  </si>
  <si>
    <t>Název přípravku</t>
  </si>
  <si>
    <t>Celková nabídková cena</t>
  </si>
  <si>
    <t>razítko a podpis dodavatele</t>
  </si>
  <si>
    <t>OP</t>
  </si>
  <si>
    <t>Uplatněná přirážka distributora
 (v %)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</si>
  <si>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</si>
  <si>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</si>
  <si>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</si>
  <si>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</si>
  <si>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</si>
  <si>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</si>
  <si>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</si>
  <si>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</si>
  <si>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</si>
  <si>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</si>
  <si>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</si>
  <si>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</si>
  <si>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</si>
  <si>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</si>
  <si>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</si>
  <si>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Celkem</t>
  </si>
  <si>
    <t>B01AB05</t>
  </si>
  <si>
    <t>1.</t>
  </si>
  <si>
    <t>Předpokládaný odběr cenové jednotky za 2 roky</t>
  </si>
  <si>
    <t>50X0,2ML I</t>
  </si>
  <si>
    <t>50X0,4ML I</t>
  </si>
  <si>
    <t>50X0,6ML I</t>
  </si>
  <si>
    <t>50X0,8ML I</t>
  </si>
  <si>
    <t>50X1ML I</t>
  </si>
  <si>
    <t>Cenová jednotka (CJ)</t>
  </si>
  <si>
    <t>Cena za 1 CJ bez DPH</t>
  </si>
  <si>
    <t>DPH za 1 CJ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</si>
  <si>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</si>
  <si>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</si>
  <si>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</si>
  <si>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Injekční roztok v předplněné injekční stříkačce</t>
  </si>
  <si>
    <t>balení</t>
  </si>
  <si>
    <t>Síla</t>
  </si>
  <si>
    <t>2000IU(20MG)/0,2ML</t>
  </si>
  <si>
    <t>4000IU(40MG)/0,4ML</t>
  </si>
  <si>
    <t>6000IU(60MG)/0,6ML</t>
  </si>
  <si>
    <t>8000IU(80MG)/0,8ML</t>
  </si>
  <si>
    <t>10000IU(100MG)/1ML</t>
  </si>
  <si>
    <t>Maximální cena za 1 CJ bez DPH</t>
  </si>
  <si>
    <t>15.</t>
  </si>
  <si>
    <t>Léčivý přípravek s obsahem účinné látky SODNÁ SŮL ENOXAPARINU</t>
  </si>
  <si>
    <t>16.</t>
  </si>
  <si>
    <t>Účinná látka</t>
  </si>
  <si>
    <t>SODNÁ SŮL ENOXAPARINU</t>
  </si>
  <si>
    <t>Příloha č. 1 ZD - Cenová nabídka</t>
  </si>
  <si>
    <t>Příloha č. 1 Smlouvy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</si>
</sst>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6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3" borderId="12" xfId="0" quotePrefix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10" fontId="6" fillId="3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center"/>
    </xf>
    <xf numFmtId="0" fontId="4" fillId="0" borderId="5" xfId="0" applyFont="1" applyBorder="1"/>
    <xf numFmtId="164" fontId="6" fillId="0" borderId="12" xfId="0" applyNumberFormat="1" applyFont="1" applyBorder="1" applyAlignment="1">
      <alignment horizontal="right" vertical="center" wrapText="1"/>
    </xf>
    <xf numFmtId="0" fontId="8" fillId="0" borderId="17" xfId="1" applyFont="1" applyBorder="1" applyAlignment="1">
      <alignment horizontal="center" vertical="top"/>
    </xf>
    <xf numFmtId="0" fontId="5" fillId="0" borderId="18" xfId="0" applyFont="1" applyBorder="1"/>
    <xf numFmtId="0" fontId="4" fillId="0" borderId="18" xfId="0" applyFont="1" applyBorder="1" applyAlignment="1">
      <alignment horizontal="center" vertical="center"/>
    </xf>
    <xf numFmtId="164" fontId="4" fillId="3" borderId="12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8" fillId="0" borderId="24" xfId="1" applyFont="1" applyBorder="1" applyAlignment="1">
      <alignment horizontal="center" vertical="top"/>
    </xf>
    <xf numFmtId="0" fontId="5" fillId="0" borderId="7" xfId="0" applyFont="1" applyBorder="1"/>
    <xf numFmtId="0" fontId="4" fillId="0" borderId="7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7" fillId="2" borderId="23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zoomScale="70" zoomScaleNormal="70" workbookViewId="0">
      <selection activeCell="A3" sqref="A3"/>
    </sheetView>
  </sheetViews>
  <sheetFormatPr defaultColWidth="9.109375" defaultRowHeight="13.2" x14ac:dyDescent="0.25"/>
  <cols>
    <col min="1" max="1" width="23.77734375" style="3" bestFit="1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39.77734375" style="3" bestFit="1" customWidth="1"/>
    <col min="8" max="8" width="12.6640625" style="3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3" t="s">
        <v>53</v>
      </c>
      <c r="D1" s="2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3" t="s">
        <v>54</v>
      </c>
      <c r="D2" s="2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B3" s="6"/>
      <c r="C3" s="6"/>
      <c r="D3" s="2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B4" s="6"/>
      <c r="C4" s="6"/>
      <c r="D4" s="2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B5" s="47" t="s">
        <v>49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s="5" customFormat="1" ht="16.5" customHeight="1" x14ac:dyDescent="0.3">
      <c r="A6" s="29" t="s">
        <v>26</v>
      </c>
      <c r="B6" s="36" t="s">
        <v>9</v>
      </c>
      <c r="C6" s="25" t="s">
        <v>10</v>
      </c>
      <c r="D6" s="25" t="s">
        <v>11</v>
      </c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25" t="s">
        <v>18</v>
      </c>
      <c r="L6" s="25" t="s">
        <v>19</v>
      </c>
      <c r="M6" s="25" t="s">
        <v>20</v>
      </c>
      <c r="N6" s="25" t="s">
        <v>23</v>
      </c>
      <c r="O6" s="25" t="s">
        <v>48</v>
      </c>
      <c r="P6" s="26" t="s">
        <v>50</v>
      </c>
    </row>
    <row r="7" spans="1:16" s="1" customFormat="1" ht="19.5" customHeight="1" x14ac:dyDescent="0.3">
      <c r="A7" s="30"/>
      <c r="B7" s="37"/>
      <c r="C7" s="7"/>
      <c r="D7" s="7"/>
      <c r="E7" s="7"/>
      <c r="F7" s="7"/>
      <c r="G7" s="7"/>
      <c r="H7" s="8"/>
      <c r="I7" s="8"/>
      <c r="J7" s="8"/>
      <c r="K7" s="9" t="s">
        <v>7</v>
      </c>
      <c r="L7" s="50" t="s">
        <v>0</v>
      </c>
      <c r="M7" s="50"/>
      <c r="N7" s="51"/>
      <c r="O7" s="45" t="s">
        <v>5</v>
      </c>
      <c r="P7" s="46"/>
    </row>
    <row r="8" spans="1:16" s="2" customFormat="1" ht="57.6" x14ac:dyDescent="0.3">
      <c r="A8" s="31" t="s">
        <v>51</v>
      </c>
      <c r="B8" s="38" t="s">
        <v>1</v>
      </c>
      <c r="C8" s="10" t="s">
        <v>27</v>
      </c>
      <c r="D8" s="10" t="s">
        <v>2</v>
      </c>
      <c r="E8" s="10" t="s">
        <v>4</v>
      </c>
      <c r="F8" s="10" t="s">
        <v>41</v>
      </c>
      <c r="G8" s="10" t="s">
        <v>21</v>
      </c>
      <c r="H8" s="11" t="s">
        <v>22</v>
      </c>
      <c r="I8" s="10" t="s">
        <v>33</v>
      </c>
      <c r="J8" s="11" t="s">
        <v>47</v>
      </c>
      <c r="K8" s="11" t="s">
        <v>8</v>
      </c>
      <c r="L8" s="12" t="s">
        <v>34</v>
      </c>
      <c r="M8" s="12" t="s">
        <v>35</v>
      </c>
      <c r="N8" s="13" t="s">
        <v>36</v>
      </c>
      <c r="O8" s="13" t="s">
        <v>37</v>
      </c>
      <c r="P8" s="14" t="s">
        <v>38</v>
      </c>
    </row>
    <row r="9" spans="1:16" s="2" customFormat="1" ht="22.95" customHeight="1" x14ac:dyDescent="0.3">
      <c r="A9" s="39" t="s">
        <v>52</v>
      </c>
      <c r="B9" s="52" t="s">
        <v>25</v>
      </c>
      <c r="C9" s="15">
        <v>286</v>
      </c>
      <c r="D9" s="16"/>
      <c r="E9" s="17"/>
      <c r="F9" s="18" t="s">
        <v>42</v>
      </c>
      <c r="G9" s="18" t="s">
        <v>39</v>
      </c>
      <c r="H9" s="19" t="s">
        <v>28</v>
      </c>
      <c r="I9" s="19" t="s">
        <v>40</v>
      </c>
      <c r="J9" s="28">
        <v>1196</v>
      </c>
      <c r="K9" s="20"/>
      <c r="L9" s="32"/>
      <c r="M9" s="32">
        <f>L9*0.12</f>
        <v>0</v>
      </c>
      <c r="N9" s="32">
        <f>M9+L9</f>
        <v>0</v>
      </c>
      <c r="O9" s="32">
        <f>L9*C9</f>
        <v>0</v>
      </c>
      <c r="P9" s="33">
        <f>N9*C9</f>
        <v>0</v>
      </c>
    </row>
    <row r="10" spans="1:16" s="2" customFormat="1" ht="22.95" customHeight="1" x14ac:dyDescent="0.3">
      <c r="A10" s="40"/>
      <c r="B10" s="53"/>
      <c r="C10" s="15">
        <v>2310</v>
      </c>
      <c r="D10" s="16"/>
      <c r="E10" s="17"/>
      <c r="F10" s="18" t="s">
        <v>43</v>
      </c>
      <c r="G10" s="18" t="s">
        <v>39</v>
      </c>
      <c r="H10" s="19" t="s">
        <v>29</v>
      </c>
      <c r="I10" s="19" t="s">
        <v>40</v>
      </c>
      <c r="J10" s="28">
        <v>1725</v>
      </c>
      <c r="K10" s="20"/>
      <c r="L10" s="32"/>
      <c r="M10" s="32">
        <f t="shared" ref="M10:M13" si="0">L10*0.12</f>
        <v>0</v>
      </c>
      <c r="N10" s="32">
        <f t="shared" ref="N10:N13" si="1">M10+L10</f>
        <v>0</v>
      </c>
      <c r="O10" s="32">
        <f>L10*C10</f>
        <v>0</v>
      </c>
      <c r="P10" s="33">
        <f t="shared" ref="P10:P13" si="2">N10*C10</f>
        <v>0</v>
      </c>
    </row>
    <row r="11" spans="1:16" s="2" customFormat="1" ht="22.95" customHeight="1" x14ac:dyDescent="0.3">
      <c r="A11" s="40"/>
      <c r="B11" s="53"/>
      <c r="C11" s="15">
        <v>374</v>
      </c>
      <c r="D11" s="16"/>
      <c r="E11" s="17"/>
      <c r="F11" s="18" t="s">
        <v>44</v>
      </c>
      <c r="G11" s="18" t="s">
        <v>39</v>
      </c>
      <c r="H11" s="19" t="s">
        <v>30</v>
      </c>
      <c r="I11" s="19" t="s">
        <v>40</v>
      </c>
      <c r="J11" s="28">
        <v>2400</v>
      </c>
      <c r="K11" s="20"/>
      <c r="L11" s="32"/>
      <c r="M11" s="32">
        <f t="shared" si="0"/>
        <v>0</v>
      </c>
      <c r="N11" s="32">
        <f t="shared" si="1"/>
        <v>0</v>
      </c>
      <c r="O11" s="32">
        <f>L11*C11</f>
        <v>0</v>
      </c>
      <c r="P11" s="33">
        <f t="shared" si="2"/>
        <v>0</v>
      </c>
    </row>
    <row r="12" spans="1:16" s="2" customFormat="1" ht="22.95" customHeight="1" x14ac:dyDescent="0.3">
      <c r="A12" s="40"/>
      <c r="B12" s="53"/>
      <c r="C12" s="15">
        <v>310</v>
      </c>
      <c r="D12" s="16"/>
      <c r="E12" s="17"/>
      <c r="F12" s="18" t="s">
        <v>45</v>
      </c>
      <c r="G12" s="18" t="s">
        <v>39</v>
      </c>
      <c r="H12" s="19" t="s">
        <v>31</v>
      </c>
      <c r="I12" s="19" t="s">
        <v>40</v>
      </c>
      <c r="J12" s="28">
        <v>3350</v>
      </c>
      <c r="K12" s="20"/>
      <c r="L12" s="32"/>
      <c r="M12" s="32">
        <f t="shared" si="0"/>
        <v>0</v>
      </c>
      <c r="N12" s="32">
        <f t="shared" si="1"/>
        <v>0</v>
      </c>
      <c r="O12" s="32">
        <f>L12*C12</f>
        <v>0</v>
      </c>
      <c r="P12" s="33">
        <f t="shared" si="2"/>
        <v>0</v>
      </c>
    </row>
    <row r="13" spans="1:16" s="2" customFormat="1" ht="22.95" customHeight="1" x14ac:dyDescent="0.3">
      <c r="A13" s="41"/>
      <c r="B13" s="54"/>
      <c r="C13" s="15">
        <v>136</v>
      </c>
      <c r="D13" s="16"/>
      <c r="E13" s="17"/>
      <c r="F13" s="18" t="s">
        <v>46</v>
      </c>
      <c r="G13" s="18" t="s">
        <v>39</v>
      </c>
      <c r="H13" s="19" t="s">
        <v>32</v>
      </c>
      <c r="I13" s="19" t="s">
        <v>40</v>
      </c>
      <c r="J13" s="28">
        <v>4050</v>
      </c>
      <c r="K13" s="20"/>
      <c r="L13" s="32"/>
      <c r="M13" s="32">
        <f t="shared" si="0"/>
        <v>0</v>
      </c>
      <c r="N13" s="32">
        <f t="shared" si="1"/>
        <v>0</v>
      </c>
      <c r="O13" s="32">
        <f>L13*C13</f>
        <v>0</v>
      </c>
      <c r="P13" s="33">
        <f t="shared" si="2"/>
        <v>0</v>
      </c>
    </row>
    <row r="14" spans="1:16" s="2" customFormat="1" ht="16.95" customHeight="1" thickBot="1" x14ac:dyDescent="0.35">
      <c r="A14" s="42" t="s">
        <v>24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34">
        <f>SUM(O9:O13)</f>
        <v>0</v>
      </c>
      <c r="P14" s="35">
        <f>SUM(P9:P13)</f>
        <v>0</v>
      </c>
    </row>
    <row r="15" spans="1:16" s="1" customFormat="1" ht="25.5" customHeight="1" x14ac:dyDescent="0.3">
      <c r="B15" s="21"/>
      <c r="C15" s="2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3"/>
    </row>
    <row r="16" spans="1:16" s="1" customFormat="1" ht="14.4" x14ac:dyDescent="0.3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s="1" customFormat="1" ht="14.4" x14ac:dyDescent="0.3">
      <c r="A17" s="23" t="s">
        <v>3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B18" s="2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B19" s="2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B20" s="2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4.4" x14ac:dyDescent="0.3">
      <c r="B22" s="2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4.4" x14ac:dyDescent="0.3">
      <c r="B23" s="2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B24" s="2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B25" s="24"/>
      <c r="C25" s="6"/>
      <c r="D25" s="6"/>
      <c r="E25" s="6"/>
      <c r="F25" s="6"/>
      <c r="G25" s="6"/>
      <c r="H25" s="6"/>
      <c r="I25" s="6"/>
      <c r="J25" s="6"/>
      <c r="K25" s="6"/>
      <c r="L25" s="6"/>
      <c r="M25" s="27"/>
      <c r="N25" s="27"/>
      <c r="O25" s="27"/>
      <c r="P25" s="6"/>
    </row>
    <row r="26" spans="1:16" ht="14.4" x14ac:dyDescent="0.3">
      <c r="B26" s="24"/>
      <c r="C26" s="6"/>
      <c r="D26" s="6"/>
      <c r="E26" s="6"/>
      <c r="F26" s="6"/>
      <c r="G26" s="6"/>
      <c r="H26" s="6"/>
      <c r="I26" s="6"/>
      <c r="J26" s="6"/>
      <c r="K26" s="6"/>
      <c r="L26" s="6"/>
      <c r="M26" s="48" t="s">
        <v>6</v>
      </c>
      <c r="N26" s="49"/>
      <c r="O26" s="49"/>
      <c r="P26" s="6"/>
    </row>
    <row r="27" spans="1:16" ht="14.4" x14ac:dyDescent="0.3">
      <c r="B27" s="2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4.4" x14ac:dyDescent="0.3">
      <c r="B28" s="2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4.4" x14ac:dyDescent="0.3">
      <c r="B29" s="2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4.4" x14ac:dyDescent="0.3">
      <c r="B30" s="2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</sheetData>
  <mergeCells count="7">
    <mergeCell ref="A9:A13"/>
    <mergeCell ref="A14:N14"/>
    <mergeCell ref="O7:P7"/>
    <mergeCell ref="B5:P5"/>
    <mergeCell ref="M26:O26"/>
    <mergeCell ref="L7:N7"/>
    <mergeCell ref="B9:B13"/>
  </mergeCells>
  <pageMargins left="0.7" right="0.7" top="0.78740157499999996" bottom="0.78740157499999996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sodná sůl ENOXAPARINU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2025-02-24T09:10:24Z</cp:lastPrinted>
  <dcterms:created xsi:type="dcterms:W3CDTF">2017-03-07T12:51:44Z</dcterms:created>
  <dcterms:modified xsi:type="dcterms:W3CDTF">2025-02-24T09:15:56Z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