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SORAFENIB\"/>
    </mc:Choice>
  </mc:AlternateContent>
  <xr:revisionPtr revIDLastSave="0" documentId="13_ncr:1_{FDE3A91F-98D6-477F-A820-B4AA6F0F78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RAFENI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O9" i="1" s="1"/>
  <c r="O10" i="1" s="1"/>
  <c r="N9" i="1"/>
  <c r="N10" i="1" s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<sst xmlns="http://schemas.openxmlformats.org/spreadsheetml/2006/main" count="44" uniqueCount="44">
  <si>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</si>
  <si>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</si>
  <si>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</si>
  <si>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</si>
  <si>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</si>
  <si>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</si>
  <si>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</si>
  <si>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</si>
  <si>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</si>
  <si>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</si>
  <si>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</si>
  <si>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</si>
  <si>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</si>
  <si>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</si>
  <si>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</si>
  <si>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</si>
  <si>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</si>
  <si>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</si>
  <si>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</si>
  <si>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</si>
  <si>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</si>
  <si>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</si>
  <si>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</si>
  <si>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</si>
  <si>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</si>
  <si>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</si>
  <si>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</si>
  <si>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</si>
  <si>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</si>
  <si>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</si>
  <si>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</si>
  <si>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</si>
  <si>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</si>
  <si>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</si>
  <si>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Příloha č. 1 ZD - Cenová nabídka</t>
  </si>
  <si>
    <t>Příloha č. 1 Smlouvy - Cenová nabídka</t>
  </si>
  <si>
    <t>Celková nabídková cena bez DPH při předpokládaném počtu balení za 4 roky</t>
  </si>
  <si>
    <t>Celková nabídková cena včetně DPH při předpokládaném počtu balení za 4 roky</t>
  </si>
  <si>
    <t>Předpokládaný odběr v baleních za 4 roky</t>
  </si>
  <si>
    <t>Léčivý přípravek s obsahem účinné látky SORAFENIB</t>
  </si>
  <si>
    <t>SORAFENIB</t>
  </si>
  <si>
    <t>L01EX02</t>
  </si>
  <si>
    <t>Potahovaná tableta</t>
  </si>
  <si>
    <t>112x1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</si>
</sst>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3" borderId="14" xfId="0" quotePrefix="1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I15" sqref="I15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4" t="s">
        <v>34</v>
      </c>
      <c r="B1" s="24"/>
      <c r="C1" s="6"/>
      <c r="D1" s="24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4" t="s">
        <v>35</v>
      </c>
      <c r="B2" s="24"/>
      <c r="C2" s="6"/>
      <c r="D2" s="2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4"/>
      <c r="B3" s="6"/>
      <c r="C3" s="6"/>
      <c r="D3" s="24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4"/>
      <c r="B4" s="6"/>
      <c r="C4" s="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40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5" customFormat="1" ht="16.5" customHeight="1" x14ac:dyDescent="0.3">
      <c r="A6" s="26" t="s">
        <v>11</v>
      </c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23</v>
      </c>
      <c r="N6" s="27" t="s">
        <v>26</v>
      </c>
      <c r="O6" s="28" t="s">
        <v>32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3" t="s">
        <v>0</v>
      </c>
      <c r="L7" s="43"/>
      <c r="M7" s="44"/>
      <c r="N7" s="38" t="s">
        <v>6</v>
      </c>
      <c r="O7" s="39"/>
    </row>
    <row r="8" spans="1:15" s="2" customFormat="1" ht="57.6" x14ac:dyDescent="0.3">
      <c r="A8" s="12" t="s">
        <v>30</v>
      </c>
      <c r="B8" s="13" t="s">
        <v>1</v>
      </c>
      <c r="C8" s="14" t="s">
        <v>38</v>
      </c>
      <c r="D8" s="14" t="s">
        <v>2</v>
      </c>
      <c r="E8" s="14" t="s">
        <v>5</v>
      </c>
      <c r="F8" s="14" t="s">
        <v>24</v>
      </c>
      <c r="G8" s="15" t="s">
        <v>25</v>
      </c>
      <c r="H8" s="14" t="s">
        <v>10</v>
      </c>
      <c r="I8" s="15" t="s">
        <v>33</v>
      </c>
      <c r="J8" s="15" t="s">
        <v>9</v>
      </c>
      <c r="K8" s="16" t="s">
        <v>27</v>
      </c>
      <c r="L8" s="16" t="s">
        <v>28</v>
      </c>
      <c r="M8" s="17" t="s">
        <v>29</v>
      </c>
      <c r="N8" s="17" t="s">
        <v>36</v>
      </c>
      <c r="O8" s="18" t="s">
        <v>37</v>
      </c>
    </row>
    <row r="9" spans="1:15" s="2" customFormat="1" ht="71.400000000000006" customHeight="1" x14ac:dyDescent="0.3">
      <c r="A9" s="19" t="s">
        <v>40</v>
      </c>
      <c r="B9" s="20" t="s">
        <v>41</v>
      </c>
      <c r="C9" s="21">
        <v>32</v>
      </c>
      <c r="D9" s="35"/>
      <c r="E9" s="36"/>
      <c r="F9" s="37" t="s">
        <v>42</v>
      </c>
      <c r="G9" s="30" t="s">
        <v>43</v>
      </c>
      <c r="H9" s="30" t="s">
        <v>31</v>
      </c>
      <c r="I9" s="31">
        <v>41903.857600000003</v>
      </c>
      <c r="J9" s="22"/>
      <c r="K9" s="32"/>
      <c r="L9" s="32">
        <f>K9*0.12</f>
        <v>0</v>
      </c>
      <c r="M9" s="32">
        <f>L9+K9</f>
        <v>0</v>
      </c>
      <c r="N9" s="32">
        <f>K9*C9</f>
        <v>0</v>
      </c>
      <c r="O9" s="32">
        <f>M9*C9</f>
        <v>0</v>
      </c>
    </row>
    <row r="10" spans="1:15" s="2" customFormat="1" ht="16.95" customHeight="1" thickBot="1" x14ac:dyDescent="0.3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33">
        <f>SUM(N9:N9)</f>
        <v>0</v>
      </c>
      <c r="O10" s="34">
        <f>SUM(O9:O9)</f>
        <v>0</v>
      </c>
    </row>
    <row r="11" spans="1:15" s="1" customFormat="1" ht="25.5" customHeight="1" x14ac:dyDescent="0.3">
      <c r="A11" s="45"/>
      <c r="B11" s="45"/>
      <c r="C11" s="2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4"/>
    </row>
    <row r="12" spans="1:15" s="1" customFormat="1" ht="14.4" x14ac:dyDescent="0.3">
      <c r="A12" s="24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5"/>
      <c r="B13" s="2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5"/>
      <c r="B14" s="2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5"/>
      <c r="B15" s="2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5"/>
      <c r="B16" s="2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5"/>
      <c r="B17" s="2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5"/>
      <c r="B18" s="2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5"/>
      <c r="B19" s="2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5"/>
      <c r="B20" s="2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5"/>
      <c r="B21" s="25"/>
      <c r="C21" s="6"/>
      <c r="D21" s="6"/>
      <c r="E21" s="6"/>
      <c r="F21" s="6"/>
      <c r="G21" s="6"/>
      <c r="H21" s="6"/>
      <c r="I21" s="6"/>
      <c r="J21" s="6"/>
      <c r="K21" s="6"/>
      <c r="L21" s="29"/>
      <c r="M21" s="29"/>
      <c r="N21" s="29"/>
      <c r="O21" s="6"/>
    </row>
    <row r="22" spans="1:15" ht="14.4" x14ac:dyDescent="0.3">
      <c r="A22" s="25"/>
      <c r="B22" s="25"/>
      <c r="C22" s="6"/>
      <c r="D22" s="6"/>
      <c r="E22" s="6"/>
      <c r="F22" s="6"/>
      <c r="G22" s="6"/>
      <c r="H22" s="6"/>
      <c r="I22" s="6"/>
      <c r="J22" s="6"/>
      <c r="K22" s="6"/>
      <c r="L22" s="41" t="s">
        <v>7</v>
      </c>
      <c r="M22" s="42"/>
      <c r="N22" s="42"/>
      <c r="O22" s="6"/>
    </row>
    <row r="23" spans="1:15" ht="14.4" x14ac:dyDescent="0.3">
      <c r="A23" s="25"/>
      <c r="B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5"/>
      <c r="B24" s="2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5"/>
      <c r="B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5"/>
      <c r="B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SORAFENIB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ŠEDIVÁ Nikola</cp:lastModifiedBy>
  <cp:lastPrinted>2018-09-30T16:56:06Z</cp:lastPrinted>
  <dcterms:created xsi:type="dcterms:W3CDTF">2017-03-07T12:51:44Z</dcterms:created>
  <dcterms:modified xsi:type="dcterms:W3CDTF">2025-05-05T03:50:07Z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