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K:\OÚ\VEŘEJNÉ ZAKÁZKY\Výběrová řízení 2025\VZ202538 - LP s obsahem účinné látky BROLUCIZUMAB II\"/>
    </mc:Choice>
  </mc:AlternateContent>
  <xr:revisionPtr revIDLastSave="0" documentId="13_ncr:1_{48D78D95-D9FA-4B0E-9F78-4EC70A9BB1B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ROLUCIZUMAB II.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L9" i="1"/>
  <c r="N9" i="1" s="1"/>
  <c r="N10" i="1" s="1"/>
  <c r="M9" i="1"/>
  <c r="M10" i="1" s="1"/>
</calcChain>
</file>

<file path=xl/sharedStrings.xml><?xml version="1.0" encoding="utf-8"?>
<sst xmlns="http://schemas.openxmlformats.org/spreadsheetml/2006/main" count="44" uniqueCount="44">
  <si>
    <t>Základní nabídková cena</t>
  </si>
  <si>
    <t>ATC</t>
  </si>
  <si>
    <t>SÚKL kód</t>
  </si>
  <si>
    <t>Uvedené počty jsou pouze orientační, počty závisí na množství a skladbě pacientů.</t>
  </si>
  <si>
    <t xml:space="preserve">Celkem </t>
  </si>
  <si>
    <t>Název přípravku</t>
  </si>
  <si>
    <t>Celková nabídková cena</t>
  </si>
  <si>
    <t>razítko a podpis dodavatele</t>
  </si>
  <si>
    <t>OP</t>
  </si>
  <si>
    <t>Uplatněná přirážka distributora
 (v %)</t>
  </si>
  <si>
    <t>Cenová jednotka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</si>
  <si>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</si>
  <si>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</si>
  <si>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</si>
  <si>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</si>
  <si>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</si>
  <si>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</si>
  <si>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</si>
  <si>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</si>
  <si>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</si>
  <si>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</si>
  <si>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</si>
  <si>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</si>
  <si>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</si>
  <si>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Lék. forma</t>
  </si>
  <si>
    <t>Balení</t>
  </si>
  <si>
    <t>14.</t>
  </si>
  <si>
    <t>Cena za 1 balení bez DPH</t>
  </si>
  <si>
    <t>DPH za 1 balení</t>
  </si>
  <si>
    <t>Cena za 1 balení včetně DPH</t>
  </si>
  <si>
    <t>Účinná látka</t>
  </si>
  <si>
    <t>balení</t>
  </si>
  <si>
    <t>Příloha č. 1 ZD - Cenová nabídka</t>
  </si>
  <si>
    <t>Příloha č. 1 Smlouvy - Cenová nabídka</t>
  </si>
  <si>
    <t>BROLUCIZUMAB</t>
  </si>
  <si>
    <t>S01LA06</t>
  </si>
  <si>
    <t>0238813</t>
  </si>
  <si>
    <t>BEOVU</t>
  </si>
  <si>
    <t>Injekční roztok v předplněné injekční stříkačce</t>
  </si>
  <si>
    <t>1 ks injekční stříkačka</t>
  </si>
  <si>
    <t>Celková nabídková cena bez DPH při předpokládaném počtu balení za 4 roky</t>
  </si>
  <si>
    <t>Celková nabídková cena včetně DPH při předpokládaném počtu balení za 4 roky</t>
  </si>
  <si>
    <t>Předpokládaný odběr v baleních za 4 roky</t>
  </si>
  <si>
    <t>Léčivý přípravek s obsahem účinné látky BROLUCIZUMAB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</si>
</sst>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 Light"/>
      <family val="2"/>
      <charset val="238"/>
      <scheme val="major"/>
    </font>
    <font>
      <b/>
      <sz val="11"/>
      <color indexed="8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1" applyAlignment="1">
      <alignment vertical="center"/>
    </xf>
    <xf numFmtId="0" fontId="4" fillId="0" borderId="0" xfId="0" applyFont="1"/>
    <xf numFmtId="0" fontId="4" fillId="0" borderId="6" xfId="0" applyFont="1" applyBorder="1"/>
    <xf numFmtId="0" fontId="5" fillId="0" borderId="7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49" fontId="6" fillId="0" borderId="1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/>
    </xf>
    <xf numFmtId="10" fontId="6" fillId="3" borderId="1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 applyAlignment="1">
      <alignment horizontal="center"/>
    </xf>
    <xf numFmtId="0" fontId="8" fillId="0" borderId="4" xfId="1" applyFont="1" applyBorder="1" applyAlignment="1">
      <alignment horizontal="center" vertical="top"/>
    </xf>
    <xf numFmtId="0" fontId="8" fillId="0" borderId="1" xfId="1" applyFont="1" applyBorder="1" applyAlignment="1">
      <alignment horizontal="center" vertical="top"/>
    </xf>
    <xf numFmtId="0" fontId="4" fillId="0" borderId="5" xfId="0" applyFont="1" applyBorder="1"/>
    <xf numFmtId="0" fontId="6" fillId="0" borderId="13" xfId="0" applyFont="1" applyBorder="1" applyAlignment="1">
      <alignment horizontal="center" vertical="center"/>
    </xf>
    <xf numFmtId="164" fontId="4" fillId="3" borderId="13" xfId="0" applyNumberFormat="1" applyFont="1" applyFill="1" applyBorder="1" applyAlignment="1">
      <alignment vertical="center"/>
    </xf>
    <xf numFmtId="164" fontId="5" fillId="2" borderId="3" xfId="0" applyNumberFormat="1" applyFont="1" applyFill="1" applyBorder="1" applyAlignment="1">
      <alignment vertical="center"/>
    </xf>
    <xf numFmtId="164" fontId="5" fillId="2" borderId="2" xfId="0" applyNumberFormat="1" applyFont="1" applyFill="1" applyBorder="1" applyAlignment="1">
      <alignment vertical="center"/>
    </xf>
    <xf numFmtId="49" fontId="6" fillId="0" borderId="13" xfId="0" quotePrefix="1" applyNumberFormat="1" applyFont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49" fontId="7" fillId="2" borderId="17" xfId="0" applyNumberFormat="1" applyFont="1" applyFill="1" applyBorder="1" applyAlignment="1">
      <alignment horizontal="left" vertical="center"/>
    </xf>
    <xf numFmtId="49" fontId="7" fillId="2" borderId="18" xfId="0" applyNumberFormat="1" applyFont="1" applyFill="1" applyBorder="1" applyAlignment="1">
      <alignment horizontal="left" vertical="center"/>
    </xf>
    <xf numFmtId="49" fontId="7" fillId="2" borderId="19" xfId="0" applyNumberFormat="1" applyFont="1" applyFill="1" applyBorder="1" applyAlignment="1">
      <alignment horizontal="left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6"/>
  <sheetViews>
    <sheetView tabSelected="1" zoomScale="75" zoomScaleNormal="75" workbookViewId="0">
      <selection activeCell="A5" sqref="A5:N5"/>
    </sheetView>
  </sheetViews>
  <sheetFormatPr defaultColWidth="9.109375" defaultRowHeight="13.2" x14ac:dyDescent="0.25"/>
  <cols>
    <col min="1" max="1" width="25.6640625" style="4" customWidth="1"/>
    <col min="2" max="2" width="9.88671875" style="4" bestFit="1" customWidth="1"/>
    <col min="3" max="3" width="19.44140625" style="3" customWidth="1"/>
    <col min="4" max="4" width="10.33203125" style="3" bestFit="1" customWidth="1"/>
    <col min="5" max="6" width="20.88671875" style="3" customWidth="1"/>
    <col min="7" max="7" width="18.21875" style="3" bestFit="1" customWidth="1"/>
    <col min="8" max="8" width="17" style="3" bestFit="1" customWidth="1"/>
    <col min="9" max="9" width="13.6640625" style="3" customWidth="1"/>
    <col min="10" max="12" width="14.88671875" style="3" customWidth="1"/>
    <col min="13" max="13" width="22.33203125" style="3" customWidth="1"/>
    <col min="14" max="14" width="23.6640625" style="3" customWidth="1"/>
    <col min="15" max="16384" width="9.109375" style="3"/>
  </cols>
  <sheetData>
    <row r="1" spans="1:14" s="1" customFormat="1" ht="14.4" x14ac:dyDescent="0.3">
      <c r="A1" s="25" t="s">
        <v>32</v>
      </c>
      <c r="B1" s="25"/>
      <c r="C1" s="6"/>
      <c r="D1" s="25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s="1" customFormat="1" ht="14.4" x14ac:dyDescent="0.3">
      <c r="A2" s="25" t="s">
        <v>33</v>
      </c>
      <c r="B2" s="25"/>
      <c r="C2" s="6"/>
      <c r="D2" s="25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s="1" customFormat="1" ht="14.4" x14ac:dyDescent="0.3">
      <c r="A3" s="25"/>
      <c r="B3" s="6"/>
      <c r="C3" s="6"/>
      <c r="D3" s="25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s="1" customFormat="1" ht="14.4" x14ac:dyDescent="0.3">
      <c r="A4" s="25"/>
      <c r="B4" s="6"/>
      <c r="C4" s="6"/>
      <c r="D4" s="25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s="1" customFormat="1" ht="15" thickBot="1" x14ac:dyDescent="0.3">
      <c r="A5" s="37" t="s">
        <v>43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s="5" customFormat="1" ht="16.5" customHeight="1" x14ac:dyDescent="0.3">
      <c r="A6" s="27" t="s">
        <v>11</v>
      </c>
      <c r="B6" s="28" t="s">
        <v>12</v>
      </c>
      <c r="C6" s="28" t="s">
        <v>13</v>
      </c>
      <c r="D6" s="28" t="s">
        <v>14</v>
      </c>
      <c r="E6" s="28" t="s">
        <v>15</v>
      </c>
      <c r="F6" s="28" t="s">
        <v>16</v>
      </c>
      <c r="G6" s="28" t="s">
        <v>17</v>
      </c>
      <c r="H6" s="28" t="s">
        <v>18</v>
      </c>
      <c r="I6" s="28" t="s">
        <v>19</v>
      </c>
      <c r="J6" s="28" t="s">
        <v>20</v>
      </c>
      <c r="K6" s="28" t="s">
        <v>21</v>
      </c>
      <c r="L6" s="28" t="s">
        <v>22</v>
      </c>
      <c r="M6" s="28" t="s">
        <v>23</v>
      </c>
      <c r="N6" s="28" t="s">
        <v>26</v>
      </c>
    </row>
    <row r="7" spans="1:14" s="1" customFormat="1" ht="19.5" customHeight="1" x14ac:dyDescent="0.3">
      <c r="A7" s="7"/>
      <c r="B7" s="8"/>
      <c r="C7" s="9"/>
      <c r="D7" s="9"/>
      <c r="E7" s="9"/>
      <c r="F7" s="9"/>
      <c r="G7" s="10"/>
      <c r="H7" s="10"/>
      <c r="I7" s="11" t="s">
        <v>8</v>
      </c>
      <c r="J7" s="40" t="s">
        <v>0</v>
      </c>
      <c r="K7" s="40"/>
      <c r="L7" s="41"/>
      <c r="M7" s="35" t="s">
        <v>6</v>
      </c>
      <c r="N7" s="36"/>
    </row>
    <row r="8" spans="1:14" s="2" customFormat="1" ht="57.6" x14ac:dyDescent="0.3">
      <c r="A8" s="12" t="s">
        <v>30</v>
      </c>
      <c r="B8" s="13" t="s">
        <v>1</v>
      </c>
      <c r="C8" s="14" t="s">
        <v>42</v>
      </c>
      <c r="D8" s="14" t="s">
        <v>2</v>
      </c>
      <c r="E8" s="14" t="s">
        <v>5</v>
      </c>
      <c r="F8" s="14" t="s">
        <v>24</v>
      </c>
      <c r="G8" s="15" t="s">
        <v>25</v>
      </c>
      <c r="H8" s="14" t="s">
        <v>10</v>
      </c>
      <c r="I8" s="15" t="s">
        <v>9</v>
      </c>
      <c r="J8" s="16" t="s">
        <v>27</v>
      </c>
      <c r="K8" s="16" t="s">
        <v>28</v>
      </c>
      <c r="L8" s="17" t="s">
        <v>29</v>
      </c>
      <c r="M8" s="17" t="s">
        <v>40</v>
      </c>
      <c r="N8" s="18" t="s">
        <v>41</v>
      </c>
    </row>
    <row r="9" spans="1:14" s="2" customFormat="1" ht="71.400000000000006" customHeight="1" x14ac:dyDescent="0.3">
      <c r="A9" s="19" t="s">
        <v>34</v>
      </c>
      <c r="B9" s="20" t="s">
        <v>35</v>
      </c>
      <c r="C9" s="21">
        <v>320</v>
      </c>
      <c r="D9" s="34" t="s">
        <v>36</v>
      </c>
      <c r="E9" s="19" t="s">
        <v>37</v>
      </c>
      <c r="F9" s="19" t="s">
        <v>38</v>
      </c>
      <c r="G9" s="22" t="s">
        <v>39</v>
      </c>
      <c r="H9" s="30" t="s">
        <v>31</v>
      </c>
      <c r="I9" s="23"/>
      <c r="J9" s="31"/>
      <c r="K9" s="31">
        <f>J9*0.12</f>
        <v>0</v>
      </c>
      <c r="L9" s="31">
        <f>K9+J9</f>
        <v>0</v>
      </c>
      <c r="M9" s="31">
        <f>J9*C9</f>
        <v>0</v>
      </c>
      <c r="N9" s="31">
        <f>L9*C9</f>
        <v>0</v>
      </c>
    </row>
    <row r="10" spans="1:14" s="2" customFormat="1" ht="16.95" customHeight="1" thickBot="1" x14ac:dyDescent="0.35">
      <c r="A10" s="43" t="s">
        <v>4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5"/>
      <c r="M10" s="32">
        <f>SUM(M9:M9)</f>
        <v>0</v>
      </c>
      <c r="N10" s="33">
        <f>SUM(N9:N9)</f>
        <v>0</v>
      </c>
    </row>
    <row r="11" spans="1:14" s="1" customFormat="1" ht="25.5" customHeight="1" x14ac:dyDescent="0.3">
      <c r="A11" s="42"/>
      <c r="B11" s="42"/>
      <c r="C11" s="24"/>
      <c r="D11" s="6"/>
      <c r="E11" s="6"/>
      <c r="F11" s="6"/>
      <c r="G11" s="6"/>
      <c r="H11" s="6"/>
      <c r="I11" s="6"/>
      <c r="J11" s="6"/>
      <c r="K11" s="6"/>
      <c r="L11" s="6"/>
      <c r="M11" s="6"/>
      <c r="N11" s="25"/>
    </row>
    <row r="12" spans="1:14" s="1" customFormat="1" ht="14.4" x14ac:dyDescent="0.3">
      <c r="A12" s="25" t="s">
        <v>3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s="1" customFormat="1" ht="14.4" x14ac:dyDescent="0.3">
      <c r="A13" s="26"/>
      <c r="B13" s="2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14.4" x14ac:dyDescent="0.3">
      <c r="A14" s="26"/>
      <c r="B14" s="2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14.4" x14ac:dyDescent="0.3">
      <c r="A15" s="26"/>
      <c r="B15" s="2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14.4" x14ac:dyDescent="0.3">
      <c r="A16" s="26"/>
      <c r="B16" s="2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14.4" x14ac:dyDescent="0.3">
      <c r="A17" s="26"/>
      <c r="B17" s="2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14.4" x14ac:dyDescent="0.3">
      <c r="A18" s="26"/>
      <c r="B18" s="2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14.4" x14ac:dyDescent="0.3">
      <c r="A19" s="26"/>
      <c r="B19" s="2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14.4" x14ac:dyDescent="0.3">
      <c r="A20" s="26"/>
      <c r="B20" s="2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14.4" x14ac:dyDescent="0.3">
      <c r="A21" s="26"/>
      <c r="B21" s="26"/>
      <c r="C21" s="6"/>
      <c r="D21" s="6"/>
      <c r="E21" s="6"/>
      <c r="F21" s="6"/>
      <c r="G21" s="6"/>
      <c r="H21" s="6"/>
      <c r="I21" s="6"/>
      <c r="J21" s="6"/>
      <c r="K21" s="29"/>
      <c r="L21" s="29"/>
      <c r="M21" s="29"/>
      <c r="N21" s="6"/>
    </row>
    <row r="22" spans="1:14" ht="14.4" x14ac:dyDescent="0.3">
      <c r="A22" s="26"/>
      <c r="B22" s="26"/>
      <c r="C22" s="6"/>
      <c r="D22" s="6"/>
      <c r="E22" s="6"/>
      <c r="F22" s="6"/>
      <c r="G22" s="6"/>
      <c r="H22" s="6"/>
      <c r="I22" s="6"/>
      <c r="J22" s="6"/>
      <c r="K22" s="38" t="s">
        <v>7</v>
      </c>
      <c r="L22" s="39"/>
      <c r="M22" s="39"/>
      <c r="N22" s="6"/>
    </row>
    <row r="23" spans="1:14" ht="14.4" x14ac:dyDescent="0.3">
      <c r="A23" s="26"/>
      <c r="B23" s="2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14.4" x14ac:dyDescent="0.3">
      <c r="A24" s="26"/>
      <c r="B24" s="2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14.4" x14ac:dyDescent="0.3">
      <c r="A25" s="26"/>
      <c r="B25" s="2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14.4" x14ac:dyDescent="0.3">
      <c r="A26" s="26"/>
      <c r="B26" s="2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</sheetData>
  <mergeCells count="6">
    <mergeCell ref="M7:N7"/>
    <mergeCell ref="A5:N5"/>
    <mergeCell ref="K22:M22"/>
    <mergeCell ref="J7:L7"/>
    <mergeCell ref="A11:B11"/>
    <mergeCell ref="A10:L10"/>
  </mergeCells>
  <phoneticPr fontId="9" type="noConversion"/>
  <pageMargins left="0.7" right="0.7" top="0.78740157499999996" bottom="0.78740157499999996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BROLUCIZUMAB II.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Pecharova Vitezslava</dc:creator>
  <cp:lastModifiedBy>ŠEDIVÁ Nikola</cp:lastModifiedBy>
  <cp:lastPrinted>2018-09-30T16:56:06Z</cp:lastPrinted>
  <dcterms:created xsi:type="dcterms:W3CDTF">2017-03-07T12:51:44Z</dcterms:created>
  <dcterms:modified xsi:type="dcterms:W3CDTF">2025-05-30T08:32:18Z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Ref">
    <vt:lpwstr>https://api.informationprotection.azure.com/api/0f277086-d4e0-4971-bc1a-bbc5df0eb246</vt:lpwstr>
  </property>
  <property fmtid="{D5CDD505-2E9C-101B-9397-08002B2CF9AE}" pid="4" name="MSIP_Label_2063cd7f-2d21-486a-9f29-9c1683fdd175_AssignedBy">
    <vt:lpwstr>104026@vfn.cz</vt:lpwstr>
  </property>
  <property fmtid="{D5CDD505-2E9C-101B-9397-08002B2CF9AE}" pid="5" name="MSIP_Label_2063cd7f-2d21-486a-9f29-9c1683fdd175_DateCreated">
    <vt:lpwstr>2017-03-07T13:52:09.0729944+01:00</vt:lpwstr>
  </property>
  <property fmtid="{D5CDD505-2E9C-101B-9397-08002B2CF9AE}" pid="6" name="MSIP_Label_2063cd7f-2d21-486a-9f29-9c1683fdd175_Name">
    <vt:lpwstr>Veřejné</vt:lpwstr>
  </property>
  <property fmtid="{D5CDD505-2E9C-101B-9397-08002B2CF9AE}" pid="7" name="MSIP_Label_2063cd7f-2d21-486a-9f29-9c1683fdd175_Extended_MSFT_Method">
    <vt:lpwstr>Automatic</vt:lpwstr>
  </property>
  <property fmtid="{D5CDD505-2E9C-101B-9397-08002B2CF9AE}" pid="8" name="Sensitivity">
    <vt:lpwstr>Veřejné</vt:lpwstr>
  </property>
</Properties>
</file>