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  <Override PartName="/xl/drawings/drawing37.xml" ContentType="application/vnd.openxmlformats-officedocument.drawing+xml"/>
  <Override PartName="/xl/drawings/drawing38.xml" ContentType="application/vnd.openxmlformats-officedocument.drawing+xml"/>
  <Override PartName="/xl/drawings/drawing39.xml" ContentType="application/vnd.openxmlformats-officedocument.drawing+xml"/>
  <Override PartName="/xl/drawings/drawing40.xml" ContentType="application/vnd.openxmlformats-officedocument.drawing+xml"/>
  <Override PartName="/xl/drawings/drawing41.xml" ContentType="application/vnd.openxmlformats-officedocument.drawing+xml"/>
  <Override PartName="/xl/drawings/drawing42.xml" ContentType="application/vnd.openxmlformats-officedocument.drawing+xml"/>
  <Override PartName="/xl/drawings/drawing43.xml" ContentType="application/vnd.openxmlformats-officedocument.drawing+xml"/>
  <Override PartName="/xl/drawings/drawing44.xml" ContentType="application/vnd.openxmlformats-officedocument.drawing+xml"/>
  <Override PartName="/xl/drawings/drawing45.xml" ContentType="application/vnd.openxmlformats-officedocument.drawing+xml"/>
  <Override PartName="/xl/drawings/drawing46.xml" ContentType="application/vnd.openxmlformats-officedocument.drawing+xml"/>
  <Override PartName="/xl/drawings/drawing4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II_416 Blučina obchvat\soupis prací\"/>
    </mc:Choice>
  </mc:AlternateContent>
  <bookViews>
    <workbookView xWindow="0" yWindow="0" windowWidth="0" windowHeight="0" activeTab="46"/>
  </bookViews>
  <sheets>
    <sheet name="000.1" sheetId="2" r:id="rId1"/>
    <sheet name="000.2" sheetId="3" r:id="rId2"/>
    <sheet name="000.3" sheetId="4" r:id="rId3"/>
    <sheet name="001" sheetId="5" r:id="rId4"/>
    <sheet name="002SO 002" sheetId="6" r:id="rId5"/>
    <sheet name="101.1" sheetId="7" r:id="rId6"/>
    <sheet name="101.2" sheetId="8" r:id="rId7"/>
    <sheet name="101.3" sheetId="9" r:id="rId8"/>
    <sheet name="101.4" sheetId="10" r:id="rId9"/>
    <sheet name="101.D" sheetId="11" r:id="rId10"/>
    <sheet name="101.N" sheetId="12" r:id="rId11"/>
    <sheet name="111.1" sheetId="13" r:id="rId12"/>
    <sheet name="111.2" sheetId="14" r:id="rId13"/>
    <sheet name="111.N" sheetId="15" r:id="rId14"/>
    <sheet name="130" sheetId="16" r:id="rId15"/>
    <sheet name="140" sheetId="17" r:id="rId16"/>
    <sheet name="140.1" sheetId="18" r:id="rId17"/>
    <sheet name="141" sheetId="19" r:id="rId18"/>
    <sheet name="151.1" sheetId="20" r:id="rId19"/>
    <sheet name="151.3" sheetId="21" r:id="rId20"/>
    <sheet name="151.4" sheetId="22" r:id="rId21"/>
    <sheet name="151.4.1" sheetId="23" r:id="rId22"/>
    <sheet name="152" sheetId="24" r:id="rId23"/>
    <sheet name="181.1" sheetId="25" r:id="rId24"/>
    <sheet name="181.2" sheetId="26" r:id="rId25"/>
    <sheet name="181.3" sheetId="27" r:id="rId26"/>
    <sheet name="201.DSO 201.D" sheetId="28" r:id="rId27"/>
    <sheet name="201.NSO 201.N" sheetId="29" r:id="rId28"/>
    <sheet name="203.DSO 203.D" sheetId="30" r:id="rId29"/>
    <sheet name="203.NSO 203.N" sheetId="31" r:id="rId30"/>
    <sheet name="204.NSO 204.N" sheetId="32" r:id="rId31"/>
    <sheet name="205.DSO 205.D" sheetId="33" r:id="rId32"/>
    <sheet name="205.NSO 205.N" sheetId="34" r:id="rId33"/>
    <sheet name="206" sheetId="35" r:id="rId34"/>
    <sheet name="240SO 240" sheetId="36" r:id="rId35"/>
    <sheet name="301" sheetId="37" r:id="rId36"/>
    <sheet name="301.1" sheetId="38" r:id="rId37"/>
    <sheet name="302" sheetId="39" r:id="rId38"/>
    <sheet name="310" sheetId="40" r:id="rId39"/>
    <sheet name="320" sheetId="41" r:id="rId40"/>
    <sheet name="401" sheetId="42" r:id="rId41"/>
    <sheet name="408" sheetId="43" r:id="rId42"/>
    <sheet name="409" sheetId="44" r:id="rId43"/>
    <sheet name="412" sheetId="45" r:id="rId44"/>
    <sheet name="701" sheetId="46" r:id="rId45"/>
    <sheet name="801" sheetId="47" r:id="rId46"/>
    <sheet name="820" sheetId="48" r:id="rId47"/>
  </sheets>
  <calcPr/>
</workbook>
</file>

<file path=xl/calcChain.xml><?xml version="1.0" encoding="utf-8"?>
<calcChain xmlns="http://schemas.openxmlformats.org/spreadsheetml/2006/main">
  <c i="48" l="1" r="I3"/>
  <c r="I8"/>
  <c r="O19"/>
  <c r="I19"/>
  <c r="O15"/>
  <c r="I15"/>
  <c r="O12"/>
  <c r="I12"/>
  <c r="O9"/>
  <c r="I9"/>
  <c i="47" r="I3"/>
  <c r="I8"/>
  <c r="O38"/>
  <c r="I38"/>
  <c r="O35"/>
  <c r="I35"/>
  <c r="O32"/>
  <c r="I32"/>
  <c r="O29"/>
  <c r="I29"/>
  <c r="O25"/>
  <c r="I25"/>
  <c r="O21"/>
  <c r="I21"/>
  <c r="O17"/>
  <c r="I17"/>
  <c r="O13"/>
  <c r="I13"/>
  <c r="O9"/>
  <c r="I9"/>
  <c i="46" r="I3"/>
  <c r="I49"/>
  <c r="O58"/>
  <c r="I58"/>
  <c r="O54"/>
  <c r="I54"/>
  <c r="O50"/>
  <c r="I50"/>
  <c r="I44"/>
  <c r="O45"/>
  <c r="I45"/>
  <c r="I35"/>
  <c r="O40"/>
  <c r="I40"/>
  <c r="O36"/>
  <c r="I36"/>
  <c r="I26"/>
  <c r="O31"/>
  <c r="I31"/>
  <c r="O27"/>
  <c r="I27"/>
  <c r="I13"/>
  <c r="O22"/>
  <c r="I22"/>
  <c r="O18"/>
  <c r="I18"/>
  <c r="O14"/>
  <c r="I14"/>
  <c r="I8"/>
  <c r="O9"/>
  <c r="I9"/>
  <c i="45" r="I3"/>
  <c r="I62"/>
  <c r="O71"/>
  <c r="I71"/>
  <c r="O67"/>
  <c r="I67"/>
  <c r="O63"/>
  <c r="I63"/>
  <c r="I34"/>
  <c r="O59"/>
  <c r="I59"/>
  <c r="O55"/>
  <c r="I55"/>
  <c r="O51"/>
  <c r="I51"/>
  <c r="O48"/>
  <c r="I48"/>
  <c r="O45"/>
  <c r="I45"/>
  <c r="O41"/>
  <c r="I41"/>
  <c r="O38"/>
  <c r="I38"/>
  <c r="O35"/>
  <c r="I35"/>
  <c r="I13"/>
  <c r="O30"/>
  <c r="I30"/>
  <c r="O26"/>
  <c r="I26"/>
  <c r="O22"/>
  <c r="I22"/>
  <c r="O18"/>
  <c r="I18"/>
  <c r="O14"/>
  <c r="I14"/>
  <c r="I8"/>
  <c r="O9"/>
  <c r="I9"/>
  <c i="44" r="I3"/>
  <c r="I128"/>
  <c r="O129"/>
  <c r="I129"/>
  <c r="I119"/>
  <c r="O124"/>
  <c r="I124"/>
  <c r="O120"/>
  <c r="I120"/>
  <c r="I50"/>
  <c r="O116"/>
  <c r="I116"/>
  <c r="O113"/>
  <c r="I113"/>
  <c r="O110"/>
  <c r="I110"/>
  <c r="O107"/>
  <c r="I107"/>
  <c r="O103"/>
  <c r="I103"/>
  <c r="O100"/>
  <c r="I100"/>
  <c r="O97"/>
  <c r="I97"/>
  <c r="O93"/>
  <c r="I93"/>
  <c r="O89"/>
  <c r="I89"/>
  <c r="O85"/>
  <c r="I85"/>
  <c r="O81"/>
  <c r="I81"/>
  <c r="O77"/>
  <c r="I77"/>
  <c r="O73"/>
  <c r="I73"/>
  <c r="O70"/>
  <c r="I70"/>
  <c r="O67"/>
  <c r="I67"/>
  <c r="O64"/>
  <c r="I64"/>
  <c r="O61"/>
  <c r="I61"/>
  <c r="O57"/>
  <c r="I57"/>
  <c r="O54"/>
  <c r="I54"/>
  <c r="O51"/>
  <c r="I51"/>
  <c r="I41"/>
  <c r="O46"/>
  <c r="I46"/>
  <c r="O42"/>
  <c r="I42"/>
  <c r="I17"/>
  <c r="O37"/>
  <c r="I37"/>
  <c r="O33"/>
  <c r="I33"/>
  <c r="O29"/>
  <c r="I29"/>
  <c r="O26"/>
  <c r="I26"/>
  <c r="O22"/>
  <c r="I22"/>
  <c r="O18"/>
  <c r="I18"/>
  <c r="I8"/>
  <c r="O13"/>
  <c r="I13"/>
  <c r="O9"/>
  <c r="I9"/>
  <c i="43" r="I3"/>
  <c r="I87"/>
  <c r="O92"/>
  <c r="I92"/>
  <c r="O88"/>
  <c r="I88"/>
  <c r="I35"/>
  <c r="O83"/>
  <c r="I83"/>
  <c r="O79"/>
  <c r="I79"/>
  <c r="O76"/>
  <c r="I76"/>
  <c r="O73"/>
  <c r="I73"/>
  <c r="O70"/>
  <c r="I70"/>
  <c r="O66"/>
  <c r="I66"/>
  <c r="O63"/>
  <c r="I63"/>
  <c r="O59"/>
  <c r="I59"/>
  <c r="O55"/>
  <c r="I55"/>
  <c r="O51"/>
  <c r="I51"/>
  <c r="O47"/>
  <c r="I47"/>
  <c r="O43"/>
  <c r="I43"/>
  <c r="O39"/>
  <c r="I39"/>
  <c r="O36"/>
  <c r="I36"/>
  <c r="I13"/>
  <c r="O31"/>
  <c r="I31"/>
  <c r="O27"/>
  <c r="I27"/>
  <c r="O24"/>
  <c r="I24"/>
  <c r="O20"/>
  <c r="I20"/>
  <c r="O17"/>
  <c r="I17"/>
  <c r="O14"/>
  <c r="I14"/>
  <c r="I8"/>
  <c r="O9"/>
  <c r="I9"/>
  <c i="42" r="I3"/>
  <c r="I613"/>
  <c r="O614"/>
  <c r="I614"/>
  <c r="I584"/>
  <c r="O609"/>
  <c r="I609"/>
  <c r="O605"/>
  <c r="I605"/>
  <c r="O601"/>
  <c r="I601"/>
  <c r="O597"/>
  <c r="I597"/>
  <c r="O594"/>
  <c r="I594"/>
  <c r="O591"/>
  <c r="I591"/>
  <c r="O588"/>
  <c r="I588"/>
  <c r="O585"/>
  <c r="I585"/>
  <c r="I580"/>
  <c r="O581"/>
  <c r="I581"/>
  <c r="I561"/>
  <c r="O577"/>
  <c r="I577"/>
  <c r="O574"/>
  <c r="I574"/>
  <c r="O571"/>
  <c r="I571"/>
  <c r="O568"/>
  <c r="I568"/>
  <c r="O565"/>
  <c r="I565"/>
  <c r="O562"/>
  <c r="I562"/>
  <c r="I355"/>
  <c r="O558"/>
  <c r="I558"/>
  <c r="O555"/>
  <c r="I555"/>
  <c r="O552"/>
  <c r="I552"/>
  <c r="O549"/>
  <c r="I549"/>
  <c r="O546"/>
  <c r="I546"/>
  <c r="O543"/>
  <c r="I543"/>
  <c r="O540"/>
  <c r="I540"/>
  <c r="O537"/>
  <c r="I537"/>
  <c r="O534"/>
  <c r="I534"/>
  <c r="O531"/>
  <c r="I531"/>
  <c r="O528"/>
  <c r="I528"/>
  <c r="O525"/>
  <c r="I525"/>
  <c r="O522"/>
  <c r="I522"/>
  <c r="O519"/>
  <c r="I519"/>
  <c r="O516"/>
  <c r="I516"/>
  <c r="O513"/>
  <c r="I513"/>
  <c r="O510"/>
  <c r="I510"/>
  <c r="O507"/>
  <c r="I507"/>
  <c r="O504"/>
  <c r="I504"/>
  <c r="O501"/>
  <c r="I501"/>
  <c r="O498"/>
  <c r="I498"/>
  <c r="O495"/>
  <c r="I495"/>
  <c r="O492"/>
  <c r="I492"/>
  <c r="O489"/>
  <c r="I489"/>
  <c r="O486"/>
  <c r="I486"/>
  <c r="O483"/>
  <c r="I483"/>
  <c r="O480"/>
  <c r="I480"/>
  <c r="O477"/>
  <c r="I477"/>
  <c r="O473"/>
  <c r="I473"/>
  <c r="O470"/>
  <c r="I470"/>
  <c r="O467"/>
  <c r="I467"/>
  <c r="O464"/>
  <c r="I464"/>
  <c r="O461"/>
  <c r="I461"/>
  <c r="O458"/>
  <c r="I458"/>
  <c r="O455"/>
  <c r="I455"/>
  <c r="O452"/>
  <c r="I452"/>
  <c r="O449"/>
  <c r="I449"/>
  <c r="O446"/>
  <c r="I446"/>
  <c r="O443"/>
  <c r="I443"/>
  <c r="O440"/>
  <c r="I440"/>
  <c r="O437"/>
  <c r="I437"/>
  <c r="O434"/>
  <c r="I434"/>
  <c r="O431"/>
  <c r="I431"/>
  <c r="O428"/>
  <c r="I428"/>
  <c r="O425"/>
  <c r="I425"/>
  <c r="O422"/>
  <c r="I422"/>
  <c r="O419"/>
  <c r="I419"/>
  <c r="O416"/>
  <c r="I416"/>
  <c r="O413"/>
  <c r="I413"/>
  <c r="O410"/>
  <c r="I410"/>
  <c r="O407"/>
  <c r="I407"/>
  <c r="O404"/>
  <c r="I404"/>
  <c r="O401"/>
  <c r="I401"/>
  <c r="O398"/>
  <c r="I398"/>
  <c r="O395"/>
  <c r="I395"/>
  <c r="O392"/>
  <c r="I392"/>
  <c r="O389"/>
  <c r="I389"/>
  <c r="O386"/>
  <c r="I386"/>
  <c r="O383"/>
  <c r="I383"/>
  <c r="O380"/>
  <c r="I380"/>
  <c r="O377"/>
  <c r="I377"/>
  <c r="O374"/>
  <c r="I374"/>
  <c r="O371"/>
  <c r="I371"/>
  <c r="O368"/>
  <c r="I368"/>
  <c r="O365"/>
  <c r="I365"/>
  <c r="O362"/>
  <c r="I362"/>
  <c r="O359"/>
  <c r="I359"/>
  <c r="O356"/>
  <c r="I356"/>
  <c r="I282"/>
  <c r="O351"/>
  <c r="I351"/>
  <c r="O347"/>
  <c r="I347"/>
  <c r="O343"/>
  <c r="I343"/>
  <c r="O339"/>
  <c r="I339"/>
  <c r="O335"/>
  <c r="I335"/>
  <c r="O331"/>
  <c r="I331"/>
  <c r="O327"/>
  <c r="I327"/>
  <c r="O323"/>
  <c r="I323"/>
  <c r="O319"/>
  <c r="I319"/>
  <c r="O315"/>
  <c r="I315"/>
  <c r="O311"/>
  <c r="I311"/>
  <c r="O307"/>
  <c r="I307"/>
  <c r="O303"/>
  <c r="I303"/>
  <c r="O299"/>
  <c r="I299"/>
  <c r="O295"/>
  <c r="I295"/>
  <c r="O291"/>
  <c r="I291"/>
  <c r="O287"/>
  <c r="I287"/>
  <c r="O283"/>
  <c r="I283"/>
  <c r="I208"/>
  <c r="O278"/>
  <c r="I278"/>
  <c r="O274"/>
  <c r="I274"/>
  <c r="O270"/>
  <c r="I270"/>
  <c r="O267"/>
  <c r="I267"/>
  <c r="O264"/>
  <c r="I264"/>
  <c r="O261"/>
  <c r="I261"/>
  <c r="O258"/>
  <c r="I258"/>
  <c r="O255"/>
  <c r="I255"/>
  <c r="O252"/>
  <c r="I252"/>
  <c r="O249"/>
  <c r="I249"/>
  <c r="O246"/>
  <c r="I246"/>
  <c r="O243"/>
  <c r="I243"/>
  <c r="O239"/>
  <c r="I239"/>
  <c r="O235"/>
  <c r="I235"/>
  <c r="O231"/>
  <c r="I231"/>
  <c r="O227"/>
  <c r="I227"/>
  <c r="O224"/>
  <c r="I224"/>
  <c r="O221"/>
  <c r="I221"/>
  <c r="O217"/>
  <c r="I217"/>
  <c r="O213"/>
  <c r="I213"/>
  <c r="O209"/>
  <c r="I209"/>
  <c r="I8"/>
  <c r="O205"/>
  <c r="I205"/>
  <c r="O201"/>
  <c r="I201"/>
  <c r="O197"/>
  <c r="I197"/>
  <c r="O193"/>
  <c r="I193"/>
  <c r="O189"/>
  <c r="I189"/>
  <c r="O186"/>
  <c r="I186"/>
  <c r="O182"/>
  <c r="I182"/>
  <c r="O178"/>
  <c r="I178"/>
  <c r="O174"/>
  <c r="I174"/>
  <c r="O170"/>
  <c r="I170"/>
  <c r="O167"/>
  <c r="I167"/>
  <c r="O164"/>
  <c r="I164"/>
  <c r="O160"/>
  <c r="I160"/>
  <c r="O156"/>
  <c r="I156"/>
  <c r="O152"/>
  <c r="I152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9"/>
  <c r="I109"/>
  <c r="O106"/>
  <c r="I106"/>
  <c r="O102"/>
  <c r="I102"/>
  <c r="O98"/>
  <c r="I98"/>
  <c r="O95"/>
  <c r="I95"/>
  <c r="O92"/>
  <c r="I92"/>
  <c r="O88"/>
  <c r="I88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O36"/>
  <c r="I36"/>
  <c r="O32"/>
  <c r="I32"/>
  <c r="O28"/>
  <c r="I28"/>
  <c r="O24"/>
  <c r="I24"/>
  <c r="O20"/>
  <c r="I20"/>
  <c r="O16"/>
  <c r="I16"/>
  <c r="O12"/>
  <c r="I12"/>
  <c r="O9"/>
  <c r="I9"/>
  <c i="41" r="I3"/>
  <c r="I117"/>
  <c r="O122"/>
  <c r="I122"/>
  <c r="O118"/>
  <c r="I118"/>
  <c r="I80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I75"/>
  <c r="O76"/>
  <c r="I76"/>
  <c r="I66"/>
  <c r="O71"/>
  <c r="I71"/>
  <c r="O67"/>
  <c r="I67"/>
  <c r="I13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40" r="I3"/>
  <c r="I141"/>
  <c r="O154"/>
  <c r="I154"/>
  <c r="O150"/>
  <c r="I150"/>
  <c r="O146"/>
  <c r="I146"/>
  <c r="O142"/>
  <c r="I142"/>
  <c r="I104"/>
  <c r="O137"/>
  <c r="I137"/>
  <c r="O133"/>
  <c r="I133"/>
  <c r="O129"/>
  <c r="I129"/>
  <c r="O125"/>
  <c r="I125"/>
  <c r="O121"/>
  <c r="I121"/>
  <c r="O117"/>
  <c r="I117"/>
  <c r="O113"/>
  <c r="I113"/>
  <c r="O109"/>
  <c r="I109"/>
  <c r="O105"/>
  <c r="I105"/>
  <c r="I95"/>
  <c r="O100"/>
  <c r="I100"/>
  <c r="O96"/>
  <c r="I96"/>
  <c r="I82"/>
  <c r="O91"/>
  <c r="I91"/>
  <c r="O87"/>
  <c r="I87"/>
  <c r="O83"/>
  <c r="I83"/>
  <c r="I21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9" r="I3"/>
  <c r="I120"/>
  <c r="O121"/>
  <c r="I121"/>
  <c r="I84"/>
  <c r="O116"/>
  <c r="I116"/>
  <c r="O113"/>
  <c r="I113"/>
  <c r="O109"/>
  <c r="I109"/>
  <c r="O105"/>
  <c r="I105"/>
  <c r="O101"/>
  <c r="I101"/>
  <c r="O97"/>
  <c r="I97"/>
  <c r="O93"/>
  <c r="I93"/>
  <c r="O89"/>
  <c r="I89"/>
  <c r="O85"/>
  <c r="I85"/>
  <c r="I79"/>
  <c r="O80"/>
  <c r="I80"/>
  <c r="I70"/>
  <c r="O75"/>
  <c r="I75"/>
  <c r="O71"/>
  <c r="I71"/>
  <c r="I17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8" r="I3"/>
  <c r="I179"/>
  <c r="O184"/>
  <c r="I184"/>
  <c r="O180"/>
  <c r="I180"/>
  <c r="I110"/>
  <c r="O175"/>
  <c r="I175"/>
  <c r="O171"/>
  <c r="I171"/>
  <c r="O167"/>
  <c r="I167"/>
  <c r="O163"/>
  <c r="I163"/>
  <c r="O159"/>
  <c r="I159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I105"/>
  <c r="O106"/>
  <c r="I106"/>
  <c r="I88"/>
  <c r="O101"/>
  <c r="I101"/>
  <c r="O97"/>
  <c r="I97"/>
  <c r="O93"/>
  <c r="I93"/>
  <c r="O89"/>
  <c r="I89"/>
  <c r="I71"/>
  <c r="O84"/>
  <c r="I84"/>
  <c r="O80"/>
  <c r="I80"/>
  <c r="O76"/>
  <c r="I76"/>
  <c r="O72"/>
  <c r="I72"/>
  <c r="I50"/>
  <c r="O67"/>
  <c r="I67"/>
  <c r="O63"/>
  <c r="I63"/>
  <c r="O59"/>
  <c r="I59"/>
  <c r="O55"/>
  <c r="I55"/>
  <c r="O51"/>
  <c r="I51"/>
  <c r="I13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7" r="I3"/>
  <c r="I83"/>
  <c r="O87"/>
  <c r="I87"/>
  <c r="O84"/>
  <c r="I84"/>
  <c r="I54"/>
  <c r="O79"/>
  <c r="I79"/>
  <c r="O75"/>
  <c r="I75"/>
  <c r="O71"/>
  <c r="I71"/>
  <c r="O67"/>
  <c r="I67"/>
  <c r="O63"/>
  <c r="I63"/>
  <c r="O59"/>
  <c r="I59"/>
  <c r="O55"/>
  <c r="I55"/>
  <c r="I17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6" r="I3"/>
  <c r="I241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I228"/>
  <c r="O237"/>
  <c r="I237"/>
  <c r="O233"/>
  <c r="I233"/>
  <c r="O229"/>
  <c r="I229"/>
  <c r="I199"/>
  <c r="O224"/>
  <c r="I224"/>
  <c r="O220"/>
  <c r="I220"/>
  <c r="O216"/>
  <c r="I216"/>
  <c r="O212"/>
  <c r="I212"/>
  <c r="O208"/>
  <c r="I208"/>
  <c r="O204"/>
  <c r="I204"/>
  <c r="O200"/>
  <c r="I200"/>
  <c r="I174"/>
  <c r="O195"/>
  <c r="I195"/>
  <c r="O191"/>
  <c r="I191"/>
  <c r="O187"/>
  <c r="I187"/>
  <c r="O183"/>
  <c r="I183"/>
  <c r="O179"/>
  <c r="I179"/>
  <c r="O175"/>
  <c r="I175"/>
  <c r="I133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I104"/>
  <c r="O129"/>
  <c r="I129"/>
  <c r="O125"/>
  <c r="I125"/>
  <c r="O121"/>
  <c r="I121"/>
  <c r="O117"/>
  <c r="I117"/>
  <c r="O113"/>
  <c r="I113"/>
  <c r="O109"/>
  <c r="I109"/>
  <c r="O105"/>
  <c r="I105"/>
  <c r="I71"/>
  <c r="O100"/>
  <c r="I100"/>
  <c r="O96"/>
  <c r="I96"/>
  <c r="O92"/>
  <c r="I92"/>
  <c r="O88"/>
  <c r="I88"/>
  <c r="O84"/>
  <c r="I84"/>
  <c r="O80"/>
  <c r="I80"/>
  <c r="O76"/>
  <c r="I76"/>
  <c r="O72"/>
  <c r="I72"/>
  <c r="I14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I9"/>
  <c r="O10"/>
  <c r="I10"/>
  <c i="35" r="I3"/>
  <c r="I109"/>
  <c r="O134"/>
  <c r="I134"/>
  <c r="O130"/>
  <c r="I130"/>
  <c r="O126"/>
  <c r="I126"/>
  <c r="O122"/>
  <c r="I122"/>
  <c r="O118"/>
  <c r="I118"/>
  <c r="O114"/>
  <c r="I114"/>
  <c r="O110"/>
  <c r="I110"/>
  <c r="I96"/>
  <c r="O105"/>
  <c r="I105"/>
  <c r="O101"/>
  <c r="I101"/>
  <c r="O97"/>
  <c r="I97"/>
  <c r="I91"/>
  <c r="O92"/>
  <c r="I92"/>
  <c r="I86"/>
  <c r="O87"/>
  <c r="I87"/>
  <c r="I69"/>
  <c r="O82"/>
  <c r="I82"/>
  <c r="O78"/>
  <c r="I78"/>
  <c r="O74"/>
  <c r="I74"/>
  <c r="O70"/>
  <c r="I70"/>
  <c r="I56"/>
  <c r="O65"/>
  <c r="I65"/>
  <c r="O61"/>
  <c r="I61"/>
  <c r="O57"/>
  <c r="I57"/>
  <c r="I43"/>
  <c r="O52"/>
  <c r="I52"/>
  <c r="O48"/>
  <c r="I48"/>
  <c r="O44"/>
  <c r="I44"/>
  <c r="I30"/>
  <c r="O39"/>
  <c r="I39"/>
  <c r="O35"/>
  <c r="I35"/>
  <c r="O31"/>
  <c r="I31"/>
  <c r="I13"/>
  <c r="O26"/>
  <c r="I26"/>
  <c r="O22"/>
  <c r="I22"/>
  <c r="O18"/>
  <c r="I18"/>
  <c r="O14"/>
  <c r="I14"/>
  <c r="I8"/>
  <c r="O9"/>
  <c r="I9"/>
  <c i="34" r="I3"/>
  <c r="I23"/>
  <c r="O24"/>
  <c r="I24"/>
  <c r="I14"/>
  <c r="O19"/>
  <c r="I19"/>
  <c r="O15"/>
  <c r="I15"/>
  <c r="I9"/>
  <c r="O10"/>
  <c r="I10"/>
  <c i="33" r="I3"/>
  <c r="I9"/>
  <c r="O22"/>
  <c r="I22"/>
  <c r="O18"/>
  <c r="I18"/>
  <c r="O14"/>
  <c r="I14"/>
  <c r="O10"/>
  <c r="I10"/>
  <c i="32" r="I3"/>
  <c r="I9"/>
  <c r="O10"/>
  <c r="I10"/>
  <c i="31" r="I3"/>
  <c r="I14"/>
  <c r="O15"/>
  <c r="I15"/>
  <c r="I9"/>
  <c r="O10"/>
  <c r="I10"/>
  <c i="30" r="I3"/>
  <c r="I39"/>
  <c r="O40"/>
  <c r="I40"/>
  <c r="I18"/>
  <c r="O35"/>
  <c r="I35"/>
  <c r="O31"/>
  <c r="I31"/>
  <c r="O27"/>
  <c r="I27"/>
  <c r="O23"/>
  <c r="I23"/>
  <c r="O19"/>
  <c r="I19"/>
  <c r="I9"/>
  <c r="O14"/>
  <c r="I14"/>
  <c r="O10"/>
  <c r="I10"/>
  <c i="29" r="I3"/>
  <c r="I14"/>
  <c r="O15"/>
  <c r="I15"/>
  <c r="I9"/>
  <c r="O10"/>
  <c r="I10"/>
  <c i="28" r="I3"/>
  <c r="I31"/>
  <c r="O56"/>
  <c r="I56"/>
  <c r="O52"/>
  <c r="I52"/>
  <c r="O48"/>
  <c r="I48"/>
  <c r="O44"/>
  <c r="I44"/>
  <c r="O40"/>
  <c r="I40"/>
  <c r="O36"/>
  <c r="I36"/>
  <c r="O32"/>
  <c r="I32"/>
  <c r="I22"/>
  <c r="O27"/>
  <c r="I27"/>
  <c r="O23"/>
  <c r="I23"/>
  <c r="I9"/>
  <c r="O18"/>
  <c r="I18"/>
  <c r="O14"/>
  <c r="I14"/>
  <c r="O10"/>
  <c r="I10"/>
  <c i="27" r="I3"/>
  <c r="I33"/>
  <c r="O38"/>
  <c r="I38"/>
  <c r="O34"/>
  <c r="I34"/>
  <c r="I13"/>
  <c r="O30"/>
  <c r="I30"/>
  <c r="O27"/>
  <c r="I27"/>
  <c r="O24"/>
  <c r="I24"/>
  <c r="O20"/>
  <c r="I20"/>
  <c r="O17"/>
  <c r="I17"/>
  <c r="O14"/>
  <c r="I14"/>
  <c r="I8"/>
  <c r="O9"/>
  <c r="I9"/>
  <c i="26" r="I3"/>
  <c r="I8"/>
  <c r="O79"/>
  <c r="I79"/>
  <c r="O75"/>
  <c r="I75"/>
  <c r="O71"/>
  <c r="I71"/>
  <c r="O67"/>
  <c r="I67"/>
  <c r="O64"/>
  <c r="I64"/>
  <c r="O61"/>
  <c r="I61"/>
  <c r="O57"/>
  <c r="I57"/>
  <c r="O54"/>
  <c r="I54"/>
  <c r="O51"/>
  <c r="I51"/>
  <c r="O47"/>
  <c r="I47"/>
  <c r="O44"/>
  <c r="I44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25" r="I3"/>
  <c r="I8"/>
  <c r="O57"/>
  <c r="I57"/>
  <c r="O54"/>
  <c r="I54"/>
  <c r="O50"/>
  <c r="I50"/>
  <c r="O46"/>
  <c r="I46"/>
  <c r="O43"/>
  <c r="I43"/>
  <c r="O40"/>
  <c r="I40"/>
  <c r="O36"/>
  <c r="I36"/>
  <c r="O33"/>
  <c r="I33"/>
  <c r="O30"/>
  <c r="I30"/>
  <c r="O26"/>
  <c r="I26"/>
  <c r="O23"/>
  <c r="I23"/>
  <c r="O20"/>
  <c r="I20"/>
  <c r="O16"/>
  <c r="I16"/>
  <c r="O13"/>
  <c r="I13"/>
  <c r="O9"/>
  <c r="I9"/>
  <c i="24" r="I3"/>
  <c r="I161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3"/>
  <c r="I173"/>
  <c r="O170"/>
  <c r="I170"/>
  <c r="O166"/>
  <c r="I166"/>
  <c r="O162"/>
  <c r="I162"/>
  <c r="I157"/>
  <c r="O158"/>
  <c r="I158"/>
  <c r="I148"/>
  <c r="O153"/>
  <c r="I153"/>
  <c r="O149"/>
  <c r="I149"/>
  <c r="I103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O104"/>
  <c r="I104"/>
  <c r="I98"/>
  <c r="O99"/>
  <c r="I99"/>
  <c r="I85"/>
  <c r="O94"/>
  <c r="I94"/>
  <c r="O90"/>
  <c r="I90"/>
  <c r="O86"/>
  <c r="I86"/>
  <c r="I21"/>
  <c r="O81"/>
  <c r="I81"/>
  <c r="O77"/>
  <c r="I77"/>
  <c r="O73"/>
  <c r="I73"/>
  <c r="O69"/>
  <c r="I69"/>
  <c r="O65"/>
  <c r="I65"/>
  <c r="O61"/>
  <c r="I61"/>
  <c r="O57"/>
  <c r="I57"/>
  <c r="O53"/>
  <c r="I53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23" r="I3"/>
  <c r="I13"/>
  <c r="O26"/>
  <c r="I26"/>
  <c r="O22"/>
  <c r="I22"/>
  <c r="O18"/>
  <c r="I18"/>
  <c r="O14"/>
  <c r="I14"/>
  <c r="I8"/>
  <c r="O9"/>
  <c r="I9"/>
  <c i="22" r="I3"/>
  <c r="I109"/>
  <c r="O118"/>
  <c r="I118"/>
  <c r="O114"/>
  <c r="I114"/>
  <c r="O110"/>
  <c r="I110"/>
  <c r="I76"/>
  <c r="O105"/>
  <c r="I105"/>
  <c r="O101"/>
  <c r="I101"/>
  <c r="O97"/>
  <c r="I97"/>
  <c r="O93"/>
  <c r="I93"/>
  <c r="O89"/>
  <c r="I89"/>
  <c r="O85"/>
  <c r="I85"/>
  <c r="O81"/>
  <c r="I81"/>
  <c r="O77"/>
  <c r="I77"/>
  <c r="I17"/>
  <c r="O72"/>
  <c r="I72"/>
  <c r="O68"/>
  <c r="I68"/>
  <c r="O64"/>
  <c r="I64"/>
  <c r="O60"/>
  <c r="I60"/>
  <c r="O57"/>
  <c r="I57"/>
  <c r="O53"/>
  <c r="I53"/>
  <c r="O49"/>
  <c r="I49"/>
  <c r="O45"/>
  <c r="I45"/>
  <c r="O41"/>
  <c r="I41"/>
  <c r="O38"/>
  <c r="I38"/>
  <c r="O34"/>
  <c r="I34"/>
  <c r="O30"/>
  <c r="I30"/>
  <c r="O26"/>
  <c r="I26"/>
  <c r="O22"/>
  <c r="I22"/>
  <c r="O18"/>
  <c r="I18"/>
  <c r="I8"/>
  <c r="O13"/>
  <c r="I13"/>
  <c r="O9"/>
  <c r="I9"/>
  <c i="21" r="I3"/>
  <c r="I98"/>
  <c r="O114"/>
  <c r="I114"/>
  <c r="O110"/>
  <c r="I110"/>
  <c r="O106"/>
  <c r="I106"/>
  <c r="O103"/>
  <c r="I103"/>
  <c r="O99"/>
  <c r="I99"/>
  <c r="I69"/>
  <c r="O94"/>
  <c r="I94"/>
  <c r="O90"/>
  <c r="I90"/>
  <c r="O86"/>
  <c r="I86"/>
  <c r="O82"/>
  <c r="I82"/>
  <c r="O78"/>
  <c r="I78"/>
  <c r="O74"/>
  <c r="I74"/>
  <c r="O70"/>
  <c r="I70"/>
  <c r="I65"/>
  <c r="O66"/>
  <c r="I66"/>
  <c r="I8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20" r="I3"/>
  <c r="I108"/>
  <c r="O125"/>
  <c r="I125"/>
  <c r="O122"/>
  <c r="I122"/>
  <c r="O119"/>
  <c r="I119"/>
  <c r="O115"/>
  <c r="I115"/>
  <c r="O112"/>
  <c r="I112"/>
  <c r="O109"/>
  <c r="I109"/>
  <c r="I71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I54"/>
  <c r="O67"/>
  <c r="I67"/>
  <c r="O63"/>
  <c r="I63"/>
  <c r="O59"/>
  <c r="I59"/>
  <c r="O55"/>
  <c r="I55"/>
  <c r="I45"/>
  <c r="O50"/>
  <c r="I50"/>
  <c r="O46"/>
  <c r="I46"/>
  <c r="I8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19" r="I3"/>
  <c r="I120"/>
  <c r="O148"/>
  <c r="I148"/>
  <c r="O144"/>
  <c r="I144"/>
  <c r="O140"/>
  <c r="I140"/>
  <c r="O136"/>
  <c r="I136"/>
  <c r="O133"/>
  <c r="I133"/>
  <c r="O129"/>
  <c r="I129"/>
  <c r="O125"/>
  <c r="I125"/>
  <c r="O121"/>
  <c r="I121"/>
  <c r="I87"/>
  <c r="O116"/>
  <c r="I116"/>
  <c r="O112"/>
  <c r="I112"/>
  <c r="O108"/>
  <c r="I108"/>
  <c r="O104"/>
  <c r="I104"/>
  <c r="O100"/>
  <c r="I100"/>
  <c r="O96"/>
  <c r="I96"/>
  <c r="O92"/>
  <c r="I92"/>
  <c r="O88"/>
  <c r="I88"/>
  <c r="I82"/>
  <c r="O83"/>
  <c r="I83"/>
  <c r="I17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18" r="I3"/>
  <c r="I13"/>
  <c r="O30"/>
  <c r="I30"/>
  <c r="O26"/>
  <c r="I26"/>
  <c r="O22"/>
  <c r="I22"/>
  <c r="O18"/>
  <c r="I18"/>
  <c r="O14"/>
  <c r="I14"/>
  <c r="I8"/>
  <c r="O9"/>
  <c r="I9"/>
  <c i="17" r="I3"/>
  <c r="I124"/>
  <c r="O148"/>
  <c r="I148"/>
  <c r="O144"/>
  <c r="I144"/>
  <c r="O140"/>
  <c r="I140"/>
  <c r="O136"/>
  <c r="I136"/>
  <c r="O132"/>
  <c r="I132"/>
  <c r="O128"/>
  <c r="I128"/>
  <c r="O125"/>
  <c r="I125"/>
  <c r="I83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I74"/>
  <c r="O79"/>
  <c r="I79"/>
  <c r="O75"/>
  <c r="I75"/>
  <c r="I17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16" r="I3"/>
  <c r="I167"/>
  <c r="O230"/>
  <c r="I230"/>
  <c r="O227"/>
  <c r="I227"/>
  <c r="O224"/>
  <c r="I224"/>
  <c r="O220"/>
  <c r="I220"/>
  <c r="O217"/>
  <c r="I217"/>
  <c r="O213"/>
  <c r="I213"/>
  <c r="O209"/>
  <c r="I209"/>
  <c r="O205"/>
  <c r="I205"/>
  <c r="O202"/>
  <c r="I202"/>
  <c r="O199"/>
  <c r="I199"/>
  <c r="O195"/>
  <c r="I195"/>
  <c r="O191"/>
  <c r="I191"/>
  <c r="O187"/>
  <c r="I187"/>
  <c r="O183"/>
  <c r="I183"/>
  <c r="O179"/>
  <c r="I179"/>
  <c r="O175"/>
  <c r="I175"/>
  <c r="O172"/>
  <c r="I172"/>
  <c r="O168"/>
  <c r="I168"/>
  <c r="I162"/>
  <c r="O163"/>
  <c r="I163"/>
  <c r="I121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I88"/>
  <c r="O117"/>
  <c r="I117"/>
  <c r="O113"/>
  <c r="I113"/>
  <c r="O109"/>
  <c r="I109"/>
  <c r="O105"/>
  <c r="I105"/>
  <c r="O101"/>
  <c r="I101"/>
  <c r="O97"/>
  <c r="I97"/>
  <c r="O93"/>
  <c r="I93"/>
  <c r="O89"/>
  <c r="I89"/>
  <c r="I13"/>
  <c r="O84"/>
  <c r="I84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O37"/>
  <c r="I37"/>
  <c r="O33"/>
  <c r="I33"/>
  <c r="O29"/>
  <c r="I29"/>
  <c r="O26"/>
  <c r="I26"/>
  <c r="O22"/>
  <c r="I22"/>
  <c r="O18"/>
  <c r="I18"/>
  <c r="O14"/>
  <c r="I14"/>
  <c r="I8"/>
  <c r="O9"/>
  <c r="I9"/>
  <c i="15" r="I3"/>
  <c r="I13"/>
  <c r="O14"/>
  <c r="I14"/>
  <c r="I8"/>
  <c r="O9"/>
  <c r="I9"/>
  <c i="14" r="I3"/>
  <c r="I8"/>
  <c r="O21"/>
  <c r="I21"/>
  <c r="O17"/>
  <c r="I17"/>
  <c r="O13"/>
  <c r="I13"/>
  <c r="O9"/>
  <c r="I9"/>
  <c i="13" r="I3"/>
  <c r="I108"/>
  <c r="O149"/>
  <c r="I149"/>
  <c r="O145"/>
  <c r="I145"/>
  <c r="O141"/>
  <c r="I141"/>
  <c r="O137"/>
  <c r="I137"/>
  <c r="O133"/>
  <c r="I133"/>
  <c r="O129"/>
  <c r="I129"/>
  <c r="O125"/>
  <c r="I125"/>
  <c r="O121"/>
  <c r="I121"/>
  <c r="O117"/>
  <c r="I117"/>
  <c r="O113"/>
  <c r="I113"/>
  <c r="O109"/>
  <c r="I109"/>
  <c r="I67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I58"/>
  <c r="O63"/>
  <c r="I63"/>
  <c r="O59"/>
  <c r="I59"/>
  <c r="I49"/>
  <c r="O54"/>
  <c r="I54"/>
  <c r="O50"/>
  <c r="I50"/>
  <c r="I13"/>
  <c r="O45"/>
  <c r="I45"/>
  <c r="O41"/>
  <c r="I41"/>
  <c r="O37"/>
  <c r="I37"/>
  <c r="O33"/>
  <c r="I33"/>
  <c r="O29"/>
  <c r="I29"/>
  <c r="O26"/>
  <c r="I26"/>
  <c r="O22"/>
  <c r="I22"/>
  <c r="O18"/>
  <c r="I18"/>
  <c r="O14"/>
  <c r="I14"/>
  <c r="I8"/>
  <c r="O9"/>
  <c r="I9"/>
  <c i="12" r="I3"/>
  <c r="I21"/>
  <c r="O30"/>
  <c r="I30"/>
  <c r="O26"/>
  <c r="I26"/>
  <c r="O22"/>
  <c r="I22"/>
  <c r="I8"/>
  <c r="O17"/>
  <c r="I17"/>
  <c r="O13"/>
  <c r="I13"/>
  <c r="O9"/>
  <c r="I9"/>
  <c i="11" r="I3"/>
  <c r="I8"/>
  <c r="O9"/>
  <c r="I9"/>
  <c i="10" r="I3"/>
  <c r="I33"/>
  <c r="O44"/>
  <c r="I44"/>
  <c r="O40"/>
  <c r="I40"/>
  <c r="O37"/>
  <c r="I37"/>
  <c r="O34"/>
  <c r="I34"/>
  <c r="I24"/>
  <c r="O29"/>
  <c r="I29"/>
  <c r="O25"/>
  <c r="I25"/>
  <c r="I8"/>
  <c r="O20"/>
  <c r="I20"/>
  <c r="O16"/>
  <c r="I16"/>
  <c r="O13"/>
  <c r="I13"/>
  <c r="O9"/>
  <c r="I9"/>
  <c i="9" r="I3"/>
  <c r="I33"/>
  <c r="O41"/>
  <c r="I41"/>
  <c r="O38"/>
  <c r="I38"/>
  <c r="O34"/>
  <c r="I34"/>
  <c r="I25"/>
  <c r="O29"/>
  <c r="I29"/>
  <c r="O26"/>
  <c r="I26"/>
  <c r="I20"/>
  <c r="O21"/>
  <c r="I21"/>
  <c r="I8"/>
  <c r="O16"/>
  <c r="I16"/>
  <c r="O13"/>
  <c r="I13"/>
  <c r="O9"/>
  <c r="I9"/>
  <c i="8" r="I3"/>
  <c r="I54"/>
  <c r="O90"/>
  <c r="I90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I42"/>
  <c r="O50"/>
  <c r="I50"/>
  <c r="O46"/>
  <c r="I46"/>
  <c r="O43"/>
  <c r="I43"/>
  <c r="I33"/>
  <c r="O38"/>
  <c r="I38"/>
  <c r="O34"/>
  <c r="I34"/>
  <c r="I13"/>
  <c r="O29"/>
  <c r="I29"/>
  <c r="O25"/>
  <c r="I25"/>
  <c r="O22"/>
  <c r="I22"/>
  <c r="O18"/>
  <c r="I18"/>
  <c r="O14"/>
  <c r="I14"/>
  <c r="I8"/>
  <c r="O9"/>
  <c r="I9"/>
  <c i="7" r="I3"/>
  <c r="I110"/>
  <c r="O111"/>
  <c r="I111"/>
  <c r="I66"/>
  <c r="O106"/>
  <c r="I106"/>
  <c r="O102"/>
  <c r="I102"/>
  <c r="O98"/>
  <c r="I98"/>
  <c r="O94"/>
  <c r="I94"/>
  <c r="O90"/>
  <c r="I90"/>
  <c r="O86"/>
  <c r="I86"/>
  <c r="O83"/>
  <c r="I83"/>
  <c r="O79"/>
  <c r="I79"/>
  <c r="O75"/>
  <c r="I75"/>
  <c r="O71"/>
  <c r="I71"/>
  <c r="O67"/>
  <c r="I67"/>
  <c r="I61"/>
  <c r="O62"/>
  <c r="I62"/>
  <c r="I13"/>
  <c r="O57"/>
  <c r="I57"/>
  <c r="O53"/>
  <c r="I53"/>
  <c r="O49"/>
  <c r="I49"/>
  <c r="O45"/>
  <c r="I45"/>
  <c r="O41"/>
  <c r="I41"/>
  <c r="O38"/>
  <c r="I38"/>
  <c r="O34"/>
  <c r="I34"/>
  <c r="O30"/>
  <c r="I30"/>
  <c r="O26"/>
  <c r="I26"/>
  <c r="O22"/>
  <c r="I22"/>
  <c r="O18"/>
  <c r="I18"/>
  <c r="O14"/>
  <c r="I14"/>
  <c r="I8"/>
  <c r="O9"/>
  <c r="I9"/>
  <c i="6" r="I3"/>
  <c r="I51"/>
  <c r="O76"/>
  <c r="I76"/>
  <c r="O72"/>
  <c r="I72"/>
  <c r="O68"/>
  <c r="I68"/>
  <c r="O64"/>
  <c r="I64"/>
  <c r="O60"/>
  <c r="I60"/>
  <c r="O56"/>
  <c r="I56"/>
  <c r="O52"/>
  <c r="I52"/>
  <c r="I22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5" r="I3"/>
  <c r="I13"/>
  <c r="O65"/>
  <c r="I65"/>
  <c r="O61"/>
  <c r="I61"/>
  <c r="O57"/>
  <c r="I57"/>
  <c r="O53"/>
  <c r="I53"/>
  <c r="O49"/>
  <c r="I49"/>
  <c r="O45"/>
  <c r="I45"/>
  <c r="O42"/>
  <c r="I42"/>
  <c r="O39"/>
  <c r="I39"/>
  <c r="O35"/>
  <c r="I35"/>
  <c r="O31"/>
  <c r="I31"/>
  <c r="O28"/>
  <c r="I28"/>
  <c r="O25"/>
  <c r="I25"/>
  <c r="O21"/>
  <c r="I21"/>
  <c r="O17"/>
  <c r="I17"/>
  <c r="O14"/>
  <c r="I14"/>
  <c r="I8"/>
  <c r="O9"/>
  <c r="I9"/>
  <c i="4" r="I3"/>
  <c r="I82"/>
  <c r="O83"/>
  <c r="I83"/>
  <c r="I8"/>
  <c r="O79"/>
  <c r="I79"/>
  <c r="O76"/>
  <c r="I76"/>
  <c r="O73"/>
  <c r="I73"/>
  <c r="O70"/>
  <c r="I70"/>
  <c r="O66"/>
  <c r="I66"/>
  <c r="O63"/>
  <c r="I63"/>
  <c r="O60"/>
  <c r="I60"/>
  <c r="O57"/>
  <c r="I57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O12"/>
  <c r="I12"/>
  <c r="O9"/>
  <c r="I9"/>
  <c i="3" r="I3"/>
  <c r="I8"/>
  <c r="O32"/>
  <c r="I32"/>
  <c r="O28"/>
  <c r="I28"/>
  <c r="O24"/>
  <c r="I24"/>
  <c r="O20"/>
  <c r="I20"/>
  <c r="O16"/>
  <c r="I16"/>
  <c r="O12"/>
  <c r="I12"/>
  <c r="O9"/>
  <c r="I9"/>
  <c i="2" r="I3"/>
  <c r="I8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<sst xmlns="http://schemas.openxmlformats.org/spreadsheetml/2006/main">
  <si>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</si>
  <si>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</si>
  <si>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</si>
  <si>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</si>
  <si>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</si>
  <si>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2024/0195</t>
  </si>
  <si>
    <t>II/416 Blučina obchvat, NN</t>
  </si>
  <si>
    <t>000.1</t>
  </si>
  <si>
    <t>O</t>
  </si>
  <si>
    <t>Rozpočet:</t>
  </si>
  <si>
    <t>Ochrana živočichů po dobu stavby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</si>
  <si>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</si>
  <si>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</si>
  <si>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</si>
  <si>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</si>
  <si>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</si>
  <si>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</si>
  <si>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</si>
  <si>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</si>
  <si>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</si>
  <si>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</si>
  <si>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</si>
  <si>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</si>
  <si>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</si>
  <si>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</si>
  <si>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</si>
  <si>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02920</t>
  </si>
  <si>
    <t>a</t>
  </si>
  <si>
    <t>OSTATNÍ POŽADAVKY - OCHRANA ŽIVOTNÍHO PROSTŘEDÍ</t>
  </si>
  <si>
    <t>KPL</t>
  </si>
  <si>
    <t>PP</t>
  </si>
  <si>
    <t>Práce biologického ochranného charakteru po dobu výstavby.
V souladu s požadavky rozhodnutí ke stavbě obchvatu vydané KrÚ JMK, OŽP.
Ochrana zvl. chráněných druhů živočichů v území dle par. 56, zákona 114/1992 Sb. 
Fólie pro dočasné bariéry obojživelníků. 200m
Kolíky na přichycení fólie. 200m
Odchytové nádoby upravené pro plazy a obojživelníky. 20KS
Drobný materiál.
Doprava pracovníků na paracoviště a z pracoviště, doprava materiálu, instalace bariéry, údržba a oprava bariéry po dobu stavby.
Transfery obojživelníků ve dne.
Odinstalace bariéry a prvků pro obojživelníky.
Ruční zarovnání terénu.
Vedení statistik, zpracování statistik, roční souhrnná zpráva s roční statistikou, fotodokumentace, jednání s MŽP, KrÚ aj.</t>
  </si>
  <si>
    <t>VV</t>
  </si>
  <si>
    <t>1.000000 = 1,000 [A]</t>
  </si>
  <si>
    <t>TS</t>
  </si>
  <si>
    <t>Položka zahrnuje:
- veškeré náklady spojené s objednatelem požadovanými pracemi
Položka nezahrnuje:
- x</t>
  </si>
  <si>
    <t>000.2</t>
  </si>
  <si>
    <t>Ostatní náklady</t>
  </si>
  <si>
    <t>02811</t>
  </si>
  <si>
    <t>PRŮZKUMNÉ PRÁCE GEOTECHNICKÉ NA POVRCHU</t>
  </si>
  <si>
    <t>Prohlídky a posouzení IG poměrů vč. příp. návrhu opatření.</t>
  </si>
  <si>
    <t>b</t>
  </si>
  <si>
    <t/>
  </si>
  <si>
    <t>"Profil geotechnického monitoringu. U SO 201, SO 203, 204, 205 v přechodové oblasti mostů"_x000d_
 "pod násypy."_x000d_
 "Vč. průběžného sledování měřením a vyhodnocení. Měřiče-snímače pórových tlaků"_x000d_
 "4x 4 = 16."_x000d_
 "SO 203, 204 – profil v přechodové oblasti před mostem (cca km 2,100), rozsahu:"_x000d_
 "• 1 vodorovný profil pro sledování sedání v čase"_x000d_
 "• 2x 1 piezometr pro sledování pórových tlaků v hloubce cca 2 m pod"_x000d_
 "terénem pod levou i pravou korunou násypu"_x000d_
 "• 1x 2 piezometry v hloubce cca 2,0 m a v hloubce cca 10 m pod terénem,"_x000d_
 "pozičně pod středem násypu"_x000d_
 "SO 201, 205 – profil v přechodové oblasti za mostem rozsahu:"_x000d_
 "• 1 vodorovný profil pro sledování sedání v čase"_x000d_
 "• 2x 1 piezometr pro sledování pórových tlaků v hloubce cca 2 m pod"_x000d_
 "terénem pod levou i pravou korunou násypu"_x000d_
 "• 1x 2 piezometry v hloubce cca 2,0 m a v hloubce cca 10 m pod terénem,"_x000d_
 "pozičně pod středem násypu"_x000d_
 "V průběhu sypání násypu v intervalu 1x za měsíc nebo po realizaci 3 m násypu."_x000d_
 "Po dokončení KN v intervalu 1x za měsíc a tento interval ponechat po celou dobu"_x000d_
 "stavby, pokud na základě výsledků nebude interval změněn."_x000d_
 "Inklinometrické vrty 0m, neuvažuje se."_x000d_
 "Hydrovrt 0x, neuvažuje se."_x000d_
 "Dočasná šachta na povrchu 2KS vč. zakrytí - konec a začátek profilu. Celkem 8KS"_x000d_
 "Rýha do hl. 1.0m 1KS dl. 52m vč. zásypu. Celkem 4 KS."_x000d_
 "Práce zahrnují geodetické sledování konsolidace násypů á měsíc, po dobu výstavby"_x000d_
 "min. 2r."_x000d_
 "24 měřerní na 4 profilech"</t>
  </si>
  <si>
    <t>029113</t>
  </si>
  <si>
    <t>OSTATNÍ POŽADAVKY - GEODETICKÉ ZAMĚŘENÍ - CELKY</t>
  </si>
  <si>
    <t>Geodetické zaměření stavby - popsáno v obchodních podmínkách</t>
  </si>
  <si>
    <t>"zahrnuje veškeré náklady spojené s objednatelem požadovanými pracemi"</t>
  </si>
  <si>
    <t>02943</t>
  </si>
  <si>
    <t>OSTATNÍ POŽADAVKY - VYPRACOVÁNÍ RDS</t>
  </si>
  <si>
    <t>Realizační dokumentace stavby (dále jen RDS) - popsáno v obchodních podmínkách.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</si>
  <si>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</si>
  <si>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</si>
  <si>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</si>
  <si>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</si>
  <si>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</si>
  <si>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</si>
  <si>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"položka zahrnuje:"_x000d_
 "- přípravu podkladů, podání žádosti na katastrální úřad"_x000d_
 "- polní práce spojené s vyhotovením geometrického plánu"_x000d_
 "- výpočetní a grafické kancelářské práce"_x000d_
 "- úřední ověření výsledného geometrického plánu"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</si>
  <si>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
Položka nezahrnuje:
- x</t>
  </si>
  <si>
    <t>02946</t>
  </si>
  <si>
    <t>OSTAT POŽADAVKY - FOTODOKUMENTACE</t>
  </si>
  <si>
    <t>Fotodokumentace provádění stavby - popsáno v obchodních podmínkách</t>
  </si>
  <si>
    <t>"položka zahrnuje:"_x000d_
 "- fotodokumentaci zadavatelem požadovaného děje a konstrukcí v požadovaných časových intervalech"_x000d_
 "- zadavatelem specifikované výstupy (fotografie v papírovém a digitálním formátu) v požadovaném počtu"</t>
  </si>
  <si>
    <t>Položka zahrnuje:
- fotodokumentaci zadavatelem požadovaného děje a konstrukcí v požadovaných časových intervalech
- zadavatelem specifikované výstupy (fotografie v papírovém a digitálním formátu) v požadovaném počtu
Položka nezahrnuje:
- x</t>
  </si>
  <si>
    <t>000.3</t>
  </si>
  <si>
    <t>Vedlejší náklady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</si>
  <si>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</si>
  <si>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</si>
  <si>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</si>
  <si>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</si>
  <si>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</si>
  <si>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</si>
  <si>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</si>
  <si>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</si>
  <si>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</si>
  <si>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</si>
  <si>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</si>
  <si>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</si>
  <si>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</si>
  <si>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00007</t>
  </si>
  <si>
    <t>Zajištění povolení užívání veřejného prostranství - popsáno v obchodních podmínkách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</si>
  <si>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</si>
  <si>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</si>
  <si>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</si>
  <si>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</si>
  <si>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00010</t>
  </si>
  <si>
    <t>Hlavní prohlídka mostu prováděná při uvedení stavby do provozu - popsáno v obchodních podmínkách</t>
  </si>
  <si>
    <t>vč. vložení do BMS
SO 201, SO 203, SO 204, SO 205, SO 206, SO 240</t>
  </si>
  <si>
    <t>00011</t>
  </si>
  <si>
    <t>Ohlašování pohybu třetích osob na staveništi - popsáno v obchodních podmínkách</t>
  </si>
  <si>
    <t>00012</t>
  </si>
  <si>
    <t>Mostní listy - popsáno v projektové dokumentaci</t>
  </si>
  <si>
    <t>vč. zatížitelností mostů a zápisu do databáze.
SO 201, SO 203, SO 204, SO 205, SO 206, SO 240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</si>
  <si>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</si>
  <si>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</si>
  <si>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</si>
  <si>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</si>
  <si>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00017</t>
  </si>
  <si>
    <t>Havarijní, povodňový plán - popsáno v projektové dokumentaci a ve vyhl. č. 24/2011 Sb.</t>
  </si>
  <si>
    <t>00018</t>
  </si>
  <si>
    <t>Návrh technologického postupu prací - popsáno v obchodních podmínkách</t>
  </si>
  <si>
    <t>00021</t>
  </si>
  <si>
    <t>Revize technologií a el. přípojek do čerpacích stanic</t>
  </si>
  <si>
    <t>02710</t>
  </si>
  <si>
    <t>POMOC PRÁCE ZŘÍZ NEBO ZAJIŠŤ OBJÍŽĎKY A PŘÍSTUP CESTY</t>
  </si>
  <si>
    <t>DI opatření nad rámec E-ZOV, DIO, vč. nájmu a údržby značek a opatření po dobu
výstavby. Např. opatření pro cyklisty. případná opatření pro chodce aj.</t>
  </si>
  <si>
    <t>Položka zahrnuje:
- veškeré náklady spojené se zřízením nebo zajištěním objížďky a přístupové cesty
Položka nezahrnuje:
- x</t>
  </si>
  <si>
    <t>Geologický a geotechnický dohled v průběhu výstavby</t>
  </si>
  <si>
    <t>02912</t>
  </si>
  <si>
    <t>vb</t>
  </si>
  <si>
    <t>OSTATNÍ POŽADAVKY - VYTYČOVACÍ BODY</t>
  </si>
  <si>
    <t>KUS</t>
  </si>
  <si>
    <t>U SO mostů 201, 203, 204, 205, 206, 240. Stabilizovaný bod pro mosty.</t>
  </si>
  <si>
    <t>2*6 = 12,000 [A]</t>
  </si>
  <si>
    <t>Položka zahrnuje:
 - vrt D 300-500mm
- ocelovou zárubnici DN 180-300 mm
- ochrannou plastovou trubku DN 220-350 mm, plastový uzávěr
- čepovou nivelační značku z nerez oceli, kotvu se šroubem z nerez oceli
- ochranný tyčový znak s tabulkou
- betonovou skruž DN 1500mm výšky 0,5m, beton C30/37-XF4
- izolační pěnu
- zaměření bodu včetně vyrovnání (velmi přesná nivelace)
- dle projektu základní vytyčovací sítě, kde je hloubka určena geologem na základě dostupných průzkumů či dat
Polžka nezahrnuje:
- x</t>
  </si>
  <si>
    <t>Biologický dozor stavby vč. zpracování dokumentace biolog. dohledu stavby.</t>
  </si>
  <si>
    <t>c</t>
  </si>
  <si>
    <t>Monitoring. Management mokřadu Pastvisko. Doba 5 let po kolaudaci.
Botanický a ornitologický monitoring s důrazem na výskyt specializovaných druhů.</t>
  </si>
  <si>
    <t>02950</t>
  </si>
  <si>
    <t>OSTATNÍ POŽADAVKY - POSUDKY, KONTROLY, REVIZNÍ ZPRÁVY, ZKOUŠKY</t>
  </si>
  <si>
    <t>Zajištění provedení a výstupů veškerých zkoušek a revizí - popsáno v obchodních podmínkách, technických podmínkách a normách ČSN</t>
  </si>
  <si>
    <t>p</t>
  </si>
  <si>
    <t>OSTATNÍ POŽADAVKY - POSUDKY, KONTROLY, REVIZNÍ ZPRÁVY - PASPORTIZACE</t>
  </si>
  <si>
    <t>Pasport komunikací objízdných tras před a po výstavbě.</t>
  </si>
  <si>
    <t>3</t>
  </si>
  <si>
    <t>Svislé konstrukce</t>
  </si>
  <si>
    <t>31815</t>
  </si>
  <si>
    <t>ZDI ODDĚLOVACÍ A OHRADNÍ Z DÍLCŮ Z PLAST HMOT</t>
  </si>
  <si>
    <t>M3</t>
  </si>
  <si>
    <t>Naváděcí zídky pro usměrnění obojživelníků. Provede se dle vyhodnocení ekodozoru před dokončením stavby. Čerpání se souhlasem objednatele.</t>
  </si>
  <si>
    <t>100*0.055 = 5,500 [A]</t>
  </si>
  <si>
    <t xml:space="preserve">Položka zahrnuje:
- dodání dílce požadovaného  tvaru a vlastností, jeho skladování, doprava a osazení do 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x</t>
  </si>
  <si>
    <t>001</t>
  </si>
  <si>
    <t>Příprava území stavby</t>
  </si>
  <si>
    <t>Vedlejší a ostatní náklady stavby</t>
  </si>
  <si>
    <t>014102</t>
  </si>
  <si>
    <t>POPLATKY ZA SKLÁDKU</t>
  </si>
  <si>
    <t>T</t>
  </si>
  <si>
    <t>Mat. z nezpevněných polních cest.</t>
  </si>
  <si>
    <t>210*1.9 = 399,000 [A]</t>
  </si>
  <si>
    <t>Položka zahrnuje:
- veškeré poplatky provozovateli skládky související s uložením odpadu na skládce.
Položka nezahrnuje:
- x</t>
  </si>
  <si>
    <t>1</t>
  </si>
  <si>
    <t>Zemní práce</t>
  </si>
  <si>
    <t>11120</t>
  </si>
  <si>
    <t>ODSTRANĚNÍ KŘOVIN</t>
  </si>
  <si>
    <t>M2</t>
  </si>
  <si>
    <t>odvoz a likvidace je v režii zhotovitele</t>
  </si>
  <si>
    <t>Položka zahrnuje:
- odstranění křovin a stromů do průměru 100 mm
- dopravu dřevin bez ohledu na vzdálenost
- spálení na hromadách nebo štěpkování
Položka nezahrnuje:
- x</t>
  </si>
  <si>
    <t>11130</t>
  </si>
  <si>
    <t>SEJMUTÍ DRNU</t>
  </si>
  <si>
    <t>využije se na stavbě</t>
  </si>
  <si>
    <t>16500.000000 = 16500,000 [A]</t>
  </si>
  <si>
    <t xml:space="preserve">Položka zahrnuje:
- vodorovnou dopravu  a uložení na skládku
Položka nezahrnuje:
- x</t>
  </si>
  <si>
    <t>11201</t>
  </si>
  <si>
    <t>KÁCENÍ STROMŮ D KMENE DO 0,5M S ODSTRANĚNÍM PAŘEZŮ</t>
  </si>
  <si>
    <t>24.000000 = 24,000 [A]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</si>
  <si>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</si>
  <si>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11202</t>
  </si>
  <si>
    <t>KÁCENÍ STROMŮ D KMENE DO 0,9M S ODSTRANĚNÍM PAŘEZŮ</t>
  </si>
  <si>
    <t>11203</t>
  </si>
  <si>
    <t>KÁCENÍ STROMŮ D KMENE PŘES 0,9M S ODSTRAN PAŘEZŮ</t>
  </si>
  <si>
    <t>11204</t>
  </si>
  <si>
    <t>KÁCENÍ STROMŮ D KMENE DO 0,3M S ODSTRANĚNÍM PAŘEZŮ</t>
  </si>
  <si>
    <t>215.000000 = 215,000 [A]</t>
  </si>
  <si>
    <t>12110</t>
  </si>
  <si>
    <t>SEJMUTÍ ORNICE NEBO LESNÍ PŮDY</t>
  </si>
  <si>
    <t>trvalý zábor (71960+1497) = 73457,000 [A]_x000d_
 dočasný zábor (5507+0) = 5507,000 [B]_x000d_
 Celkem: A+B = 78964,000 [C]</t>
  </si>
  <si>
    <t xml:space="preserve">Položka zahrnuje:
- sejmutí ornice bez ohledu na tloušťku vrstvy
-  její vodorovnou dopravu
Položka nezahrnuje:
- uložení na trvalou skládku</t>
  </si>
  <si>
    <t>122737</t>
  </si>
  <si>
    <t>ODKOPÁVKY A PROKOPÁVKY OBECNÉ TŘ. I, ODVOZ DO 16KM</t>
  </si>
  <si>
    <t>nezpevněné polní cesty, neurčené navážky
odvozná vzdálenost v režii zhotovitele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</si>
  <si>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</si>
  <si>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</si>
  <si>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</si>
  <si>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přebytečná ornice - nakopání z mezideponií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</si>
  <si>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</si>
  <si>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12573B</t>
  </si>
  <si>
    <t>VYKOPÁVKY ZE ZEMNÍKŮ A SKLÁDEK TŘ. I - DOPRAVA</t>
  </si>
  <si>
    <t>M3KM</t>
  </si>
  <si>
    <t>odvoz přebytečné ornice na pozemky ZPF - vzdálenost 5 km</t>
  </si>
  <si>
    <t>34913*5 = 174565,000 [A]</t>
  </si>
  <si>
    <t>Položka zahrnuje:
- samostatnou dopravu zeminy
Položka nezahrnuje:
- x
Způsob měření:
- množství se určí jako součin kubatutry [m3] a požadované vzdálenosti [km].</t>
  </si>
  <si>
    <t>17120</t>
  </si>
  <si>
    <t>ULOŽENÍ SYPANINY DO NÁSYPŮ A NA SKLÁDKY BEZ ZHUTNĚNÍ</t>
  </si>
  <si>
    <t>uložení ornice a podorničí na deponii a mezideponii</t>
  </si>
  <si>
    <t>deponie:43727 = 43727,000 [A]_x000d_
 mezideponie:35237 = 35237,000 [B]_x000d_
 celkem: A+B = 78964,000 [C]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</si>
  <si>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</si>
  <si>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uložení na skládku viz. pol.122737</t>
  </si>
  <si>
    <t>210 = 210,000 [A]</t>
  </si>
  <si>
    <t>18230</t>
  </si>
  <si>
    <t>ROZPROSTŘENÍ ORNICE V ROVINĚ</t>
  </si>
  <si>
    <t>přebytečná ornice - povážení pozemků ZPF</t>
  </si>
  <si>
    <t>34913.000000 = 34913,000 [A]</t>
  </si>
  <si>
    <t>Položka zahrnuje:
- nutné přemístění ornice z dočasných skládek vzdálených do 50m
- rozprostření ornice v předepsané tloušťce v rovině a ve svahu do 1:5</t>
  </si>
  <si>
    <t>18481</t>
  </si>
  <si>
    <t>OCHRANA STROMŮ BEDNĚNÍM</t>
  </si>
  <si>
    <t>rozsah prací bude upřesněn dle aktuálního stavu při výstavbě, po odsouhlasení investorem</t>
  </si>
  <si>
    <t>ochrana stromů (5 KS jednotlivých stromů*délka 5 m* výška 2 m) + (55 m délka oplocení u deponie*1,5 m výška): (5*5*2)+(55*1,5) = 132,500 [A]</t>
  </si>
  <si>
    <t>Položka zahrnuje:
- veškerý materiál, výrobky a polotovary, včetně mimostaveništní a vnitrostaveništní dopravy (rovněž přesuny), včetně naložení a složení, případně s uložením
Položka nezahrnuje:
- x</t>
  </si>
  <si>
    <t>18710</t>
  </si>
  <si>
    <t>OŠETŘENÍ ORNICE NA SKLÁDCE</t>
  </si>
  <si>
    <t>Ošetřování ornice dle technické zprávy. Dle pol 12 110</t>
  </si>
  <si>
    <t>78964.000000 = 78964,000 [A]</t>
  </si>
  <si>
    <t>Položka zahrnuje:
- urovnání skládky do výšky max. 3m se sklony svahů 1:2 a mírnějšími
- založení trávníku (event. ošetření chemicky před založením trávníku při časové prodlevě mezi nasypáním skládky a osetím)
- 1x za rok ošetření chemicky
- 2x za rok sekání.
Položka nezahrnuje:
- x</t>
  </si>
  <si>
    <t>SO 002</t>
  </si>
  <si>
    <t>Objekt:</t>
  </si>
  <si>
    <t>002</t>
  </si>
  <si>
    <t>Demolice stávajícího mostu přes Dunávku</t>
  </si>
  <si>
    <t>O1</t>
  </si>
  <si>
    <t>Zemina nevhodná. Jílovitá odpadní zemina z výkopů - 2000kg/m3.</t>
  </si>
  <si>
    <t>Z pol. č. 12960: 7.8*2.0t/m3 = 15,600 [A]_x000d_
 Z pol. č. 131737: 555.0*2.0t/m3 = 1110,000 [B]_x000d_
 Celkem: A+B = 1125,600 [C]</t>
  </si>
  <si>
    <t>Beton 2300kg/m3,</t>
  </si>
  <si>
    <t>Z pol. č. 966157: 23.52*2.3t/m3 = 54,096 [A]</t>
  </si>
  <si>
    <t>Železobeton 2500kg/m3.</t>
  </si>
  <si>
    <t>Z pol. č. 966167: 164.649*2.5t/m3 = 411,623 [A]</t>
  </si>
  <si>
    <t>Odvozná vzdálenost v režii zhotovitele.</t>
  </si>
  <si>
    <t>"Z příl. č. 02:"_x000d_
 4.5*6.0*4 = 108,000 [A]</t>
  </si>
  <si>
    <t>11332</t>
  </si>
  <si>
    <t>ODSTRANĚNÍ PODKLADŮ ZPEVNĚNÝCH PLOCH Z KAMENIVA NESTMELENÉHO</t>
  </si>
  <si>
    <t>Vč. odvozu a uložení na meziskládku. Pro zp. využití do násypů</t>
  </si>
  <si>
    <t>"Z příl. č. 02:"_x000d_
 mimo most: 2*(5.0*9.0*0.5) = 45,000 [B]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</si>
  <si>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</si>
  <si>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</si>
  <si>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</si>
  <si>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Odvoz a likvidace je v režii zhotovitele. PAU zatříděno do ZAS-T1 (vedlejší produkt nebo přestává být odpadem).</t>
  </si>
  <si>
    <t>"Z příl. č. 02:"_x000d_
 5.0*26.0*0.2 = 26,000 [C]</t>
  </si>
  <si>
    <t xml:space="preserve">Položka zahrnuje:
- veškerou manipulaci s vybouranou sutí a s vybouranými hmotami vč. uložení na skládku. 
Položka nezahrnuje:
-  poplatek za skládku</t>
  </si>
  <si>
    <t>12960</t>
  </si>
  <si>
    <t>ČIŠTĚNÍ VODOTEČÍ A MELIORAČ KANÁLŮ OD NÁNOSŮ</t>
  </si>
  <si>
    <t>Kompletní provedení vč. uložení na skládku. Odvoz na skládku s opráněním recyklace odpadu.</t>
  </si>
  <si>
    <t>"Z příl. č. 02:"_x000d_
 1.3*0.5*12.0 = 7,800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</si>
  <si>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</si>
  <si>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131737</t>
  </si>
  <si>
    <t>HLOUBENÍ JAM ZAPAŽ I NEPAŽ TŘ. I, ODVOZ DO 16KM</t>
  </si>
  <si>
    <t>Zemina nevhodná. Včetně případného čerpání vody. Odvozná vzdálenost v režii zhotovitele.</t>
  </si>
  <si>
    <t>"Z příl. č. 02:"_x000d_
 18.5m2*15.0*2 = 555,000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</si>
  <si>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</si>
  <si>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f</t>
  </si>
  <si>
    <t>Zemina nevhodná.</t>
  </si>
  <si>
    <t>Z pol. č. 131737: 555.0 = 555,000 [A]</t>
  </si>
  <si>
    <t>17481</t>
  </si>
  <si>
    <t>ZÁSYP JAM A RÝH Z NAKUPOVANÝCH MATERIÁLŮ</t>
  </si>
  <si>
    <t>Zásyp do úrovně základové spáry nového mostu. Zahrnuje všechny práce vč. nákupu a dopravy, předepsaného hutnění atd.</t>
  </si>
  <si>
    <t>"Z příl. č. 02:"_x000d_
 7.0m2*15.0*2 = 210,000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</si>
  <si>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</si>
  <si>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9</t>
  </si>
  <si>
    <t>Ostatní konstrukce a práce</t>
  </si>
  <si>
    <t>9113A3</t>
  </si>
  <si>
    <t>SVODIDLO OCEL SILNIČ JEDNOSTR, ÚROVEŇ ZADRŽ N1, N2 - DEMONTÁŽ S PŘESUNEM</t>
  </si>
  <si>
    <t>M</t>
  </si>
  <si>
    <t>Zahrnuje demontáž, odvoz a likvidaci v režii zhotovitele.</t>
  </si>
  <si>
    <t>"Z příl. č. 02:"_x000d_
 25.0+25.0 = 50,000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</si>
  <si>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</si>
  <si>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914113</t>
  </si>
  <si>
    <t>DOPRAVNÍ ZNAČKY ZÁKLADNÍ VELIKOSTI OCELOVÉ NEREFLEXNÍ - DEMONTÁŽ</t>
  </si>
  <si>
    <t>Zahrnuje odstranění, odvoz a likvidace v režii zhotovitele.</t>
  </si>
  <si>
    <t>"odstranění původního dopravního značení"_x000d_
 2.0 = 2,000 [A]_x000d_
 "odstranění evidenčního čísla mostu"_x000d_
 2.0 = 2,000 [B]_x000d_
 Celkem: A+B = 4,000 [C]</t>
  </si>
  <si>
    <t>Položka zahrnuje:
- odstranění, demontáž a odklizení materiálu s odvozem na předepsané místo
Položka nezahrnuje:
- x</t>
  </si>
  <si>
    <t>919114</t>
  </si>
  <si>
    <t>ŘEZÁNÍ ASFALTOVÉHO KRYTU VOZOVEK TL DO 200MM</t>
  </si>
  <si>
    <t>Zahrnuje řezání vč. spotřeby vody.</t>
  </si>
  <si>
    <t>"Z příl. č. 02:"_x000d_
 5.0*2 = 10,000 [A]</t>
  </si>
  <si>
    <t>Položka zahrnuje:
- řezání vozovkové vrstvy v předepsané tloušťce
- spotřeba vody
Položka nezahrnuje:
- x</t>
  </si>
  <si>
    <t>966157</t>
  </si>
  <si>
    <t>BOURÁNÍ KONSTRUKCÍ Z PROST BETONU S ODVOZEM DO 16KM</t>
  </si>
  <si>
    <t>Zahrnuje rozbourání k-ce, pomocné k-ce vč.manipulace s vybouranou sutí a uložení na skládku. Odvoz na skládku s oprávněním recyklace odpadu.</t>
  </si>
  <si>
    <t>"Z příl. č. 02:"_x000d_
 přechodový klín (odhad): 2.1m2*5.6*2 = 23,520 [A]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</si>
  <si>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</si>
  <si>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966167</t>
  </si>
  <si>
    <t>BOURÁNÍ KONSTRUKCÍ ZE ŽELEZOBETONU S ODVOZEM DO 16KM</t>
  </si>
  <si>
    <t>"Z příl. č. 02:"_x000d_
 základy (odhad): 3.0*1.0*12.6*2 = 75,600 [A]_x000d_
 rámová NK vč. říms (odhad): 1.2m2*8.0+0.2*0.4*5.5+4.0*1.0*5.5*2 = 54,040 [B]_x000d_
 křídla (odhad): 3.265*0.765*3.1+3.265*0.78*3.1+3.5*0.9*3.1+3.35*0.925*3.1 = 35,009 [C]_x000d_
 Celkem: A+B+C = 164,649 [D]</t>
  </si>
  <si>
    <t>96787</t>
  </si>
  <si>
    <t>VYBOURÁNÍ MOSTNÍCH ODVODŇOVAČŮ</t>
  </si>
  <si>
    <t>Zahrnuje rozbourání k-ce, pomocné k-ce vč.manipulace s vybouranou sutí a uložení na skládku a skládkovného. Odvoz na skládku s oprávněním recyklace odpadu.</t>
  </si>
  <si>
    <t>2.00 = 2,000 [A]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</si>
  <si>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</si>
  <si>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97817</t>
  </si>
  <si>
    <t>ODSTRANĚNÍ MOSTNÍ IZOLACE</t>
  </si>
  <si>
    <t>Zahrnuje veškerou manipulaci s vybouraným materiálem, odvoz a likvidace v režii zhotovitele.</t>
  </si>
  <si>
    <t>"Z příl. č. 02:"_x000d_
 mostní izolace (odhad): 5.5*8.0+2*5.50*4.00 = 88,000 [A]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</si>
  <si>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</si>
  <si>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101.1</t>
  </si>
  <si>
    <t>Přeložka silnice II/416, část Sjezdy pro údržbu v km 3,7</t>
  </si>
  <si>
    <t>z</t>
  </si>
  <si>
    <t>13,75*2,000 = 27,500 [A]</t>
  </si>
  <si>
    <t>Stávající trasa cyklostezky. Odvoz a likvidace v režii zhotovitele.</t>
  </si>
  <si>
    <t>24,0*2,6*0,09 = 5,616 [A]</t>
  </si>
  <si>
    <t>123737</t>
  </si>
  <si>
    <t>ODKOP PRO SPOD STAVBU SILNIC A ŽELEZNIC TŘ. I, ODVOZ DO 16KM</t>
  </si>
  <si>
    <t>Na hrázi do hloubky 0,4m. Plocha X 0.25m. Odvoz na skládku. Odvozná vzd. v režii zhotovitele.</t>
  </si>
  <si>
    <t>55*0.25 = 13,750 [A]</t>
  </si>
  <si>
    <t>o</t>
  </si>
  <si>
    <t>Materiál pro ohumusování.</t>
  </si>
  <si>
    <t>19,5*0.25+15,8*0.25 = 8,825 [A]_x000d_
 404*0.30+341*0.30 = 223,500 [B]_x000d_
 Celkem: A+B = 232,325 [C]</t>
  </si>
  <si>
    <t>12673</t>
  </si>
  <si>
    <t>ZŘÍZENÍ STUPŇŮ V PODLOŽÍ NÁSYPŮ TŘ. I</t>
  </si>
  <si>
    <t>Úprava v napojení na hráz Litavy. Odvoz a uložení na meziskládku - zpětné užití při výstavbě pro dosypávky.</t>
  </si>
  <si>
    <t>20.000000 = 20,000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</si>
  <si>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</si>
  <si>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z pol. 123737: 13,75 = 13,750 [A]_x000d_
z pol. 12673: 20 = 20,000 [B]_x000d_
Celkové množství = 33,750</t>
  </si>
  <si>
    <t>17180</t>
  </si>
  <si>
    <t>ULOŽENÍ SYPANINY DO NÁSYPŮ Z NAKUPOVANÝCH MATERIÁLŮ</t>
  </si>
  <si>
    <t>Násypy z kamenité sypaniny. Lom kámen 0/125; alt. materiálově vhodný recyklát. Cena vč. nákupu a dovozu na místo uložení.</t>
  </si>
  <si>
    <t>"plocha 118 m2, výška 1,6m. Objem 118*1.6/2; vyrovnání ter. 5,6; Celkem: A+B"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</si>
  <si>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</si>
  <si>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18110</t>
  </si>
  <si>
    <t>ÚPRAVA PLÁNĚ SE ZHUTNĚNÍM V HORNINĚ TŘ. I</t>
  </si>
  <si>
    <t>Pod vozovkou sjezdů.</t>
  </si>
  <si>
    <t>Položka zahrnuje:
- úpravu pláně včetně vyrovnání výškových rozdílů. Míru zhutnění určuje projekt.
Položka nezahrnuje:
- x</t>
  </si>
  <si>
    <t>18224</t>
  </si>
  <si>
    <t>ROZPROSTŘENÍ ORNICE VE SVAHU V TL DO 0,25M</t>
  </si>
  <si>
    <t>Odešteno ze situačního podkladu-Acad.</t>
  </si>
  <si>
    <t>19,5+15,8 = 35,300 [A]</t>
  </si>
  <si>
    <t>Položka zahrnuje:
- nutné přemístění ornice z dočasných skládek vzdálených do 50m
- rozprostření ornice v předepsané tloušťce ve svahu přes 1:5
Položka nezahrnuje:
- x</t>
  </si>
  <si>
    <t>18235</t>
  </si>
  <si>
    <t>ROZPROSTŘENÍ ORNICE V ROVINĚ V TL DO 0,50M</t>
  </si>
  <si>
    <t>Tl. do 300mm. u nádrží, rovinné plochy.</t>
  </si>
  <si>
    <t>404+341 = 745,000 [A]</t>
  </si>
  <si>
    <t>Položka zahrnuje:
- nutné přemístění ornice z dočasných skládek vzdálených do 50m
- rozprostření ornice v předepsané tloušťce v rovině a ve svahu do 1:5
Položka nezahrnuje:
- x</t>
  </si>
  <si>
    <t>18242</t>
  </si>
  <si>
    <t>ZALOŽENÍ TRÁVNÍKU HYDROOSEVEM NA ORNICI</t>
  </si>
  <si>
    <t>Dle ploch svahů a v rovině.</t>
  </si>
  <si>
    <t xml:space="preserve">19,5+15,8;  = 35,300 [A]_x000d_
 404+341 = 745,000 [B]_x000d_
 Celkem: A+B = 780,300 [C]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</si>
  <si>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</si>
  <si>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</si>
  <si>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</si>
  <si>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Dle plochy ohumusování. 1x pokos se shrabáním a odvozem na skládku, případně dosev nevzešlých míst.</t>
  </si>
  <si>
    <t>Položka zahrnuje:
- pokosení se shrabáním, naložení shrabků na dopravní prostředek, s odvozem a se složením, to vše bez ohledu na sklon terénu
- nutné zalití a hnojení
Položka nezahrnuje:
- x</t>
  </si>
  <si>
    <t>18351</t>
  </si>
  <si>
    <t>CHEMICKÉ ODPLEVELENÍ</t>
  </si>
  <si>
    <t>Dle plochy ohumusování.</t>
  </si>
  <si>
    <t>Položka zahrnuje
- celoplošný postřik a chemickou likvidace nežádoucích rostlin nebo jejích částí a zabránění jejich dalšímu růstu na urovnaném volném terénu
Položka nezahrnuje:
- x</t>
  </si>
  <si>
    <t>2</t>
  </si>
  <si>
    <t>Základy</t>
  </si>
  <si>
    <t>28997C</t>
  </si>
  <si>
    <t>OPLÁŠTĚNÍ (ZPEVNĚNÍ) Z GEOTEXTILIE DO 300G/M2</t>
  </si>
  <si>
    <t>Na podloží pod násypy a vozovkou.</t>
  </si>
  <si>
    <t>150+95 = 245,000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</si>
  <si>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</si>
  <si>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5</t>
  </si>
  <si>
    <t>Komunikace</t>
  </si>
  <si>
    <t>56333</t>
  </si>
  <si>
    <t>VOZOVKOVÉ VRSTVY ZE ŠTĚRKODRTI TL. DO 150MM</t>
  </si>
  <si>
    <t>Plocha viz ACAD, ŠDa 0/32 Ge (horní), ŠDb 0/63Ge (spodní).</t>
  </si>
  <si>
    <t>359*0.4+359*0.6 plocha dle ACAD, ŠDa 0/32 Ge = 359,000 [A]_x000d_
 449*0.4+449*0.6plocha dle ACAD, ŠDb 0/63 Ge = 449,000 [B]_x000d_
 Celkem: A+B = 808,000 [C]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</si>
  <si>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</si>
  <si>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56962</t>
  </si>
  <si>
    <t>ZPEVNĚNÍ KRAJNIC Z RECYKLOVANÉHO MATERIÁLU TL DO 100MM</t>
  </si>
  <si>
    <t>Plocha viz. ACAD, nové krajnice komunikace sjezdů</t>
  </si>
  <si>
    <t>7,8+14,6+16,3+11,3 k = 50,000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</si>
  <si>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</si>
  <si>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572123</t>
  </si>
  <si>
    <t>INFILTRAČNÍ POSTŘIK Z EMULZE DO 1,0KG/M2</t>
  </si>
  <si>
    <t>0,60kg/m2 zb. množství pojiva.</t>
  </si>
  <si>
    <t>309,100*1,05 = 324,555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</si>
  <si>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</si>
  <si>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</si>
  <si>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r</t>
  </si>
  <si>
    <t>SPOJOVACÍ POSTŘIK Z EMULZE DO 0,5KG/M2</t>
  </si>
  <si>
    <t>Na vrstvu ACP16+. Plocha revitalizace vozovky.</t>
  </si>
  <si>
    <t>24*2,6 k = 62,400 [A]</t>
  </si>
  <si>
    <t>v</t>
  </si>
  <si>
    <t>Na podkladní vrstu 0,35kg/m2 zb. množství pojiva.</t>
  </si>
  <si>
    <t>572223</t>
  </si>
  <si>
    <t>SPOJOVACÍ POSTŘIK Z EMULZE DO 1,0KG/M2</t>
  </si>
  <si>
    <t>Na odfrézovaný povrch 0,65kg/m2.</t>
  </si>
  <si>
    <t>24*2.6 = 62,400 [A]</t>
  </si>
  <si>
    <t>574A01</t>
  </si>
  <si>
    <t>ASFALTOVÝ BETON PRO OBRUSNÉ VRSTVY ACO 8</t>
  </si>
  <si>
    <t>Revitalizace povrchu - cyklostezka.</t>
  </si>
  <si>
    <t>24*2.6*0,05 = 3,120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</si>
  <si>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</si>
  <si>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574A44</t>
  </si>
  <si>
    <t>ASFALTOVÝ BETON PRO OBRUSNÉ VRSTVY ACO 11+ TL. 50MM</t>
  </si>
  <si>
    <t>Odeštěno ze situačního podkladu. Acad.</t>
  </si>
  <si>
    <t>125.2+183.9 = 309,100 [A]</t>
  </si>
  <si>
    <t>574E46</t>
  </si>
  <si>
    <t>ASFALTOVÝ BETON PRO PODKLADNÍ VRSTVY ACP 16+, 16S TL. 50MM</t>
  </si>
  <si>
    <t>ACP 16+</t>
  </si>
  <si>
    <t>Vozovka.
ACP 16+</t>
  </si>
  <si>
    <t>309.10*1,02 = 315,282 [A]</t>
  </si>
  <si>
    <t>58910</t>
  </si>
  <si>
    <t>VÝPLŇ SPAR ASFALTEM</t>
  </si>
  <si>
    <t>V místech napojení povrchů komunikací.</t>
  </si>
  <si>
    <t>6+8 k = 14,000 [A]</t>
  </si>
  <si>
    <t>Položka zahrnuje: 
- dodávku předepsaného materiálu
- vyčištění a výplň spar tímto materiálem
Položka nezahrnuje:
- x</t>
  </si>
  <si>
    <t>91228</t>
  </si>
  <si>
    <t>SMĚROVÉ SLOUPKY Z PLAST HMOT VČETNĚ ODRAZNÉHO PÁSKU</t>
  </si>
  <si>
    <t>červené sloupkyZ11g... 2*2 = 4,000 [A]</t>
  </si>
  <si>
    <t>Položka zahrnuje:
- dodání a osazení sloupku včetně nutných zemních prací
- vnitrostaveništní a mimostaveništní doprava
- odrazky plastové nebo z retroreflexní fólie
Položka nezahrnuje:
- x</t>
  </si>
  <si>
    <t>101.2</t>
  </si>
  <si>
    <t>Přeložka silnice II/416, ostrůvek v ZÚ</t>
  </si>
  <si>
    <t>Vybourané obrubníky ostrůvku na ZÚ.</t>
  </si>
  <si>
    <t>6*0,250*0,150*2,300 = 0,518 [A]</t>
  </si>
  <si>
    <t>11317</t>
  </si>
  <si>
    <t>ODSTRAN KRYTU ZPEVNĚNÝCH PLOCH Z DLAŽEB KOSTEK</t>
  </si>
  <si>
    <t>Ostrůvek v ZÚ. Zp. využití na stavbě dle pokynu objednatele. (Odvoz na meziskládku pro znovupoužití). Velikost kostek cca 12/12.</t>
  </si>
  <si>
    <t>4.60*(0.12+0.15) = 1,242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</si>
  <si>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</si>
  <si>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Odvoz na meziskládku. Ostrůvek v ZÚ - úprava zvětšením dle pož. PČR DI. Užití ve stavbě na dosypávky k hranici TZ atp.</t>
  </si>
  <si>
    <t>6*0.200 = 1,200 [A]</t>
  </si>
  <si>
    <t>11352</t>
  </si>
  <si>
    <t>ODSTRANĚNÍ CHODNÍKOVÝCH A SILNIČNÍCH OBRUBNÍKŮ BETONOVÝCH</t>
  </si>
  <si>
    <t>Uložení na skládku s oprávněním recyklace odpadu. Popl. v pol. 014 102.b.</t>
  </si>
  <si>
    <t>11352B</t>
  </si>
  <si>
    <t>ODSTRANĚNÍ CHODNÍKOVÝCH A SILNIČNÍCH OBRUBNÍKŮ BETONOVÝCH - DOPRAVA</t>
  </si>
  <si>
    <t>tkm</t>
  </si>
  <si>
    <t>Doprava. Odvodzná vzdálenost v režii zhotovitele.</t>
  </si>
  <si>
    <t>6.0*0.25*0.15*2.300*16 = 8,280 [A]</t>
  </si>
  <si>
    <t>Položka zahrnuje:
- samostatnou dopravu suti a vybouraných hmot.
Položka nezahrnuje:
- x
Způsob měření:
- množství se určí jako součin hmotnosti [t] a požadované vzdálenosti [km].</t>
  </si>
  <si>
    <t>V ZÚ u ostrůvku. Pož. PČR DI. Odvoz a likvidace je v režii zhotovitele.</t>
  </si>
  <si>
    <t>335*0.05+24*0.20 = 21,550 [A]</t>
  </si>
  <si>
    <t>4</t>
  </si>
  <si>
    <t>Vodorovné konstrukce</t>
  </si>
  <si>
    <t>45131A</t>
  </si>
  <si>
    <t>n</t>
  </si>
  <si>
    <t>PODKLADNÍ A VÝPLŇOVÉ VRSTVY Z PROSTÉHO BETONU C20/25</t>
  </si>
  <si>
    <t>Lože pod dlažbou v Tl. min. 150mm. Z bet. C20/25 n-XF3.</t>
  </si>
  <si>
    <t>18,00*0,15 = 2,700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</si>
  <si>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</si>
  <si>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45152</t>
  </si>
  <si>
    <t>PODKLADNÍ A VÝPLŇOVÉ VRSTVY Z KAMENIVA DRCENÉHO</t>
  </si>
  <si>
    <t>Pod ostrůvkem v ZÚ. Tl. 200mm. Čerpání se souhlasem objednatele.</t>
  </si>
  <si>
    <t>18,00*0,20 = 3,600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</si>
  <si>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</si>
  <si>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0,65kg/m2 na odfrétovaný povrch.</t>
  </si>
  <si>
    <t>V ZÚ</t>
  </si>
  <si>
    <t>359-24 = 335,000 [A]</t>
  </si>
  <si>
    <t>58222</t>
  </si>
  <si>
    <t>DLÁŽDĚNÉ KRYTY Z DROBNÝCH KOSTEK DO LOŽE Z MC</t>
  </si>
  <si>
    <t>Vč. lože z MC25, min. 50mm. Spárování maltou odoln CHRL XF4 (MC25-XF4). Velikost kostek cca 12/12.</t>
  </si>
  <si>
    <t>ostrůvek v ZÚ: 18.0 = 18,000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</si>
  <si>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</si>
  <si>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914123</t>
  </si>
  <si>
    <t>DOPRAVNÍ ZNAČKY ZÁKLADNÍ VELIKOSTI OCELOVÉ FÓLIE TŘ 1 - DEMONTÁŽ</t>
  </si>
  <si>
    <t xml:space="preserve">IS3d  ...  1ks
odvoz a likvidace v režii zhotovitele s prokázáním recyklovatelnosti odpadu</t>
  </si>
  <si>
    <t>&lt;vv&gt;&lt;r&gt;&lt;t /&gt;&lt;/r&gt;&lt;/vv&gt; 1.000000 = 1,000 [A]</t>
  </si>
  <si>
    <t>914511</t>
  </si>
  <si>
    <t>DOPRAV ZNAČ VELKOPLOŠ OCEL LAMELY FÓLIE TŘ 1 - DOD A MONT</t>
  </si>
  <si>
    <t xml:space="preserve">"IS9b  ... 3ks"_x000d_
 5,5*4+5,5*3,5+5*2,5 = 53,750 [A]</t>
  </si>
  <si>
    <t>Položka zahrnuje:
- dodávku a montáž značek v požadovaném provedení
Položka nezahrnuje:
- x</t>
  </si>
  <si>
    <t>914513</t>
  </si>
  <si>
    <t>DOPRAV ZNAČ VELKOPLOŠ OCEL LAMELY FÓLIE TŘ 1 - DEMONTÁŽ</t>
  </si>
  <si>
    <t xml:space="preserve">na stávající okružní křižovatce  ...   3ks
odvoz a likvidace v režii zhotovitele s prokázáním recyklovatelnosti odpadu</t>
  </si>
  <si>
    <t>4,6*2,7+3,0*3,7+3,0*3,8 = 34,920 [A]</t>
  </si>
  <si>
    <t>914981</t>
  </si>
  <si>
    <t>SLOUPKY A STOJKY DZ Z PŘÍHRAD KONSTR DOD A MONTÁŽ</t>
  </si>
  <si>
    <t>pro IS9b</t>
  </si>
  <si>
    <t>3*2 = 6,000 [A]</t>
  </si>
  <si>
    <t>Položka zahrnuje:
- sloupky
- upevňovací zařízení
- osazení (betonová patka, zemní práce)
Položka nezahrnuje:
- x</t>
  </si>
  <si>
    <t>914983</t>
  </si>
  <si>
    <t>SLOUPKY A STOJKY DZ Z PŘÍHRAD KONSTR DEMONTÁŽ</t>
  </si>
  <si>
    <t xml:space="preserve">na stávající okružní křižovatce  ...   3x2ks
Odvoz a likvidace v režii zhotovitele s prokázáním recyklovatelnosti odpadu</t>
  </si>
  <si>
    <t>6.000000 = 6,000 [A]</t>
  </si>
  <si>
    <t>915111</t>
  </si>
  <si>
    <t>VODOROVNÉ DOPRAVNÍ ZNAČENÍ BARVOU HLADKÉ - DODÁVKA A POKLÁDKA</t>
  </si>
  <si>
    <t>0.250*(35.5+36.5+8.70+20.0+20.0)+0.50*(1.50+2.00+2.50) = 33,175 [A]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</si>
  <si>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</si>
  <si>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</si>
  <si>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</si>
  <si>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91726</t>
  </si>
  <si>
    <t>KO OBRUBNÍKY BETONOVÉ</t>
  </si>
  <si>
    <t>Obrubník pro kruhové křižovatky u dělících ostrůvků. Náhrada stávajcího ostrůvku dle pož. PČR. Vč. lože a boč. opěrky.</t>
  </si>
  <si>
    <t>Položka zahrnuje:
- dodání a pokládku betonových obrubníků o rozměrech předepsaných zadávací dokumentací
- betonové lože i boční betonovou opěrku
Položka nezahrnuje:
- x</t>
  </si>
  <si>
    <t>U ostrůvku v ZÚ pro frézování. Dle situace. k</t>
  </si>
  <si>
    <t>93132</t>
  </si>
  <si>
    <t>TĚSNĚNÍ DILATAČ SPAR ASF ZÁLIVKOU MODIFIK</t>
  </si>
  <si>
    <t>Spára okolo obruby ostrůvku v ZÚ.</t>
  </si>
  <si>
    <t>24.00*0.008*0.200 k = 0,038 [A]</t>
  </si>
  <si>
    <t>Položka zahrnuje:
- dodávku a osazení předepsaného materiálu
- očištění ploch spáry před úpravou
- očištění okolí spáry po úpravě
Položka nezahrnuje:
- těsnící profil</t>
  </si>
  <si>
    <t>101.3</t>
  </si>
  <si>
    <t>Přeložka silnice II/416, chráničky pro sítě Leominor</t>
  </si>
  <si>
    <t>13273</t>
  </si>
  <si>
    <t>HLOUBENÍ RÝH ŠÍŘ DO 2M PAŽ I NEPAŽ TŘ. I</t>
  </si>
  <si>
    <t>Rýhy pro chráničky, vodovod, kanalizace, plyn, vn, datový kabel (vše pro spol Leominor). Vč. uložení a odvozu na meziskládku. Využití pro dosypávky na stavbě k hranici TZ.</t>
  </si>
  <si>
    <t>1.00*0.80*(37,5+38,5+35+35) = 116,800 [A]</t>
  </si>
  <si>
    <t>17581</t>
  </si>
  <si>
    <t>OBSYP POTRUBÍ A OBJEKTŮ Z NAKUPOVANÝCH MATERIÁLŮ</t>
  </si>
  <si>
    <t>Chráničky, vodovod, kanalizace, plyn, vn, dat. kabel (pro LMG)</t>
  </si>
  <si>
    <t>1*(0,6)*(37.5+38.5+35+35)-0.07*(37.5+38.5+35+35) prům cca 300mm (0.15*0.15*3.141) = 77,380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</si>
  <si>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</si>
  <si>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45157</t>
  </si>
  <si>
    <t>PODKLADNÍ A VÝPLŇOVÉ VRSTVY Z KAMENIVA TĚŽENÉHO</t>
  </si>
  <si>
    <t>Pod potrubími.</t>
  </si>
  <si>
    <t>0.120*0.80*(37,5+38,5+35+35) = 14,016 [A]</t>
  </si>
  <si>
    <t>7</t>
  </si>
  <si>
    <t>Přidružená stavební výroba</t>
  </si>
  <si>
    <t>702212</t>
  </si>
  <si>
    <t>KABELOVÁ CHRÁNIČKA ZEMNÍ DN PŘES 100 DO 200 MM</t>
  </si>
  <si>
    <t>km 0,620, DN200, plast, pro výhledové zapojení VN. Vč. záslepek. Podle pokynů LMG.</t>
  </si>
  <si>
    <t>1. Položka obsahuje:
 – přípravu podkladu pro osazení
2. Položka neobsahuje:
 X
3. Způsob měření:
Měří se metr délkový.</t>
  </si>
  <si>
    <t>702312</t>
  </si>
  <si>
    <t>ZAKRYTÍ KABELŮ VÝSTRAŽNOU FÓLIÍ ŠÍŘKY PŘES 20 DO 40 CM</t>
  </si>
  <si>
    <t>VN pro LMG a dat kabel pro LMG.</t>
  </si>
  <si>
    <t>37+37 = 74,000 [A]</t>
  </si>
  <si>
    <t>1. Položka obsahuje:
 – dodávku a montáž fólie
 – přípravu podkladu pro osazení
2. Položka neobsahuje:
 X
3. Způsob měření:
Měří se metr délkový.</t>
  </si>
  <si>
    <t>8</t>
  </si>
  <si>
    <t>Potrubí</t>
  </si>
  <si>
    <t>84445</t>
  </si>
  <si>
    <t>ch</t>
  </si>
  <si>
    <t>POTRUBÍ ODPADNÍ Z TRUB SKLOLAMINÁTOVÝCH DN DO 300MM</t>
  </si>
  <si>
    <t>Chráničky pro výhledové vedení kanalizace a vodovodu DN300, km 0,809 510. 2X. (min. SN16). Vč. Záslepek.</t>
  </si>
  <si>
    <t>38.5+37.5 = 76,000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</si>
  <si>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zkoušky vodotěsnosti a televizní prohlídku</t>
  </si>
  <si>
    <t>87627</t>
  </si>
  <si>
    <t>d</t>
  </si>
  <si>
    <t>CHRÁNIČKY Z TRUB PLASTOVÝCH DN DO 100MM</t>
  </si>
  <si>
    <t>km 0,620, DN110, PE, korugovaná, pro výhledové zapojení sděl. kabelu. Vč. záslepek. Podle poknyů LMG.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</si>
  <si>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</si>
  <si>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87645</t>
  </si>
  <si>
    <t>CHRÁNIČKY Z TRUB PLASTOVÝCH DN DO 300MM</t>
  </si>
  <si>
    <t>Plastové potrubí pro ochránění plynovodu v km 0,620. DN do 300. Materiál specifikace: PEHD dn315x12,1 SDR 26 - 35 m</t>
  </si>
  <si>
    <t>101.4</t>
  </si>
  <si>
    <t>Přeložka silnice II/416, ochrana sítě Blučina NET</t>
  </si>
  <si>
    <t>Vč. uložení a odvozu na meziskládku. Využití pro dosypávky na stavbě k hranici TZ.</t>
  </si>
  <si>
    <t>0.350*0,600*106,00 = 22,260 [A]</t>
  </si>
  <si>
    <t>Pro ochranu vedení Blučina NET. Vč. naložení, nákupu a dovozu.</t>
  </si>
  <si>
    <t>0,35*0,20*(54+52) = 7,420 [A]</t>
  </si>
  <si>
    <t>Čerpání se souhlasem objednatele.</t>
  </si>
  <si>
    <t>0,40*0,30*(54+52) = 12,720 [A]</t>
  </si>
  <si>
    <t>451313</t>
  </si>
  <si>
    <t>PODKLADNÍ A VÝPLŇOVÉ VRSTVY Z PROSTÉHO BETONU C16/20</t>
  </si>
  <si>
    <t>Rozměr dle výkr. dokumentace 0,1*0,35m.</t>
  </si>
  <si>
    <t>0.10*0.350*(54+52) = 3,710 [A]</t>
  </si>
  <si>
    <t>Pod chráničkou podle okolností potřeby. Čerpání se souhlasem objednatele.</t>
  </si>
  <si>
    <t>0.10*0.60*(54+52) = 6,360 [A]</t>
  </si>
  <si>
    <t>87634</t>
  </si>
  <si>
    <t>CHRÁNIČKY Z TRUB PLASTOVÝCH DN DO 200MM</t>
  </si>
  <si>
    <t>PE roura 200/176 pro ochranu vedení Blučina Net.Vč. záslepek.</t>
  </si>
  <si>
    <t>87733</t>
  </si>
  <si>
    <t>CHRÁNIČKY PŮLENÉ Z TRUB PLAST DN DO 150MM</t>
  </si>
  <si>
    <t>Dělené trubky 160/110x1000 mm vč. ohybových dílů pro ochranu vedení Blučina Net.</t>
  </si>
  <si>
    <t>899309</t>
  </si>
  <si>
    <t>DOPLŇKY NA POTRUBÍ - VÝSTRAŽNÁ FÓLIE</t>
  </si>
  <si>
    <t>oranžová 33 cm pro ochranu vedení Blučina Net.</t>
  </si>
  <si>
    <t>52+54 = 106,000 [A]</t>
  </si>
  <si>
    <t>Položka zahrnuje:
- veškerý materiál, výrobky a polotovary
- mimostaveništní a vnitrostaveništní dopravy (rovněž přesuny), včetně naložení a složení,případně s uložením
Položka nezahrnuje:
- x</t>
  </si>
  <si>
    <t>899524</t>
  </si>
  <si>
    <t>OBETONOVÁNÍ POTRUBÍ Z PROSTÉHO BETONU DO C25/30</t>
  </si>
  <si>
    <t xml:space="preserve">Podle výkr. dokumentace.  Rozm. 0.350*0.300.</t>
  </si>
  <si>
    <t>0,350*0,300*(54+52)-(3,141*0,075*0,075*(54+52)) = 9,257 [A]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</si>
  <si>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</si>
  <si>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101.D</t>
  </si>
  <si>
    <t>Přeložka silnice II/416 - doprovodná část</t>
  </si>
  <si>
    <t>465511</t>
  </si>
  <si>
    <t>DLAŽBY Z LOMOVÉHO KAMENE NA SUCHO</t>
  </si>
  <si>
    <t>Obklady na svazích u mostů - opevnění vůči hladině Q100. Vč. urovnání líce, proštěrkování. Kompletní provedení.</t>
  </si>
  <si>
    <t xml:space="preserve">SO 201 ... 3.70*55+3.00*57+7.32*2*20 (vlevo, patka a na svahu, za mostem vlevo a vpravo)  = 667,300 [A]_x000d_
 SO 203 ... 6.80*20+7.05*25+7.10*25+7.05*20 = 630,750 [B]_x000d_
 SO 204 ... 5.10*(20+15+15+15) = 331,500 [C]_x000d_
 SO 205 ... 4.80*(20+20+20+20) = 384,000 [D]_x000d_
 Celkem: A+B+C+D = 2013,550 [E]</t>
  </si>
  <si>
    <t xml:space="preserve">Položka zahrnuje:
- nutné zemní práce (svahování, úpravu pláně a pod.)
- dodávku a položení dlažby z lomového kamene do předepsaného tvaru
- spárování, těsnění, tmelení a vyplnění spar případně s vyklínováním
- úprava povrchu pro odvedení srážkové vody
Položka  nezahrnuje:
- podklad pod dlažbu, vykazuje se samostatně položkami SD 45</t>
  </si>
  <si>
    <t>101.N</t>
  </si>
  <si>
    <t>Přeložka silnice II/416 - NN</t>
  </si>
  <si>
    <t>Jílovité zeminy F6, F8, apod.</t>
  </si>
  <si>
    <t>z trativodů ... (2976,2+1864,8)*0.5*0.6*2.000 k = 2904,600 [A]_x000d_
 z výkopu SO101 ... 216.1*2.000 k = 432,200 [B]_x000d_
 z propustků km 3.7 ... 116.466*2.000 k = 232,932 [C]_x000d_
 z vodotečí km 3.7 ... 47.520*2.000 k = 95,040 [D]_x000d_
 žebro 0,080-0,240 ... 0,8*0.5*162,0*2.000 k = 129,600 [E]_x000d_
 Celkem: A+B+C+D+E = 3794,372 [F]</t>
  </si>
  <si>
    <t>zj</t>
  </si>
  <si>
    <t>Podložní odpadní zeminy. F6, F8. Čerpání se souhlasem objednatele.</t>
  </si>
  <si>
    <t>10000*2.000 = 20000,000 [A]</t>
  </si>
  <si>
    <t>014202</t>
  </si>
  <si>
    <t>POPLATKY ZA ZEMNÍK -ZEMINA</t>
  </si>
  <si>
    <t>Materiál pro dosypávky a dorovnání terénu. Dle pol. 17320 Zemní krajnice a dosyp. bez zhut. Čerpání se souhlasem objednatele.</t>
  </si>
  <si>
    <t>3034,950*2.000 přepočet na tuny = 6069,900 [A]</t>
  </si>
  <si>
    <t>Položka zahrnuje:
- veškeré poplatky majiteli zemníku související s nákupem zeminy (nikoliv s otvírkou zemníku)
Položka nezahrnuje:
- x</t>
  </si>
  <si>
    <t>Jíly na podloží v případě vzniku potřeby odkopu dle IG průzkum na staveništi. Použití výhradně se souhlasem objednatele a geologa.
Včetně odvozu na skládku, odvozná vzdálenost v režii zhotovitele</t>
  </si>
  <si>
    <t>50000*0.2 = 10000,000 [A]</t>
  </si>
  <si>
    <t>Pročištění pod budoucími propustky v km 3,7, vč. odvozu a uložení na skládku. Poplatek v pol. 014 102.z Odvozná vzd. v režii zhotovitele.</t>
  </si>
  <si>
    <t>(33+33)*1,80*0,40 = 47,520 [A]</t>
  </si>
  <si>
    <t>par</t>
  </si>
  <si>
    <t>Dle pol. 123737</t>
  </si>
  <si>
    <t>111.1</t>
  </si>
  <si>
    <t>Okružní křižovatka v KÚ, větev Vojkovice</t>
  </si>
  <si>
    <t>Jílovitá odpadní zemina z výkopů - 2000kg/m3.</t>
  </si>
  <si>
    <t>výkop, pol. 123737... 120,75*2.000 = 241,500 [A]</t>
  </si>
  <si>
    <t>Vč. odvozu a uložení na meziskládku. Zp. využití na stavbě.</t>
  </si>
  <si>
    <t>"měřeno ze situace, plocha stáv. kom."_x000d_
 0,35*242 = 84,700 [A]</t>
  </si>
  <si>
    <t xml:space="preserve">Odvoz a  likvidace v režii zhotovitele.</t>
  </si>
  <si>
    <t>"měřeno ze situace, plocha stáv. kom."_x000d_
 0.25*395 = 98,750 [A]</t>
  </si>
  <si>
    <t xml:space="preserve">Položka zahrnuje:
- veškerou manipulaci s vybouranou sutí a s vybouranými hmotami vč. uložení na skládku. 
Položka nezahrnuje:
-  poplatek za skládku,</t>
  </si>
  <si>
    <t>Materiál nevhodný do násypu s odvozem na skládku, vč. dopravy. Poplatek na uskladnění v pol. 014 102.z. Odvozná vzd. v režii zhotovitele.</t>
  </si>
  <si>
    <t xml:space="preserve">dle VV     ...   120,75 = 120,750 [A]</t>
  </si>
  <si>
    <t>Materiál z podkladů vozovek.</t>
  </si>
  <si>
    <t>uložení na skládku pol. 123737: 120,75 = 120,750 [A]</t>
  </si>
  <si>
    <t>AZ z kamenité sypaniny. Lom kámen 0/125; alt. materiálově podobný vhodný recyklát.</t>
  </si>
  <si>
    <t>"Dle VV"_x000d_
 větve... 155,97 = 155,970 [A]</t>
  </si>
  <si>
    <t>Násypy z kamenité sypaniny. Lom kámen 0/125; alt. materiálově podobný recyklát.</t>
  </si>
  <si>
    <t xml:space="preserve">dle VV     ...  61,32 = 61,320 [A]</t>
  </si>
  <si>
    <t>17380</t>
  </si>
  <si>
    <t>ZEMNÍ KRAJNICE A DOSYPÁVKY Z NAKUPOVANÝCH MATERIÁLŮ</t>
  </si>
  <si>
    <t>Vč. naložení, dovozu a nákupu vhodného materiálu ze zemníku. 100%PS.</t>
  </si>
  <si>
    <t>"obvodu rondelu a větví"_x000d_
 0,08*30 = 2,400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</si>
  <si>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</si>
  <si>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Zemní pláň pod vozovkou, urovnání a zhutnění na předeps. Edef.,2</t>
  </si>
  <si>
    <t xml:space="preserve">dle VV    ... 474,4 = 474,400 [A]</t>
  </si>
  <si>
    <t>21452</t>
  </si>
  <si>
    <t>SANAČNÍ VRSTVY Z KAMENIVA DRCENÉHO</t>
  </si>
  <si>
    <t>"měřeno ze situace, součet ploch * výška"_x000d_
 343,58*0.5 = 171,790 [A]</t>
  </si>
  <si>
    <t>28997</t>
  </si>
  <si>
    <t>OPLÁŠTĚNÍ (ZPEVNĚNÍ) Z GEOTEXTILIE A GEOMŘÍŽOVIN</t>
  </si>
  <si>
    <t xml:space="preserve">200g/m2   ...  343,58 = 343,580 [A]</t>
  </si>
  <si>
    <t>Položka zahrnuje:
- dodávku předepsané geotextilie nebo geomřížoviny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</si>
  <si>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 xml:space="preserve">"dle VV"_x000d_
 větve OK          ... 28*0,17 = 4,760 [B]</t>
  </si>
  <si>
    <t>Podkladní vrstva pod dlažbu u ostrůvků, tl. 0.13m</t>
  </si>
  <si>
    <t xml:space="preserve">ostrůvky   ...  28*0,13 = 3,640 [A]</t>
  </si>
  <si>
    <t>56310</t>
  </si>
  <si>
    <t>VOZOVKOVÉ VRSTVY Z MECHANICKY ZPEVNĚNÉHO KAMENIVA</t>
  </si>
  <si>
    <t>350*0,17 = 59,500 [A]</t>
  </si>
  <si>
    <t>56335</t>
  </si>
  <si>
    <t>VOZOVKOVÉ VRSTVY ZE ŠTĚRKODRTI TL. DO 250MM</t>
  </si>
  <si>
    <t>ŠDa 0/63 Ge tl. min. 250mm</t>
  </si>
  <si>
    <t xml:space="preserve">dle VV       ...355 = 355,000 [A]</t>
  </si>
  <si>
    <t>56933</t>
  </si>
  <si>
    <t>ZPEVNĚNÍ KRAJNIC ZE ŠTĚRKODRTI TL. DO 150MM</t>
  </si>
  <si>
    <t>krajnice v šířce 0,5m.</t>
  </si>
  <si>
    <t xml:space="preserve">dle VV   ...  25,6 = 25,600 [A]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</si>
  <si>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</si>
  <si>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Na vrstvu MZK, 0,60kg/m2 zb. množ. pojiva.</t>
  </si>
  <si>
    <t xml:space="preserve">na MZK, ...  350 = 350,000 [A]</t>
  </si>
  <si>
    <t>Na vrstvu ACP16+ a vrstvu ACL16+, 0,35kg/m2 zb. množ. pojiva.</t>
  </si>
  <si>
    <t xml:space="preserve">na ACL   ...  345,05] = 345,050 [A]_x000d_
 na ACP   ...  355,40] = 355,400 [B]_x000d_
 Celkem: A+B = 700,450 [C]</t>
  </si>
  <si>
    <t>574A34</t>
  </si>
  <si>
    <t>ASFALTOVÝ BETON PRO OBRUSNÉ VRSTVY ACO 11+ TL. 40MM</t>
  </si>
  <si>
    <t>Obrusná vrstva ACO 11+, 40mm.</t>
  </si>
  <si>
    <t xml:space="preserve">dle VVl     ... 335 = 335,000 [A]</t>
  </si>
  <si>
    <t>574C56</t>
  </si>
  <si>
    <t>ASFALTOVÝ BETON PRO LOŽNÍ VRSTVY ACL 16+, 16S TL. 60MM</t>
  </si>
  <si>
    <t>Ložná vrstva ACL 16+ 60mm</t>
  </si>
  <si>
    <t xml:space="preserve">ACO + 3%    ...  335*1.03 = 345,050 [A]</t>
  </si>
  <si>
    <t>Podkladní vrstva ACP 16+</t>
  </si>
  <si>
    <t xml:space="preserve">ACL + 3%   ...  345,05*1.03 = 355,402 [A]</t>
  </si>
  <si>
    <t>57621</t>
  </si>
  <si>
    <t>POSYP KAMENIVEM DRCENÝM 5KG/M2</t>
  </si>
  <si>
    <t>Na vrstvu MZK v množství 3kg/m2, frakce 2/4.</t>
  </si>
  <si>
    <t>"dle pol 56314 / tl. MZK"_x000d_
 350 = 350,000 [A]</t>
  </si>
  <si>
    <t>Položka zahrnuje:
- dodání kameniva předepsané kvality a zrnitosti
- posyp předepsaným množstvím
Položka nezahrnuje:
- x</t>
  </si>
  <si>
    <t>582612</t>
  </si>
  <si>
    <t>KRYTY Z BETON DLAŽDIC SE ZÁMKEM ŠEDÝCH TL 80MM DO LOŽE Z KAM</t>
  </si>
  <si>
    <t>vč. lože z kam. fr 4/8</t>
  </si>
  <si>
    <t xml:space="preserve">plocha ostrůvků   ...   28 = 28,000 [A]</t>
  </si>
  <si>
    <t>914121</t>
  </si>
  <si>
    <t>DOPRAVNÍ ZNAČKY ZÁKLADNÍ VELIKOSTI OCELOVÉ FÓLIE TŘ 1 - DODÁVKA A MONTÁŽ</t>
  </si>
  <si>
    <t xml:space="preserve">C4a      ...   1 = 1,000 [A]_x000d_
 CELKEM   ...  A = 1,000 [C]</t>
  </si>
  <si>
    <t>pož. objednatele 2fáze, barva + plast</t>
  </si>
  <si>
    <t>dle tab VV . . . 25,88 k = 25,880 [A]</t>
  </si>
  <si>
    <t>V13a</t>
  </si>
  <si>
    <t xml:space="preserve">dle VV   ...  2,63 k = 2,630 [A]</t>
  </si>
  <si>
    <t>915221</t>
  </si>
  <si>
    <t>VODOR DOPRAV ZNAČ PLASTEM STRUKTURÁLNÍ NEHLUČNÉ - DOD A POKLÁDKA</t>
  </si>
  <si>
    <t xml:space="preserve">dle VV   ...  8.25 k = 8,250 [A]</t>
  </si>
  <si>
    <t>915231</t>
  </si>
  <si>
    <t>VODOR DOPRAV ZNAČ PLASTEM PROFIL ZVUČÍCÍ - DOD A POKLÁDKA</t>
  </si>
  <si>
    <t xml:space="preserve">dle VV   ...  15 k = 15,000 [A]</t>
  </si>
  <si>
    <t>91551</t>
  </si>
  <si>
    <t>VODOROVNÉ DOPRAVNÍ ZNAČENÍ - PŘEDEM PŘIPRAVENÉ SYMBOLY</t>
  </si>
  <si>
    <t xml:space="preserve">směrové šipky    ...    2 = 2,000 [A]</t>
  </si>
  <si>
    <t>Položka zahrnuje:
- dodání a pokládku předepsaného symbolu
- předznačení a reflexní úpravu
Položka nezahrnuje:
- x</t>
  </si>
  <si>
    <t>915641</t>
  </si>
  <si>
    <t>VODOR DOPRAV ZNAČ - KNOFLÍKY SKLENĚNÉ OBRUBNÍKOVÉ - DOD A POKLÁD</t>
  </si>
  <si>
    <t>knoflíky po 0,5m</t>
  </si>
  <si>
    <t>57*2 = 114,000 [A]</t>
  </si>
  <si>
    <t>Položka zahrnuje:
- dodávku a osazení knoflíků předepsaným způsobem
Položka nezahrnuje:
- x</t>
  </si>
  <si>
    <t>916351</t>
  </si>
  <si>
    <t>SMĚROVACÍ DESKY Z4 OBOUSTR S FÓLIÍ TŘ 1 - DOD A MONTÁŽ</t>
  </si>
  <si>
    <t>Z4e</t>
  </si>
  <si>
    <t>1 = 1,000 [A]</t>
  </si>
  <si>
    <t>Položka zahrnuje:
- dodání zařízení v předepsaném provedení včetně jejich osazení
- údržbu po celou dobu trvání funkce
- náhradu zničených nebo ztracených kusů
- nutnou opravu poškozených částí
Položka nezahrnuje:
- x</t>
  </si>
  <si>
    <t>Obruba ve vnější části prstence a u dělících ostrůvků.</t>
  </si>
  <si>
    <t>28,3 = 28,300 [A]</t>
  </si>
  <si>
    <t>919112</t>
  </si>
  <si>
    <t>ŘEZÁNÍ ASFALTOVÉHO KRYTU VOZOVEK TL DO 100MM</t>
  </si>
  <si>
    <t>Dle potřeb výstavby.</t>
  </si>
  <si>
    <t>1*12 = 12,000 [A]</t>
  </si>
  <si>
    <t>931312</t>
  </si>
  <si>
    <t>TĚSNĚNÍ DILATAČ SPAR ASF ZÁLIVKOU PRŮŘ DO 200MM2</t>
  </si>
  <si>
    <t>Na sparách dle postupu výstavby.</t>
  </si>
  <si>
    <t>111.2</t>
  </si>
  <si>
    <t>Okružní křižovatka v KÚ, samostatné VDZ u ČSPH</t>
  </si>
  <si>
    <t>pož. objednatele 2fáze, barva + plast. Délka úseku 40m.</t>
  </si>
  <si>
    <t>2*0.250*40,0 V4 = 20,000 [A]_x000d_
 2*0.125*40.0-2*0.125*1.5(mezery) = 9,625 [B]_x000d_
 1*0.500*3.250 V5 = 1,625 [C]_x000d_
 Celkem: A+B+C = 31,250 [D]</t>
  </si>
  <si>
    <t>V1a (0,125m); V2b (3/1,5/0,125m); V5 (0,500m)</t>
  </si>
  <si>
    <t>1*0.125*40.00+1*0.125*40.00-2*0.125*1.5 k = 9,625 [A]_x000d_
 3,25*0,500 k = 1,625 [B]_x000d_
 Celkem: A+B = 11,250 [C]</t>
  </si>
  <si>
    <t>V4 (0.25m)</t>
  </si>
  <si>
    <t>2*0.250*40.00 k = 20,000 [A]</t>
  </si>
  <si>
    <t>směrové šipky 2x rovně 2x vlevo</t>
  </si>
  <si>
    <t>4.000000 = 4,000 [A]</t>
  </si>
  <si>
    <t>111.N</t>
  </si>
  <si>
    <t>Okružní křižovatka v KÚ - NN</t>
  </si>
  <si>
    <t>výkop z trativodů... 30*0,32*2.000 = 19,200 [A]_x000d_
 výkop, pol. 123737... 688,88*2.000 = 1377,760 [B]_x000d_
 Celkem: A+B = 1396,960 [C]</t>
  </si>
  <si>
    <t>914163</t>
  </si>
  <si>
    <t>DOPRAVNÍ ZNAČKY ZÁKLADNÍ VELIKOSTI HLINÍKOVÉ FÓLIE TŘ 1 - DEMONTÁŽ</t>
  </si>
  <si>
    <t>odstranění stávajících dopravních značek, odvoz a likvidace v režii zhotovitele, s podmínou prokázání recyklovatelnosti odpadu</t>
  </si>
  <si>
    <t xml:space="preserve">IS1a    ...   2 = 2,000 [C]_x000d_
 IS1b     ...   1 = 1,000 [D]_x000d_
 IS1c     ...   1 = 1,000 [E]_x000d_
 IS3c     ...   1 = 1,000 [F]_x000d_
 CELKEM     ...   C+D+E+F = 5,000 [G]</t>
  </si>
  <si>
    <t>130</t>
  </si>
  <si>
    <t>Přeložka silnice III/41614 Blučina-Opatovice</t>
  </si>
  <si>
    <t>výkop, pol. 123737... 1441,77*2.000 = 2883,540 [A]_x000d_
 výkop z trativodů... 504*0.46*2.000 = 463,680 [B]_x000d_
 Celkem: A+B = 3347,220 [C]</t>
  </si>
  <si>
    <t>Vč. odvozu a uložení na mezi skládku. Pro zp. využití do násypů.</t>
  </si>
  <si>
    <t>"Měřeno ze situace, plocha stávající komunikace."_x000d_
 3314*0.35 = 1159,900 [A]</t>
  </si>
  <si>
    <t>3313*0.25 = 828,250 [A]</t>
  </si>
  <si>
    <t>Materiál nevhodný do násypu s odvozem na skládku, vč. dopravy. Poplatek na uskladnění v pol. 014102. Odvodzná vzdálenost v režii zhotvitele.</t>
  </si>
  <si>
    <t>"dle tab. kubatur"_x000d_
 osa A... 208,5 k = 208,500 [A]_x000d_
 osa B... 1233,27 k = 1233,270 [B]_x000d_
 Celkem: A+B = 1441,770 [D]</t>
  </si>
  <si>
    <t>Materiál k zp. využití ve stavbě</t>
  </si>
  <si>
    <t>Výkop humózních vrstev pro ohumusování.</t>
  </si>
  <si>
    <t xml:space="preserve">"dle tab. kubatur"_x000d_
 ve svahu tl. 0,2m      ...  0,2*2408,3 k = 481,660 [A]_x000d_
 ve svahu tl. 0,3m      ...  0,3*2008,0 k = 602,400 [B]_x000d_
 v rovině tl. 0,2m        ...  0,2*(3858+4881) k = 1747,800 [C]_x000d_
 Celkem                      ... A+B+C = 2831,860 [D]</t>
  </si>
  <si>
    <t>Odvoz na meziskládku pro zp. využití na stavbě.</t>
  </si>
  <si>
    <t xml:space="preserve">dle tab. kubatur      ...   osa B... 119,6 k = 119,600 [A]</t>
  </si>
  <si>
    <t>171101</t>
  </si>
  <si>
    <t>ULOŽENÍ SYPANINY DO NÁSYPŮ SE ZHUTNĚNÍM DO 95% PS</t>
  </si>
  <si>
    <t>Násyp z vyzískaných materiálů.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</si>
  <si>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</si>
  <si>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uložení na skládku, pol. 123737: odkop ... 208.50+1233.27 = 1441,770 [B]_x000d_
 uložení na meziskládku, pol. 12673: 119,6 = 119,600 [A]_x000d_
 Celkové množství 1561.370000 = 1561,370 [C]</t>
  </si>
  <si>
    <t>Násypy ze zeminy bez hutnění. Cena vč. naložení a dovozu na místo uložení.</t>
  </si>
  <si>
    <t>osa A... 19 = 19,000 [A]_x000d_
 osa B... 20 = 20,000 [B]_x000d_
 Celkem: A+B = 39,000 [C]</t>
  </si>
  <si>
    <t>AZ z kamenité sypaniny. Lom kámen 0/125; alt. vhodný recyklát. Cena vč. natěžení, nákupu a dovozu materiálu na místo uložení.</t>
  </si>
  <si>
    <t>"dle tab. kubatur"_x000d_
 osa A... 1952,4 k = 1952,400 [A]_x000d_
 osa B...2098,7 k = 2098,700 [B]_x000d_
 Celkem: A+B = 4051,100 [C]</t>
  </si>
  <si>
    <t>Násypy z kamenité sypaniny. Lom kámen 0/125; alt. vhodný recyklát. Cena vč. naložení, nákupu a dovozu na místo uložení.</t>
  </si>
  <si>
    <t>"dle tab. kubatur"_x000d_
 osa A... 5989,8 k = 5989,800 [A]_x000d_
 osa B... 1326,0-1159,9 k = 166,100 [B]_x000d_
 Celkem: A+B = 6155,900 [C]</t>
  </si>
  <si>
    <t>"z délky komunikací"_x000d_
 osa A... 0.45*2*132 = 118,800 [A]_x000d_
 osa B... 0.45*2*488 = 439,200 [B]_x000d_
 Celkem: A+B = 558,000 [C]</t>
  </si>
  <si>
    <t>Zemní pláň pod vozovkou, urovnání a zhutnění na předeps. Edef.,2. Dle VV.</t>
  </si>
  <si>
    <t>osa A... 1955,0 k = 1955,000 [A]_x000d_
 osa B... 4672,5 k = 4672,500 [B]_x000d_
 Celkem: A+B = 6627,500 [C]</t>
  </si>
  <si>
    <t>18223</t>
  </si>
  <si>
    <t>ROZPROSTŘENÍ ORNICE VE SVAHU V TL DO 0,20M</t>
  </si>
  <si>
    <t>Tl. 0,200m na svazích tělesa.</t>
  </si>
  <si>
    <t>"dle tab. kubatur"_x000d_
 osa A... 354,9 k = 354,900 [A]_x000d_
 osa B... 2053,4 k = 2053,400 [B]_x000d_
 Celkem: A+B = 2408,300 [C]</t>
  </si>
  <si>
    <t>18225</t>
  </si>
  <si>
    <t>ROZPROSTŘENÍ ORNICE VE SVAHU V TL DO 0,50M</t>
  </si>
  <si>
    <t>Tl. 0,300m na svazích tělesa.</t>
  </si>
  <si>
    <t>"dle tab. kubatur"_x000d_
 osa A... 1373,3 k = 1373,300 [A]_x000d_
 osa B... 634,8 k = 634,800 [B]_x000d_
 Celkem: A+B = 2008,100 [C]</t>
  </si>
  <si>
    <t>18233</t>
  </si>
  <si>
    <t>ROZPROSTŘENÍ ORNICE V ROVINĚ V TL DO 0,20M</t>
  </si>
  <si>
    <t>Plochy mezikřižovatkových oblastí</t>
  </si>
  <si>
    <t xml:space="preserve">Plochy mezikřižovatkových oblastí     ...  1400+520 k = 1920,000 [A]_x000d_
 plochy k TZ                                        ...  1768 k = 1768,000 [B]_x000d_
 Plochy u svodidel š. 1m                      ...  0170 k = 170,000 [C]_x000d_
 Plocha ZS - zpětné ohumusování      ...  4881 k = 4881,000 [D]_x000d_
 Celkem:     A+B+C+D = 8739,000 [E]</t>
  </si>
  <si>
    <t>"dle pol 18223, 18225 a 18233"_x000d_
 4881+3858,0+2408,3+2008,0 = 13155,300 [A]</t>
  </si>
  <si>
    <t>211992</t>
  </si>
  <si>
    <t>OPLÁŠTĚNÍ ODVODŇOVACÍCH ŽEBER Z FÓLIE PE</t>
  </si>
  <si>
    <t>V trativodech</t>
  </si>
  <si>
    <t>504*2.5 = 1260,000 [A]</t>
  </si>
  <si>
    <t>Položka zahrnuje:
- dodávku a uložení předepsané geotextilie včetně potřebných přesahů
- mimostaveništní a vnitrostaveništní dopravu 
Položka nezahrnuje:
- x
Způsob měření:
- přesahy se nezapočítávají do výměry</t>
  </si>
  <si>
    <t>212645</t>
  </si>
  <si>
    <t>TRATIVODY KOMPL Z TRUB Z PLAST HM DN DO 200MM, RÝHA TŘ I</t>
  </si>
  <si>
    <t>Dle zákresu situace. Pri průchodu pod komunikacemi provést trouby neperforované s SN16.</t>
  </si>
  <si>
    <t xml:space="preserve">vetev A . . .  23+160+102+34 k = 319,000 [A]_x000d_
 vetev B . . . 139+46 k = 185,000 [B]_x000d_
 Celkem: A+B = 504,000 [C]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</si>
  <si>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</si>
  <si>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Dle IGP, sanační vrstva pod násypem v tl. 0.5m. Drcené kamenivo frakce 0/125 s obsahem jemnozrnných částic (do 0,063 mm) do 15% celkové hmotnosti a s nasákavostí do 3% a s min. koeficientem filtrace k=1*10-4 m/s a propustnější.</t>
  </si>
  <si>
    <t>"dle tab. kubatur"_x000d_
 osa A ... 1697,5 k = 1697,500 [A]_x000d_
 osa B ... 290,0 k = 290,000 [B]_x000d_
 Celkem: A+B = 1987,500 [C]</t>
  </si>
  <si>
    <t>Tahová geotextílie na podloží únosnosti min. 400kN/m´; Výpočtová Td min. 100kN/m´.</t>
  </si>
  <si>
    <t xml:space="preserve">"dle tab. kubatur"_x000d_
 osa A     ...   2666,6 k = 2666,600 [A]_x000d_
 osa B     ...   599,2 k = 599,200 [B]_x000d_
 celkem   ...   A+B = 3265,800 [C]</t>
  </si>
  <si>
    <t>289973</t>
  </si>
  <si>
    <t>OPLÁŠTĚNÍ (ZPEVNĚNÍ) Z GEOSÍTÍ A GEOROHOŽÍ</t>
  </si>
  <si>
    <t>Na strmých svazích sklon 1:1.5, 1:1.75, 3D rohož dle posudků IGP. Trvalé protierozní opatření geosyntetiky. Aplikace uprostřed vrstvy.</t>
  </si>
  <si>
    <t>"měřeno ze situace, osa A"_x000d_
 182+255 = 437,000 [A]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</si>
  <si>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</si>
  <si>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Ochrana svahů georohožemi na bázi přírodních materiálů - pro omezení ovlivnění Q100 u vysokých násypu na trase 130A. 
Rozsah 100% svahů násypů, bez strmých svahů 1.5 a 1.75. Nutné přikotvení kolíky ev. skobami na svah násypu dle předpisu výrobce rohože.</t>
  </si>
  <si>
    <t>"měřeno ze situace, osa A"_x000d_
 281+305 = 586,000 [A]</t>
  </si>
  <si>
    <t>28997A</t>
  </si>
  <si>
    <t>OPLÁŠTĚNÍ (ZPEVNĚNÍ) Z GEOTEXTILIE DO 100G/M2</t>
  </si>
  <si>
    <t>V trativodech se separační a filtrační funkcí. Ochrana těsnící fólie.</t>
  </si>
  <si>
    <t>"délka geotextilie*délka trativodu"_x000d_
 2*2.5*504 = 2520,000 [A]</t>
  </si>
  <si>
    <t>filtračně-separační geotextilie 300g/m2 pod aktivní zónu v zářezu, využití dle místních podmínek, v místě sanační vrstvy pod násypem.</t>
  </si>
  <si>
    <t xml:space="preserve">"dle tab. kubatur"_x000d_
 osa A      ...   596,7 k = 596,700 [A]_x000d_
 osa B      ...   3222,6 k = 3222,600 [B]_x000d_
 Celkem    ...   A+B = 3819,300 [C]</t>
  </si>
  <si>
    <t>MZK tl. 150mm</t>
  </si>
  <si>
    <t>"plocha ACP + 6%"_x000d_
 (5132*1,06)*0.15 = 815,988 [A]_x000d_
 "plocha ostrůvku"_x000d_
 37*0.15 = 5,550 [B]_x000d_
 Celkem: A+B = 821,538 [C]</t>
  </si>
  <si>
    <t>56330</t>
  </si>
  <si>
    <t>VOZOVKOVÉ VRSTVY ZE ŠTĚRKODRTI</t>
  </si>
  <si>
    <t>Pro ostrůvek. Tl. 100 a 150mm. Fr. 0/63, Ge.</t>
  </si>
  <si>
    <t>36,50*(0,100+0,150) = 9,125 [A]</t>
  </si>
  <si>
    <t>ŠDa 0/63 Ge tl. min. 200mm</t>
  </si>
  <si>
    <t>"plocha MZK + 10%"_x000d_
 (5439,92)*1.1*0.2 = 1196,782 [A]</t>
  </si>
  <si>
    <t>56963</t>
  </si>
  <si>
    <t>ZPEVNĚNÍ KRAJNIC Z RECYKLOVANÉHO MATERIÁLU TL DO 150MM</t>
  </si>
  <si>
    <t>Krajnice v šířce 0,75m. Upozornění: na větvi 130A u silnice II/416 je za svodidlem navrženo ohumusování v souladu s VL. R-mat je pouze před pásnicí!</t>
  </si>
  <si>
    <t>"dle tab. kubatur"_x000d_
 osa A... 263,1 k = 263,100 [A]_x000d_
 osa B... 777,2 k = 777,200 [B]_x000d_
 Celkem: A+B = 1040,300 [C]</t>
  </si>
  <si>
    <t>Na vrstvu MZK v dávce 0,60kg/m2 zb. mn. pojiva.</t>
  </si>
  <si>
    <t>"plocha ACP + 6%"_x000d_
 5132*1,06 = 5439,920 [A]</t>
  </si>
  <si>
    <t>Na vrstvu ACP16+ 0,35kg/m2 zb. mn. pojiva.</t>
  </si>
  <si>
    <t>"plocha ACO + 3%"_x000d_
 4982*1,03 = 5131,460 [A]</t>
  </si>
  <si>
    <t>"měřeno ze situace"_x000d_
 osa A... 1327 = 1327,000 [A]_x000d_
 osa B... 966+2630 = 3596,000 [B]_x000d_
 sjezdy... 34+25 = 59,000 [C]_x000d_
 Celkem: A+B+C = 4982,000 [D]</t>
  </si>
  <si>
    <t>574E76</t>
  </si>
  <si>
    <t>ASFALTOVÝ BETON PRO PODKLADNÍ VRSTVY ACP 16+, 16S TL. 80MM</t>
  </si>
  <si>
    <t>Podkladní vrstva ACP 16+ 80mm.</t>
  </si>
  <si>
    <t>"plocha MZK"_x000d_
 5439,92 = 5439,920 [A]</t>
  </si>
  <si>
    <t>dělící ostrůvek... 37 = 37,000 [A]</t>
  </si>
  <si>
    <t>895122</t>
  </si>
  <si>
    <t>DRENÁŽNÍ ŠACHTICE KONTROLNÍ Z BETON DÍLCŮ ŠK 80</t>
  </si>
  <si>
    <t>Na drenážním potrubí dle Situač. zákresu.</t>
  </si>
  <si>
    <t>vetev A . . . 2 k = 2,000 [A]_x000d_
 vetev B . . . 2 k = 2,000 [B]_x000d_
 Celkem: A+B = 4,000 [C]</t>
  </si>
  <si>
    <t>Položka zahrnuje:
- poklopy s rámem předepsaného materiálu a tvaru
- dodání a osazení předepsaných skruží požadovaného tvaru a vlastností, jejich skladování
- dopravu vnitrostaveništní i mimostaveništní
- výplň, těsnění a tmelení spár a spojů
- očištění a ošetření úložných ploch
- předepsané podkladní konstrukce
Položka nezahrnuje:
- x</t>
  </si>
  <si>
    <t>9113A1</t>
  </si>
  <si>
    <t>SVODIDLO OCEL SILNIČ JEDNOSTR, ÚROVEŇ ZADRŽ N1, N2 - DODÁVKA A MONTÁŽ</t>
  </si>
  <si>
    <t>Bez náběhů (nezapočítávají se).</t>
  </si>
  <si>
    <t>u mostu 240... 16*4 = 64,000 [A]_x000d_
 u křižovatky SO101... 57+64 = 121,000 [B]_x000d_
 Celkem: A+B-11*6 = 119,000 [C]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</si>
  <si>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</si>
  <si>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Demontáž stávajícího svodidla s nástavci u mostu přes Dunávku, vč. odvozu a uložení na skládku.</t>
  </si>
  <si>
    <t>9113B1</t>
  </si>
  <si>
    <t>SVODIDLO OCEL SILNIČ JEDNOSTR, ÚROVEŇ ZADRŽ H1 -DODÁVKA A MONTÁŽ</t>
  </si>
  <si>
    <t>u mostu 240 na koncích 4x, přechod úrovně zadržení</t>
  </si>
  <si>
    <t>12*4 = 48,000 [A]</t>
  </si>
  <si>
    <t>"zákres v pod. profilu"_x000d_
 osa A... 21 k = 21,000 [A]_x000d_
 osa B... 69+12 k zahuštění = 81,000 [B]_x000d_
 osa B červené sloupkyZ11g... 8 = 8,000 [C]_x000d_
 Celkem: A+B+C = 110,000 [D]</t>
  </si>
  <si>
    <t>91238</t>
  </si>
  <si>
    <t>SMĚROVÉ SLOUPKY Z PLAST HMOT - NÁSTAVCE NA SVODIDLA VČETNĚ ODRAZNÉHO PÁSKU</t>
  </si>
  <si>
    <t>"zákres v pod. profilu"_x000d_
 osa A... 4 k = 4,000 [A]_x000d_
 osa B... 12 k = 12,000 [B]_x000d_
 Celkem: A+B = 16,000 [C]</t>
  </si>
  <si>
    <t xml:space="preserve">A19            ...   1 = 1,000 [A]_x000d_
 E2d            ...   1 = 1,000 [B]_x000d_
 E3a            ...   1 = 1,000 [M]_x000d_
 IS1a           ...   1 = 1,000 [C]_x000d_
 IS1b           ...   1 = 1,000 [D]_x000d_
 IS1c           ...   1 = 1,000 [E]_x000d_
 IS3a           ...   2 = 2,000 [F]_x000d_
 IS3b           ...   1 = 1,000 [G]_x000d_
 IS3c           ...   5 = 5,000 [H]_x000d_
 IS3d           ...   2 = 2,000 [I]_x000d_
 P1              ...   1+1 = 2,000 [J]_x000d_
 P4              ...   2 = 2,000 [K]_x000d_
 CELKEM    ...   A+B+C+D+E+F+G+H+I+J+K+M = 20,000 [L]</t>
  </si>
  <si>
    <t>914162</t>
  </si>
  <si>
    <t>DOPRAVNÍ ZNAČKY ZÁKLADNÍ VELIKOSTI HLINÍKOVÉ FÓLIE TŘ 1 - MONTÁŽ S PŘEMÍSTĚNÍM</t>
  </si>
  <si>
    <t>přesun stávající dopravní značky IS20</t>
  </si>
  <si>
    <t>Položka zahrnuje:
- dopravu demontované značky z dočasné skládky
- osazení a montáž značky na místě určeném projektem
- nutnou opravu poškozených částí
Položka nezahrnuje:
- dodávku značky</t>
  </si>
  <si>
    <t>odstranění stávajících dopravních značek, převezme si správce komunikace</t>
  </si>
  <si>
    <t>"značka P7, P8, IS20"</t>
  </si>
  <si>
    <t>914921</t>
  </si>
  <si>
    <t>SLOUPKY A STOJKY DOPRAVNÍCH ZNAČEK Z OCEL TRUBEK DO PATKY - DODÁVKA A MONTÁŽ</t>
  </si>
  <si>
    <t>914A21</t>
  </si>
  <si>
    <t>EV ČÍSLO MOSTU OCEL S FÓLIÍ TŘ.1 DODÁVKA A MONTÁŽ</t>
  </si>
  <si>
    <t>V13 . . . 18 = 18,000 [A]_x000d_
 V1a, V2b, V4 . . . 436,5 = 436,500 [B]_x000d_
 Celkem: A+B = 454,500 [C]</t>
  </si>
  <si>
    <t>V13</t>
  </si>
  <si>
    <t>18.000000 = 18,000 [A]</t>
  </si>
  <si>
    <t>V1a, V2b, V4</t>
  </si>
  <si>
    <t>436.500000 = 436,500 [A]</t>
  </si>
  <si>
    <t>36*2 = 72,000 [A]</t>
  </si>
  <si>
    <t>obruba u dělícího ostrůvku</t>
  </si>
  <si>
    <t>140</t>
  </si>
  <si>
    <t>Úprava komunikace obsluhy hráze</t>
  </si>
  <si>
    <t>Silniční obruba 2300kg/m3.</t>
  </si>
  <si>
    <t>Odstranění stávající obruby v koruně hráze, dle pol 113524... (2*16)*0.045*2.300 = 3,312 [A]</t>
  </si>
  <si>
    <t>k</t>
  </si>
  <si>
    <t>odstranění podkladů, dle pol 113327... 151.5*1.900 = 287,850 [A]</t>
  </si>
  <si>
    <t>sejmutí drnu na svahu hráze, tl. 150mm. Zpětné využití na ohumusování. Vč. manipulace.</t>
  </si>
  <si>
    <t>"měřeno ze situace, součet ploch"_x000d_
 1326+1687 = 3013,000 [A]</t>
  </si>
  <si>
    <t>113327</t>
  </si>
  <si>
    <t>ODSTRANĚNÍ PODKLADŮ ZPEVNĚNÝCH PLOCH Z KAMENIVA NESTMEL, ODVOZ DO 16KM</t>
  </si>
  <si>
    <t>Vč. odvozu a uložení na skládku s oprávněním recyklace odpadu. Odvozná vzd. v režii zhotovitele. Poplatek za skládku v pol. 014 102.</t>
  </si>
  <si>
    <t>"měřeno ze situace"_x000d_
 stávající polní cesta... (660+39+38)*0.15 = 110,550 [A]_x000d_
 stávající cyklostezka na hrázi... (40+37+40)*0.35 = 40,950 [B]_x000d_
 Celkem: A+B = 151,500 [C]</t>
  </si>
  <si>
    <t>V místě úpravy cyklostezky na hrázi. Vč. odvozu a uložení na skládku s oprávněním recyklace odpadu. Odvozná vzdálenost v režii zhotovitele. Poplatek za skládku v pol. 014 102.b.</t>
  </si>
  <si>
    <t>"měřeno ze situace"_x000d_
 2*16 = 32,000 [A]</t>
  </si>
  <si>
    <t>Odvoz a likvidace v režii zhotovitele. Tl. frézování 0.09m.</t>
  </si>
  <si>
    <t>"měřeno ze situace"_x000d_
 v místě obnovy vozovky (stávající cyklostezka)... (39+38)*0.09 = 6,930 [A]</t>
  </si>
  <si>
    <t xml:space="preserve">"dle tab. kubatur"_x000d_
 ohumusování ve svahu   ... 1557,73*0.15 = 233,660 [A]_x000d_
 ohumusování v rovině     ...  559,29*0.3 = 167,787 [B]_x000d_
 "měřeno ze situace"_x000d_
 ohumusování ve svahu... (140+115+412+154+40)*0.15 = 129,150 [D]_x000d_
 Celkem: A+B+D = 530,597 [E]</t>
  </si>
  <si>
    <t>Odvoz na meziskládku pro využití na stavbě.</t>
  </si>
  <si>
    <t>"dle tab. kubatur"_x000d_
 cyklostezka... 55,45 = 55,450 [A]_x000d_
 "měřeno ze situace"_x000d_
 obsluha hráze... 98 = 98,000 [B]_x000d_
 Celkem: A+B = 153,450 [C]</t>
  </si>
  <si>
    <t>uložení na meziskládku , pol. 12673: 153,45 = 153,450 [A]</t>
  </si>
  <si>
    <t>Násypy z kamenité sypaniny. Lom kámen 0/125; alt. recyklát. Cena vč. naložení, nákupu a dovozu na místo uložení.</t>
  </si>
  <si>
    <t>"dle tab. kubatur"_x000d_
 cyklostezka... 780,34 = 780,340 [A]_x000d_
 "měřeno ze situace"_x000d_
 obsluha hráze... 305 = 305,000 [B]_x000d_
 Celkem: A+B = 1085,340 [C]</t>
  </si>
  <si>
    <t>z plochy ŠDdolní... 916+925 = 1841,000 [A]</t>
  </si>
  <si>
    <t>18222</t>
  </si>
  <si>
    <t>ROZPROSTŘENÍ ORNICE VE SVAHU V TL DO 0,15M</t>
  </si>
  <si>
    <t xml:space="preserve">dle tab. kubatur        ...  1428,58 = 1428,580 [A]_x000d_
 měřeno ze situace    ...  (140+115+412+154+40)*0.15 = 129,150 [B]_x000d_
 Celkem: A+B = 1557,730 [C]</t>
  </si>
  <si>
    <t>Tl. 0,300m, k hranici záboru stavby</t>
  </si>
  <si>
    <t>"dle tab. kubatur"_x000d_
 559,29 = 559,290 [A]</t>
  </si>
  <si>
    <t>"dle pol 18225 a 18235"_x000d_
 1557,73+559,29 = 2117,020 [A]</t>
  </si>
  <si>
    <t>filtračně-separační geotextilie 200g/m2 na zemní pláni v místě napojení na komunikaci na hrázi, využití dle místních podmínek</t>
  </si>
  <si>
    <t>"měřeno ze situace"_x000d_
 60+40+51 = 151,000 [A]</t>
  </si>
  <si>
    <t>filtračně-separační geotextilie 300g/m2 pod vysokými násypy v místech napojení na komunikaci na hrázi</t>
  </si>
  <si>
    <t xml:space="preserve">ZÚ            ...  114 = 114,000 [A]_x000d_
 KÚ            ... 140 = 140,000 [B]_x000d_
 CELKEM   ...  A+B = 254,000 [C]</t>
  </si>
  <si>
    <t>Cyklostezka horní vrstva.</t>
  </si>
  <si>
    <t>ŠD horní, tl. 150mm, plocha ACP + 6%... 788*1.06 = 835,280 [A]</t>
  </si>
  <si>
    <t>Polní cesta s povrchem PMH. ŠDa, 0/32, Ge</t>
  </si>
  <si>
    <t>ŠD horní, tl. 150mm, plocha PMH + 6%... 779*1.06 k = 825,740 [A]_x000d_
 ŠD dolní, tl. 150mm, plocha ŠD horní + 10%... 826*1.1 k = 908,600 [B]_x000d_
 Celkem: A+B = 1734,340 [C]</t>
  </si>
  <si>
    <t>56334</t>
  </si>
  <si>
    <t>VOZOVKOVÉ VRSTVY ZE ŠTĚRKODRTI TL. DO 200MM</t>
  </si>
  <si>
    <t>Cyklostezka spodní vrstva.</t>
  </si>
  <si>
    <t>ŠD dolní, tl. 200mm, plocha ŠD horní + 10%... 836*1.1 = 919,600 [A]</t>
  </si>
  <si>
    <t>564632</t>
  </si>
  <si>
    <t>VOZOVKOVÉ VRSTVY Z PENETRAČNÍHO MAKADAMU HRUBÉHO TL. 100MM</t>
  </si>
  <si>
    <t>Polní cesta (dolní), obsluha hráze.</t>
  </si>
  <si>
    <t>"měřeno ze situace, součet ploch"_x000d_
 polní cesta... 217+167 k = 384,000 [A]_x000d_
 obsluha hráze... 395 k = 395,000 [B]_x000d_
 Celkem: A+B = 779,000 [C]</t>
  </si>
  <si>
    <t>Položka zahrnuje:
- dodání kameniva předepsané kvality a zrnitosti
- dodání asfaltového pojiva (asfalt silniční ropný, emulze asfaltová kationaktivní)
- rozprostření kamenné kostry v předepsané tloušťce, prolití kostry asfaltem distributorem, rozprostření a zavibrování výplňového kameniva
- zřízení vrstvy bez rozlišení šířky, pokládání vrstvy po etapách
- úpravu napojení, ukončení
Položka nezahrnuje:
- postřiky, nátěry</t>
  </si>
  <si>
    <t>Krajnice</t>
  </si>
  <si>
    <t>"měřeno ze situace, délky úpravy"_x000d_
 cyklostezka... 2*(231+14)*0,5 = 245,000 [A]_x000d_
 polni cesta... 2*(80+63)*0.5 = 143,000 [B]_x000d_
 obsluha hráze... 2*150*0.5 = 150,000 [D]_x000d_
 Celkem: A+B+D = 538,000 [E]</t>
  </si>
  <si>
    <t>Na vrstvu ŠD, 0,60kg/m2 zb množ. pojiva.</t>
  </si>
  <si>
    <t>"plocha ACP + 6%"_x000d_
 788*1.06 = 835,280 [A]</t>
  </si>
  <si>
    <t>Na vrstvu ACP16+
0,35 kg/m2</t>
  </si>
  <si>
    <t>"plocha ACO + 3%"_x000d_
 765*1.03 = 787,950 [A]</t>
  </si>
  <si>
    <t>572731</t>
  </si>
  <si>
    <t>pol</t>
  </si>
  <si>
    <t>DVOUVRSTVÝ ASFALTOVÝ NÁTĚR DO 1,5KG/M2</t>
  </si>
  <si>
    <t>Polní cesta. N DV A, ČSN 73 6129, I. vrstava kamenivo fr. 8-11, II. vrstva kamenivo fr. 4-8; dle plochy vozovky</t>
  </si>
  <si>
    <t>"na vrstvu PMH"_x000d_
 779 = 779,000 [A]</t>
  </si>
  <si>
    <t>Položka zahrnuje:
- dodání všech předepsaných materiálů pro nátěry v předepsaném množství
- provedení dle předepsaného technologického předpisu
- zřízení vrstvy bez rozlišení šířky, pokládání vrstvy po etapách
- úpravu napojení, ukončení
Položka nezahrnuje:
- x</t>
  </si>
  <si>
    <t>574A31</t>
  </si>
  <si>
    <t>ASFALTOVÝ BETON PRO OBRUSNÉ VRSTVY ACO 8 TL. 40MM</t>
  </si>
  <si>
    <t>"měřeno ze situace"_x000d_
 cyklostezka a sjezd k RN, ČS... 650+75 k = 725,000 [A]_x000d_
 u výustního objektu... 40 k = 40,000 [B]_x000d_
 Celkem: A+B = 765,000 [C]</t>
  </si>
  <si>
    <t>Podkladní vrstva ACP 16+ 50mm.</t>
  </si>
  <si>
    <t>9111A1</t>
  </si>
  <si>
    <t>ZÁBRADLÍ SILNIČNÍ S VODOR MADLY - DODÁVKA A MONTÁŽ</t>
  </si>
  <si>
    <t>Dle pož. BA 04/2024 a souhlasu objednatele. PKO žárově zinkované ponorem. Umístění pod mostem SO201 pro ochranu chodců. H. 1.1m.
Úprava povrchu zinku met. sweeping pro přípravu nátěru. RAL 7036.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</si>
  <si>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</si>
  <si>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914161</t>
  </si>
  <si>
    <t>DOPRAVNÍ ZNAČKY ZÁKLADNÍ VELIKOSTI HLINÍKOVÉ FÓLIE TŘ 1 - DODÁVKA A MONTÁŽ</t>
  </si>
  <si>
    <t xml:space="preserve">C8b    ...  2 = 2,000 [B]_x000d_
 E7b    ...  2 = 2,000 [A]_x000d_
 Celkem   ...  A+B = 4,000 [C]</t>
  </si>
  <si>
    <t>914911</t>
  </si>
  <si>
    <t>SLOUPKY A STOJKY DOPRAVNÍCH ZNAČEK Z OCEL TRUBEK SE ZABETONOVÁNÍM - DODÁVKA A MONTÁŽ</t>
  </si>
  <si>
    <t>Sloupek zamezení vjezdu na komunikaci, bílo - červené šrafování. Výška celkem 2,0m. Beton C25/30-XF3, prům 0.4m, hl. 0.8m. 1ks= 0.1m3 betonu.
Uvažováno vč. výkopu pro základ.
Sloupky do DZ</t>
  </si>
  <si>
    <t>2.000000 = 2,000 [A]</t>
  </si>
  <si>
    <t>Sloupky pro DZ - C8b</t>
  </si>
  <si>
    <t>"měřeno ze situace"_x000d_
 8*2,5+12+2*25 = 82,000 [A]</t>
  </si>
  <si>
    <t>923890</t>
  </si>
  <si>
    <t>ŠIKMÝ ŽLUTOČERNÝ BEZPEČNOSTNÍ NÁTĚR</t>
  </si>
  <si>
    <t>Z9 - žlutočerný nátěr na mostovku SO 201, zvýraznění nízké průjezdné výšky na stávající cyklostezce na hrázi. Kompletní provedení.</t>
  </si>
  <si>
    <t>2*2.5*0.2 = 1,000 [A]</t>
  </si>
  <si>
    <t>1. Položka obsahuje:
 – úpravy podkladu (odmaštění, odrezivění, odstranění starých nátěrů a nečistot) a jeho vyspravení
 – provedení nátěru (i různobarevného) včetně základních nátěrů předepsaným postupem a při splnění všech požadavků daných technologickým předpisem
2. Položka neobsahuje:
 X
3. Způsob měření:
Měří se plocha kompletního nátěru v metrech čtverečních.</t>
  </si>
  <si>
    <t>Na sparách dle postupu výstavby</t>
  </si>
  <si>
    <t>"měřeno ze sitauce"_x000d_
 8*2,5+12+2*25 = 82,000 [A]</t>
  </si>
  <si>
    <t>140.1</t>
  </si>
  <si>
    <t>Úprava komunikace obsluhy hráze, revitalizace vozovky</t>
  </si>
  <si>
    <t>"měřeno ze situace"_x000d_
 v místě obnovy vozovky (stávající cyklostezka)... 498*0.09 = 44,820 [A]</t>
  </si>
  <si>
    <t>Krajnice R-mat. fr. 0/22.</t>
  </si>
  <si>
    <t>"měřeno ze situace, délky úpravy * š."_x000d_
 cyklostezka... 231*0.5+200*0.5+2*08*0.5 = 223,500 [A]</t>
  </si>
  <si>
    <t>Obnova vozovky. Pod vrstvu ACO. 0,35 kg/m2 zb. množ. pojiva.</t>
  </si>
  <si>
    <t>"plocha ACO + 3%"_x000d_
 459*1.03 k = 472,770 [A]</t>
  </si>
  <si>
    <t>Pod ACP 0,65kg/m2 zb. množ. pojiva.</t>
  </si>
  <si>
    <t>"plocha ACP + 6%"_x000d_
 473*1.06 k = 501,380 [A]</t>
  </si>
  <si>
    <t>Obnova vozovky. Obrusná vrstva ACO 11+, 40mm.</t>
  </si>
  <si>
    <t>"měřeno ze situace, součet ploch"_x000d_
 19+209+231 k = 459,000 [A]</t>
  </si>
  <si>
    <t>Obnova vozovky. Podkladní vrstva ACP 16+ 50mm</t>
  </si>
  <si>
    <t>141</t>
  </si>
  <si>
    <t>Napojení účelové komunikace v km 3.773</t>
  </si>
  <si>
    <t>Nezpevněné vrstvy vozovky z kameniva.</t>
  </si>
  <si>
    <t>"pol. 113327"_x000d_
 16,927*1,9 = 32,161 [A]</t>
  </si>
  <si>
    <t>zemina z výkopu včetně uložení na skládku.</t>
  </si>
  <si>
    <t xml:space="preserve">pol. 126737           ... 164,53*2,0 . . . stupně = 329,060 [A]_x000d_
 čištění příkopů 12932 . . . 100*0,5*2,0 = 100,000 [C]_x000d_
 odkop 123737... 21,43*2,0 = 42,860 [D]_x000d_
 hloubení jam....131737 4,392*2 = 8,784 [B]_x000d_
 Celkové množství 480.704000 = 480,704 [E]</t>
  </si>
  <si>
    <t>K využití na stavbě</t>
  </si>
  <si>
    <t xml:space="preserve">"komunikace S7"_x000d_
 pod živičnou vozovkou, plocha 89,59 m2   ...  89,59*0,30*0,75 = 20,158 [A]_x000d_
 ostatní část, plocha 59,12 m2                     ...  59,12*0,30*0,75 = 13,302 [B]_x000d_
 komunikace S5                                           ...  76,99*0,30*0,75 = 17,323 [C]_x000d_
 Celkem: A+B+C = 50,783 [D]</t>
  </si>
  <si>
    <t xml:space="preserve">Plocha viz  ACAD, část odvoz na ksládku a zbytek se ponechá na místě (pol. 11332). Odvoz na skládku s oprávněním recyklace odpadu,
Odvozná vzd. v režii zhotovitele.</t>
  </si>
  <si>
    <t xml:space="preserve">"plochy převzaty z ACAD"_x000d_
 "komunikace S7"_x000d_
 pod živičnou vozovkou, plocha 89,59 m2   ...  89,59*0,30*0,25 = 6,719 [A]_x000d_
 ostatní část, plocha 59,12 m2                     ...  59,12*0,30*0,25 = 4,434 [B]_x000d_
 komunikace S5                                           ...  76,99*0,30*0,25 = 5,774 [C]_x000d_
 Celkem: A+B+C = 16,927 [D]</t>
  </si>
  <si>
    <t>Odvoz a likvidace v režii zhotovitele.</t>
  </si>
  <si>
    <t>"plocha dle ACAD "_x000d_
 82,59*0,150 = 12,389 [A]</t>
  </si>
  <si>
    <t>včetně odvozu, odvozná vzdálensot v režii zhotovitele
mimo zřízení stupňů a odhumusování</t>
  </si>
  <si>
    <t xml:space="preserve">komunikace S7   ... 8,05 = 8,050 [A]_x000d_
 komunikace S5   ...  13,38 = 13,380 [B]_x000d_
 Celkem: A+B = 21,430 [C]</t>
  </si>
  <si>
    <t>Výkop humózních vrstev pro ohumusování. viz pol. 18235</t>
  </si>
  <si>
    <t>(99+106+135+178)*1,15*0.300 = 178,710 [A]</t>
  </si>
  <si>
    <t>126737</t>
  </si>
  <si>
    <t>ZŘÍZENÍ STUPŇŮ V PODLOŽÍ NÁSYPŮ TŘ. I, ODVOZ DO 16KM</t>
  </si>
  <si>
    <t>včetně uložení na skládku, kubatury určené z plochy příčných řezů</t>
  </si>
  <si>
    <t xml:space="preserve">komunikace S7      ...  104,45 = 104,450 [A]_x000d_
 komunikace S5      ...  60,08 = 60,080 [B]_x000d_
 Celkem: A+B = 164,530 [C]</t>
  </si>
  <si>
    <t>12932</t>
  </si>
  <si>
    <t>ČIŠTĚNÍ PŘÍKOPŮ OD NÁNOSU DO 0,5M3/M</t>
  </si>
  <si>
    <t>Okolní příkopy L + P.</t>
  </si>
  <si>
    <t>2*50 = 100,000 [A]</t>
  </si>
  <si>
    <t>Jamky pro základy zábradlí 0,300/0,300/0,800</t>
  </si>
  <si>
    <t>0,3*0,3*0,8*(17+13+16+15) = 4,392 [A]</t>
  </si>
  <si>
    <t>Odpadní zeminy.</t>
  </si>
  <si>
    <t xml:space="preserve">pol. 126737           ... 164,53 = 164,530 [A]_x000d_
 pol. 123737           ...  21,43 = 21,430 [B]_x000d_
 odd. 131737                 ... 0,300*0,300*0,800*(17+13+16+15) = 4,392 [C]_x000d_
 Celkové množství 190.352000 = 190,352 [D]</t>
  </si>
  <si>
    <t xml:space="preserve">komunikace S7     ...   536,9 k = 536,900 [A]_x000d_
 komunikace S5     ...  349,9 k = 349,900 [B]_x000d_
 Celkem: A+B = 886,800 [C]</t>
  </si>
  <si>
    <t>Zemní materiál min. podm. vhodný dle ČSN 73 6133.</t>
  </si>
  <si>
    <t>S7 . . . 2*0.1*46,0 = 9,200 [A]_x000d_
 P5 . . . (0,10+0,10)*36,0 = 7,200 [B]_x000d_
 Celkem: A+B = 16,400 [C]</t>
  </si>
  <si>
    <t>odečteno digitálně ze situačního podkladu.</t>
  </si>
  <si>
    <t>314,24+158,14+39,31+38,65+35,57+35,58 = 621,490 [A]</t>
  </si>
  <si>
    <t>plocha viz ACAD, součinitel svahu 1,15. Tl 0,3m</t>
  </si>
  <si>
    <t>(99+106+135+178)*1,15 = 595,700 [A]</t>
  </si>
  <si>
    <t>"viz pol. 18225"_x000d_
 (99+106+135+178)*1,15 = 595,700 [A]</t>
  </si>
  <si>
    <t>595.700000 = 595,700 [A]</t>
  </si>
  <si>
    <t>s</t>
  </si>
  <si>
    <t>Ochrana svahů georohožemi na bázi přírodních materiálů - pro omezení ovlivnění Q100. Dle plochy svahů dle tab VV.
Rozsah 100% svahů násypů, bez strmých svahů 1.5 a 1.75. Nutné přikotvení kolíky ev. skobami na svah násypu dle předpisu výrobce rohože.</t>
  </si>
  <si>
    <t>600/3*2 = 400,000 [A]</t>
  </si>
  <si>
    <t>plocha odečtena digitálně ze situace</t>
  </si>
  <si>
    <t xml:space="preserve">"ŠDa 0/32 Ge"_x000d_
 komunikace S7   ...  363,37 = 363,370 [A]_x000d_
 komunikace P5   ...  196,65 = 196,650 [B]_x000d_
 Celkem: A+B = 560,020 [C]</t>
  </si>
  <si>
    <t xml:space="preserve">"ŠDa 0/32 Ge"_x000d_
 komunikace P5   ...  196,65 = 196,650 [A]</t>
  </si>
  <si>
    <t xml:space="preserve">"ŠDa 0/32 Ge"_x000d_
 komunikace S7   ...  363,37 = 363,370 [A]</t>
  </si>
  <si>
    <t>Komunikace S7 a P5.</t>
  </si>
  <si>
    <t>58+58 k = 116,000 [A]_x000d_
 53+52 k = 105,000 [B]_x000d_
 Celkem: A+B = 221,000 [C]</t>
  </si>
  <si>
    <t>572121</t>
  </si>
  <si>
    <t>INFILTRAČNÍ POSTŘIK ASFALTOVÝ DO 1,0KG/M2</t>
  </si>
  <si>
    <t>Na ŠD 0/32 v dávce 0,60kg/m2 zbykového množství pojiva.</t>
  </si>
  <si>
    <t xml:space="preserve">komunikace S7 ... 317,240*1,10 = 348,964 [A]_x000d_
 komunikace P5   ...  158,900*1,10 = 174,790 [B]_x000d_
 Celkem: A+B = 523,754 [C]</t>
  </si>
  <si>
    <t xml:space="preserve">"komunikace S7, S5"_x000d_
 spojovací postřik do 0,35 kg/m2   ...  1,05*317.240+1,05*158,900 = 499,947 [A]</t>
  </si>
  <si>
    <t xml:space="preserve">komunikace S7 ... 317,24 = 317,240 [A]_x000d_
 komunikace P5   ...  158,9 k = 158,900 [B]_x000d_
 Celkem: A+B = 476,140 [C]</t>
  </si>
  <si>
    <t>plocha odečtena digitálně ze situace
ACP 16+</t>
  </si>
  <si>
    <t xml:space="preserve">komunikace S7 ... 317,240*1,05 k = 333,102 [A]_x000d_
 komunikace P5   ...  158,900*1.05 k = 166,845 [B]_x000d_
 Celkem: A+B = 499,947 [C]</t>
  </si>
  <si>
    <t>9111A3</t>
  </si>
  <si>
    <t>ZÁBRADLÍ SILNIČNÍ S VODOR MADLY - DEMONTÁŽ S PŘESUNEM</t>
  </si>
  <si>
    <t>Včetně likvidace, zábradlí na hraně svahu. Odvoz a likvidace v režii zhotovitele.</t>
  </si>
  <si>
    <t>20 = 20,000 [A]</t>
  </si>
  <si>
    <t>Položka zahrnuje:
- demontáž a odstranění zařízení
- jeho odvoz na předepsané místo
Položka nezahrnuje:
- x</t>
  </si>
  <si>
    <t>červené směrové sloupky kruhové 4 ks (Z11g)</t>
  </si>
  <si>
    <t xml:space="preserve">červené směrové sloupky kruhové ...  4 = 4,000 [A]</t>
  </si>
  <si>
    <t xml:space="preserve">B1                                            ...  1 = 1,000 [A]_x000d_
 E13 ( text určí obec Blučina)   ...  1 = 1,000 [B]_x000d_
 Celkem                                     ...   A+B = 2,000 [C]</t>
  </si>
  <si>
    <t>914941</t>
  </si>
  <si>
    <t>SLOUPKY A STOJKY DOPRAVNÍCH ZNAČEK Z HLINÍK TRUBEK DO PATKY - DODÁVKA A MONTÁŽ</t>
  </si>
  <si>
    <t>917224</t>
  </si>
  <si>
    <t>SILNIČNÍ A CHODNÍKOVÉ OBRUBY Z BETONOVÝCH OBRUBNÍKŮ ŠÍŘ 150MM</t>
  </si>
  <si>
    <t>snížená obruba 150/150, v místě napojení na obchvat II/416</t>
  </si>
  <si>
    <t>17+24 = 41,000 [A]</t>
  </si>
  <si>
    <t>919111</t>
  </si>
  <si>
    <t>ŘEZÁNÍ ASFALTOVÉHO KRYTU VOZOVEK TL DO 50MM</t>
  </si>
  <si>
    <t xml:space="preserve">" - mezi starou a novou vozovkou"_x000d_
 nábřežní cesta   ...  3,0 = 3,000 [B]_x000d_
 začátek úseku    ...  4,2 = 4,200 [C]_x000d_
 "- napojení na objekt SO 101"_x000d_
 24,0+16,5 = 40,500 [A]_x000d_
 Celkem: B+C+A = 47,700 [D]</t>
  </si>
  <si>
    <t>931316</t>
  </si>
  <si>
    <t>TĚSNĚNÍ DILATAČ SPAR ASF ZÁLIVKOU PRŮŘ DO 800MM2</t>
  </si>
  <si>
    <t>"dle pol. 919111"_x000d_
 47,7 = 47,700 [A]</t>
  </si>
  <si>
    <t>93811</t>
  </si>
  <si>
    <t>OČIŠTĚNÍ ASFALTOVÝCH VOZOVEK UMYTÍM VODOU</t>
  </si>
  <si>
    <t>plocha viz. ACAD. Čerpáno se souhlasem objednatele.</t>
  </si>
  <si>
    <t>314,24+158,14 = 472,380 [A]</t>
  </si>
  <si>
    <t>Položka zahrnuje:
- očištění předepsaným způsobem
- odklizení vzniklého odpadu
Položka nezahrnuje:
- x</t>
  </si>
  <si>
    <t>151.1</t>
  </si>
  <si>
    <t>Sjezd v km 0.700 vpravo</t>
  </si>
  <si>
    <t>336,24*0.300 = 100,872 [A]</t>
  </si>
  <si>
    <t>AZ z kamenité sypaniny. Lom kámen 0/125; alt. materiálově vhodný recyklát.</t>
  </si>
  <si>
    <t xml:space="preserve">AZ   ...  98    dle tabulky VV. = 98,000 [A]</t>
  </si>
  <si>
    <t>Násypy z kamenité sypaniny. Lom kámen 0/125; alt. materiálově vhodný recyklát. Cena vč. nákupu a dovozu.</t>
  </si>
  <si>
    <t xml:space="preserve">dle tab    ....  903,34 = 903,340 [A]</t>
  </si>
  <si>
    <t>0,16m2*(24,5+24,5) = 7,840 [A]</t>
  </si>
  <si>
    <t>Dle tabulky VV.</t>
  </si>
  <si>
    <t>259 = 259,000 [A]</t>
  </si>
  <si>
    <t>Tl. 0,300m. Dle plochy půdorysu.</t>
  </si>
  <si>
    <t>(154+126)*1.12 = 313,600 [A]</t>
  </si>
  <si>
    <t xml:space="preserve">dle pol. 18225   ...  331,6 = 331,600 [A]</t>
  </si>
  <si>
    <t>Dle IGP, sanační vrstva pod násypem v tl. 0.5m. Drcené kamenivo frakce 0/125 s obsahem jemnozrnných částic (do 0,063 mm) do 15% celkové hmotnosti a s nasákavostí do 3% a s min. koeficientem filtrace k=1*10-4 m/s a propustnější. Vč. nákupu a dovozu materiálu.</t>
  </si>
  <si>
    <t>200 = 200,000 [A]</t>
  </si>
  <si>
    <t>Filtračně-separační geotextilie 300g/m2, využití dle místních podmínek, v místě sanační vrstvy pod násypem.</t>
  </si>
  <si>
    <t>měřeno ze situace, pod sanační vrstvou... 325,76 = 325,760 [A]</t>
  </si>
  <si>
    <t>451314</t>
  </si>
  <si>
    <t>PODKLADNÍ A VÝPLŇOVÉ VRSTVY Z PROSTÉHO BETONU C25/30</t>
  </si>
  <si>
    <t>Lože pod propustkem pod sjezdem C25/30-XF3</t>
  </si>
  <si>
    <t>16*1.2*0.3 = 5,760 [A]</t>
  </si>
  <si>
    <t>Lože pod dlažbou z LK. Bet. C20/25n-XF3. Tl. min. 150mm.</t>
  </si>
  <si>
    <t>2*3.5*0.15 = 1,050 [A]</t>
  </si>
  <si>
    <t>461314</t>
  </si>
  <si>
    <t>PATKY Z PROSTÉHO BETONU C25/30</t>
  </si>
  <si>
    <t>Prahy pod troubou na začátku a konci. Vč. zemních prací. C25/30-XF3.</t>
  </si>
  <si>
    <t>2*0.6*0.3*0.6 = 0,216 [A]</t>
  </si>
  <si>
    <t xml:space="preserve"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
Položka nezahrnuje:
- x</t>
  </si>
  <si>
    <t>465512</t>
  </si>
  <si>
    <t>DLAŽBY Z LOMOVÉHO KAMENE NA MC</t>
  </si>
  <si>
    <t>U propustku na vtoku a vyústění. vč. spárováni M25.</t>
  </si>
  <si>
    <t>2*3.5*0.20 = 1,400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</si>
  <si>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</si>
  <si>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56313</t>
  </si>
  <si>
    <t>VOZOVKOVÉ VRSTVY Z MECHANICKY ZPEVNĚNÉHO KAMENIVA TL. DO 150MM</t>
  </si>
  <si>
    <t>MZK, 0/45, tl. 150mm</t>
  </si>
  <si>
    <t xml:space="preserve">dle výkazu výměr   ...   222,5 = 222,500 [A]</t>
  </si>
  <si>
    <t>ŠD A, 0/63, tl. 200mm</t>
  </si>
  <si>
    <t xml:space="preserve">dle výkazu výměr   ...   234,6 = 234,600 [A]</t>
  </si>
  <si>
    <t>Dle zákresu situace, prg. ACAD. fr. 0/22.</t>
  </si>
  <si>
    <t xml:space="preserve">dle výkazu výměr   ...   42,7 = 42,700 [A]</t>
  </si>
  <si>
    <t>0.60kg/m2 zb. množ. pojiva.</t>
  </si>
  <si>
    <t>222,5 = 222,500 [A]</t>
  </si>
  <si>
    <t>0,35 kg/m2</t>
  </si>
  <si>
    <t>210,32+213,75 = 424,070 [A]</t>
  </si>
  <si>
    <t>Odečtěno ze situač. podkladu digitálně.</t>
  </si>
  <si>
    <t xml:space="preserve">dle výkazu výměr   ...   205,8 = 205,800 [A]</t>
  </si>
  <si>
    <t>ACL 16+</t>
  </si>
  <si>
    <t xml:space="preserve">dle výkazu výměr   ...   210,32 = 210,320 [A]</t>
  </si>
  <si>
    <t xml:space="preserve">dle výkazu výměr   ...   213,75 = 213,750 [A]</t>
  </si>
  <si>
    <t>Na vrstvu MZK v množství 3kg/m2, frakce 4/8</t>
  </si>
  <si>
    <t>Základní provedení h. 0,8m.</t>
  </si>
  <si>
    <t>Z11g-červené.</t>
  </si>
  <si>
    <t xml:space="preserve">B1     ...   1 = 1,000 [A]_x000d_
 E13   ...   1 = 1,000 [B]_x000d_
 P4     ...   1 = 1,000 [C]_x000d_
 Celkem   ...   A+B+C = 3,000 [D]</t>
  </si>
  <si>
    <t>9183E2</t>
  </si>
  <si>
    <t>PROPUSTY Z TRUB DN 800MM ŽELEZOBETONOVÝCH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</si>
  <si>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</si>
  <si>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935212</t>
  </si>
  <si>
    <t>PŘÍKOPOVÉ ŽLABY Z BETON TVÁRNIC ŠÍŘ DO 600MM DO BETONU TL 100MM</t>
  </si>
  <si>
    <t>15.0+15.0 = 30,000 [A]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</si>
  <si>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</si>
  <si>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151.3</t>
  </si>
  <si>
    <t>Sjezd v km 0.850 vpravo</t>
  </si>
  <si>
    <t>"dle tab. kubatur"_x000d_
 ohumusování ve svahu tl. 0,15... 121*0,15 = 18,150 [A]_x000d_
 ohumusování ve svahu tl. 0,3... 630*0.3 = 189,000 [B]_x000d_
 "měřeno ze situace"_x000d_
 ohumusování v rovině, tl. 0.3... 45*0.3 = 13,500 [C]_x000d_
 Celkem: A+B+C = 220,650 [D]</t>
  </si>
  <si>
    <t>Odvoz na meziskládku pro využití na stavbě. Dle tabulky kubatur.</t>
  </si>
  <si>
    <t>10.200000 = 10,200 [A]</t>
  </si>
  <si>
    <t>uložení na meziskládku, pol. 12673: 10,2 = 10,200 [A]</t>
  </si>
  <si>
    <t>"dorovnání terénu"_x000d_
 5 = 5,000 [A]</t>
  </si>
  <si>
    <t>AZ z kamenité sypaniny. Lom kámen 0/125; alt. vhodný recyklát. Dle tabulky kubatur.</t>
  </si>
  <si>
    <t>115.000000 = 115,000 [A]</t>
  </si>
  <si>
    <t>Násypy z kamenité sypaniny. Lom kámen 0/125; alt. recyklát. Cena vč. naložení, nákupu a dovozu na místo uložení. Dle tab. kubatur.</t>
  </si>
  <si>
    <t>1904.000000 = 1904,000 [A]</t>
  </si>
  <si>
    <t>"z délky úpravy"_x000d_
 2*0.15*77*1.15 = 26,565 [A]</t>
  </si>
  <si>
    <t>"dle plochy aktivní zóny (pol. 17130)"_x000d_
 144/0.5 = 288,000 [A]</t>
  </si>
  <si>
    <t>Tl. 0,300m na svazích tělesa. Dle tab kubatur.</t>
  </si>
  <si>
    <t>630.000000 = 630,000 [A]</t>
  </si>
  <si>
    <t>Tl. 0,150m na svazích hráze. Dle tabulky kubatur.</t>
  </si>
  <si>
    <t>121.000000 = 121,000 [A]</t>
  </si>
  <si>
    <t>Tl. 0,300m na v rovině po hranici záboru.</t>
  </si>
  <si>
    <t>"měřeno ze situace"_x000d_
 ohumusování v rovině, tl. 0.3... 45 = 45,000 [A]</t>
  </si>
  <si>
    <t>"dle pol 18225a a 18225ba 18235"_x000d_
 848.2 + 282.03 = 1130,230 [A]</t>
  </si>
  <si>
    <t>Na podloží se separačně filtrační funkcí. Geotextilie 300g/m2 netkaná. Rozhraní jemnozrnné podloží - kamenitá sypanina.
Parametry geotextilie typu S2 dle tabulky č.4 TP97 a musí splňovat požadavky uvedené pro typ S2 v tabulce č.5 a v tabulce č.9 TP97.</t>
  </si>
  <si>
    <t>ŠDa, fr. 0/32</t>
  </si>
  <si>
    <t>ŠD horní, tl. 150mm, plocha ACP + 6%... 346*1.06 = 366,760 [A]</t>
  </si>
  <si>
    <t>ŠDa, fr. 0/63.</t>
  </si>
  <si>
    <t>ŠD spodní, tl. 200mm, plocha ŠDh + 10%... 367*1.1 = 403,700 [A]</t>
  </si>
  <si>
    <t>Krajnice v šířce 0,5m. Zozhledněn Audit bezpečnosti - odsun svodidla.</t>
  </si>
  <si>
    <t>"měřeno ze situace, z délky úpravy"_x000d_
 67.9+68.6 k = 136,500 [A]</t>
  </si>
  <si>
    <t>Na vrstvu ŠD horní</t>
  </si>
  <si>
    <t>"plocha ACP + 6%"_x000d_
 346*1.06 = 366,760 [A]</t>
  </si>
  <si>
    <t>Na vrstvu ACP
0,35 kg/m2</t>
  </si>
  <si>
    <t>"plocha ACO + 3%"_x000d_
 336*1.03 k = 346,080 [A]</t>
  </si>
  <si>
    <t>"měřeno ze situace"_x000d_
 336 k = 336,000 [A]</t>
  </si>
  <si>
    <t>Podkladní vrstva ACP 16+ 50mm</t>
  </si>
  <si>
    <t>ú.z. N2. Měřeno dle situace. Bez náběhů (nezapočítávají se). Zohledněn Audit bezpeřnosti - odsun svoddila.</t>
  </si>
  <si>
    <t>32+16-(11+4) = 33,000 [A]</t>
  </si>
  <si>
    <t>červené nástavce pro zvýraznění sjezdu</t>
  </si>
  <si>
    <t>snížená obruba 150/150, v místě napojení na obchvat</t>
  </si>
  <si>
    <t>24 = 24,000 [A]</t>
  </si>
  <si>
    <t>24+16 = 40,000 [A]</t>
  </si>
  <si>
    <t>Na spárách v ZÚ a KÚ.</t>
  </si>
  <si>
    <t>151.4</t>
  </si>
  <si>
    <t>Úprava sjezdů na III/41614</t>
  </si>
  <si>
    <t>odstranění podklad. vrstev, pol. 113327... 182,7*1.9 = 347,130 [A]</t>
  </si>
  <si>
    <t>Jílovitá odpadní zemina z výkopů - 2000kg/m3. Případně se využije na dosypávky.</t>
  </si>
  <si>
    <t>výkop, pol. 123737... 63.7*2 = 127,400 [A]</t>
  </si>
  <si>
    <t>"měřeno ze situace"_x000d_
 zpevněná polni cesta... 213*0.35 = 74,550 [A]_x000d_
 nezpevněná polní cesta... 309*0.35 = 108,150 [B]_x000d_
 Celkem: A+B = 182,700 [C]</t>
  </si>
  <si>
    <t>"měřeno ze situace"_x000d_
 zpevněná polní cesta , v místě nové vozovky... 260*0.25 = 65,000 [A]</t>
  </si>
  <si>
    <t>Materiál nevhodný do násypu s odvozem na skládku, vč. dopravy. Poplatek za skládku v pol. 014 102.z. Odvozná vzd. v režii zhotovitele.</t>
  </si>
  <si>
    <t>"dle tab. kubatur"_x000d_
 zpevněná polní cesta... 13.8 = 13,800 [A]_x000d_
 nezpevněná polní cesta... 49.9 = 49,900 [B]_x000d_
 Celkem: A+B = 63,700 [C]</t>
  </si>
  <si>
    <t>Násypy a dosypávky.</t>
  </si>
  <si>
    <t>355.9+10 = 365,900 [A]</t>
  </si>
  <si>
    <t>"dle tab. kubatur"_x000d_
 "ohumusování ve svahu"_x000d_
 (192.2+178.9)*0.3 = 111,330 [A]_x000d_
 "měřeno ze situace"_x000d_
 "ohumusování v rovině"_x000d_
 (239,5+371,1)*0.3 = 183,180 [B]_x000d_
 1027*0.20 = 205,400 [C]_x000d_
 Celkem: A+B+C = 499,910 [D]</t>
  </si>
  <si>
    <t>Násypy ze zeminy bez hutnění. Dosypávky k trvalému záboru.</t>
  </si>
  <si>
    <t>uložení zeminy na skládku pol. 123737</t>
  </si>
  <si>
    <t>63,7 = 63,700 [A]</t>
  </si>
  <si>
    <t>Násypy z kamenité sypaniny. Lom kámen fr. 0/125; alt. obdobný recyklát.</t>
  </si>
  <si>
    <t>"dle tab. kubatur"_x000d_
 106+229.9 k = 335,900 [A]</t>
  </si>
  <si>
    <t>"zpevněné polní cesta"_x000d_
 ŠD dolní, tl. 200mm, plocha ŠDhorní + 10%... 208*1.10 = 228,800 [A]_x000d_
 "nezpevněné polní cesta"_x000d_
 ŠD dolní, tl. 150mm, plocha ŠD horní + 10%...471*1.10 = 518,100 [B]_x000d_
 Celkem: A+B = 746,900 [C]</t>
  </si>
  <si>
    <t>"dle tab. kubatur"_x000d_
 192.2+178.9 = 371,100 [A]</t>
  </si>
  <si>
    <t>Plocha oka mezi komunikacemi. Odečteno digitálně ze situačního podkladu.</t>
  </si>
  <si>
    <t>Tl. 0,300m, k hranici záboru stavby.</t>
  </si>
  <si>
    <t>"P5"_x000d_
 62,5+69.5 = 132,000 [A]_x000d_
 "P4"_x000d_
 107,5 = 107,500 [B]_x000d_
 Celkem: A+B = 239,500 [C]</t>
  </si>
  <si>
    <t>"pol 18225 + pol 18235"_x000d_
 239,5+371,10+1027 = 1637,600 [A]</t>
  </si>
  <si>
    <t>"zpevněná polní cesta 1 a 2"_x000d_
 ŠDa 0/32 horní, tl. 150mm, plocha ACP + 6%... 196*1.06 = 207,760 [A]_x000d_
 ŠDa 0/32 horní, tl. 150mm, plocha ACP + 6%... 444*1.06 = 470,640 [B]_x000d_
 ŠDa 0/63 dolní, tl. 150mm, plocha ŠD + 10%...471*1.10 = 518,100 [C]_x000d_
 Celkem: A+B+C = 1196,500 [D]</t>
  </si>
  <si>
    <t>"zpevněná polní cesta 1"_x000d_
 ŠDa 0/63 dolní, tl. 200mm, plocha ŠD + 10%... 208*1.1 = 228,800 [A]</t>
  </si>
  <si>
    <t xml:space="preserve">"měřeno ze situace, z délek úpravy"_x000d_
 29.4+22.8 u ACO 1  = 52,200 [A]_x000d_
 55.83+53.60 u ACO 2 = 109,430 [B]_x000d_
 Celkem: A+B = 161,630 [C]</t>
  </si>
  <si>
    <t>Na vrstvu ŠD.</t>
  </si>
  <si>
    <t>"zpevněné polní cesta"_x000d_
 "plocha ACP + 6%"_x000d_
 196*1.06+440*1.06 k = 674,160 [A]</t>
  </si>
  <si>
    <t>Na vrstvu ACP. 0,35kg/m2 zb. množství pojiva. Zpevněná polní cesta, plocha ACO + 3%</t>
  </si>
  <si>
    <t>190*1.03+440*1.03 k = 648,900 [A]</t>
  </si>
  <si>
    <t>Obrusná vrstva ACO 11+, 40mm. Měřeno ze situace.</t>
  </si>
  <si>
    <t>190.000000 = 190,000 [A]</t>
  </si>
  <si>
    <t>Odměřeno ze situace.</t>
  </si>
  <si>
    <t>440.000000 = 440,000 [A]</t>
  </si>
  <si>
    <t>Podkladní vrstva ACP 16+ 50mm. Plocha ACO + 3%</t>
  </si>
  <si>
    <t>190*1.03+440*1.03 = 648,900 [A]</t>
  </si>
  <si>
    <t>Snížená obruba 15/15-n, v místě napojení na sil. III/41614</t>
  </si>
  <si>
    <t>16+19 k = 35,000 [A]</t>
  </si>
  <si>
    <t>Dle potřeb výstavby. Měřeno ze situace.</t>
  </si>
  <si>
    <t>4+17 = 21,000 [A]</t>
  </si>
  <si>
    <t>Na sparách dle postupu výstavby. Měřeno ze situace.</t>
  </si>
  <si>
    <t>21.000000 = 21,000 [A]</t>
  </si>
  <si>
    <t>151.4.1</t>
  </si>
  <si>
    <t>Úprava sjezdů na III/41614, revitalizace vozovky</t>
  </si>
  <si>
    <t>Odvoz a likvidace je v režii zhotovitele.</t>
  </si>
  <si>
    <t>"měřeno ze situace"_x000d_
 zpevněná polní cesta , v místě obnovy... 505*0.09 = 45,450 [A]</t>
  </si>
  <si>
    <t>Revitalizace vozovky. Pod vrstvu ACO. Plocha ACO + 3%.</t>
  </si>
  <si>
    <t>505.2*1.03 = 520,356 [A]</t>
  </si>
  <si>
    <t>Na odfrézovaný povrch min. 0,65kg/m2. Plocha ACP + 3%.</t>
  </si>
  <si>
    <t>520.36*1.03 = 535,971 [A]</t>
  </si>
  <si>
    <t>Revitalizace vozovky. Obrusná vrstva ACO 11+, 40mm. Měřeno ze situace.</t>
  </si>
  <si>
    <t>&lt;vv&gt;&lt;r&gt;&lt;t /&gt;&lt;/r&gt;&lt;/vv&gt; 505.200000 = 505,200 [A]</t>
  </si>
  <si>
    <t>Revitalizace vozovky. Podkladní vrstva ACP 16+ 50mm. Plocha ACO + 3%</t>
  </si>
  <si>
    <t>152</t>
  </si>
  <si>
    <t>Úprava ploch a napojení ČS</t>
  </si>
  <si>
    <t>zemina</t>
  </si>
  <si>
    <t>z pol. 212635: (28*0,5*0,4)*2 = 11,200 [A]</t>
  </si>
  <si>
    <t>Beton z vybouraných konstrukcí.</t>
  </si>
  <si>
    <t>966157: (4+1,6)*2,300 = 12,880 [A]_x000d_
 113487: 8,975*2,00 = 17,950 [B]_x000d_
 Celkové množství 30.830000 = 30,830 [C]</t>
  </si>
  <si>
    <t>ob</t>
  </si>
  <si>
    <t>Obruby.</t>
  </si>
  <si>
    <t>101*0.25*0.15*2.300 = 8,711 [A]</t>
  </si>
  <si>
    <t>Tl. 300mm. Odvoz na meziskládku. Lze ponechat na místě.</t>
  </si>
  <si>
    <t xml:space="preserve">dle VV   ...  153,7 = 153,700 [A]</t>
  </si>
  <si>
    <t>113487</t>
  </si>
  <si>
    <t>ODSTRANĚNÍ KRYTU ZPEVNĚNÝCH PLOCH Z DLAŽDIC VČETNĚ PODKLADU, ODVOZ DO 16KM</t>
  </si>
  <si>
    <t>Odvozná vzd. v režii zhotovitele.</t>
  </si>
  <si>
    <t xml:space="preserve">odstranění stávajících ploch chodníku   ...  35,9*0,25 = 8,975 [A]</t>
  </si>
  <si>
    <t>Vč. odvozu a uložení na skládku s oprávněním recyklace odpadu. Popl. v pol. 014 102. Odvozná vzdálenost v režii zhotovitele.</t>
  </si>
  <si>
    <t>"délka viz Situace"_x000d_
 67,0+27,0+7,0 = 101,000 [A]</t>
  </si>
  <si>
    <t>Tl. 040mm. + Tl. 160mm dofrézování na podklad v ploše odstranění vozovkových vrstev. Odvoz a likvidace v režii zhotovitele.</t>
  </si>
  <si>
    <t xml:space="preserve">tl. 0,04m   ...  342*0.040 = 13,680 [A]_x000d_
 tl. 0,16m   ...  153,7*0,160 = 24,592 [B]_x000d_
 Celkem: A+B = 38,272 [C]</t>
  </si>
  <si>
    <t>12373</t>
  </si>
  <si>
    <t>ODKOP PRO SPOD STAVBU SILNIC A ŽELEZNIC TŘ. I</t>
  </si>
  <si>
    <t>Odkop v místě parkoviště. Odvoz na meziskládku. Využití při výstavbě.</t>
  </si>
  <si>
    <t>70.5*0.370 = 26,085 [A]_x000d_
 (10.15+0.53+0.53)*0.24 = 2,690 [B]_x000d_
 Celkem: A+B = 28,775 [C]</t>
  </si>
  <si>
    <t xml:space="preserve">dle VV   ...  0,3*(678,5+425,5) = 331,200 [A]</t>
  </si>
  <si>
    <t>Na existujícím tělese - pro zazubení v původním tělese a zavázání nového tělesa. Odvoz na meziskládku pro užití ve stavbě.</t>
  </si>
  <si>
    <t>0,6*0,5*0,5*60 = 9,000 [A]</t>
  </si>
  <si>
    <t>uložení zeminy na meziskládku pol. 12373</t>
  </si>
  <si>
    <t>AZ z kamenité sypaniny. Lom kámen 0/125; alt. vhodný recyklát.</t>
  </si>
  <si>
    <t xml:space="preserve">dle VV   ...  265,7 = 265,700 [A]</t>
  </si>
  <si>
    <t xml:space="preserve">dle VV   ...  2513,91 = 2513,910 [A]</t>
  </si>
  <si>
    <t xml:space="preserve">vlevo   ... 47*0.15 = 7,050 [A]_x000d_
 vpravo ... 61*0.15 = 9,150 [B]_x000d_
 Celkem: A+B = 16,200 [C]</t>
  </si>
  <si>
    <t>Tl. 0.300mm</t>
  </si>
  <si>
    <t xml:space="preserve">dle VV   ...   425,5 = 425,500 [A]</t>
  </si>
  <si>
    <t>Tl. 0.300mm, plochy viz ACAD</t>
  </si>
  <si>
    <t xml:space="preserve">dle VV   ...   678,5 = 678,500 [A]</t>
  </si>
  <si>
    <t>678,5+425,5 = 1104,000 [A]</t>
  </si>
  <si>
    <t>21197</t>
  </si>
  <si>
    <t>OPLÁŠTĚNÍ ODVODŇOVACÍCH ŽEBER Z GEOTEXTILIE</t>
  </si>
  <si>
    <t>Obal v trativodu, gr. min. 100gr/m2.</t>
  </si>
  <si>
    <t>28*4*0.5 = 56,000 [A]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</si>
  <si>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</si>
  <si>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212635</t>
  </si>
  <si>
    <t>TRATIVODY KOMPL Z TRUB Z PLAST HM DN DO 150MM, RÝHA TŘ I</t>
  </si>
  <si>
    <t>Pod plochou oparkování OA pro zasakování v Šdren.</t>
  </si>
  <si>
    <t>28 = 28,000 [A]</t>
  </si>
  <si>
    <t>272314</t>
  </si>
  <si>
    <t>ZÁKLADY Z PROSTÉHO BETONU DO C25/30</t>
  </si>
  <si>
    <t>Základ pro vysavač, základ pro kompresor. C25/30-XF3.</t>
  </si>
  <si>
    <t>2*0.8*0.8*0.9 = 1,152 [A]</t>
  </si>
  <si>
    <t>Pod drenáží šachtou. ŠP 0/32 tl. 150mm. vč. nákupu a dovozu materiálu.</t>
  </si>
  <si>
    <t>0.9*0.9*0.15 = 0,122 [A]</t>
  </si>
  <si>
    <t>vrstva MZK 0/45 komunikace tl. 150 mm.</t>
  </si>
  <si>
    <t xml:space="preserve">vozovka   ...  318,86 = 318,860 [A]</t>
  </si>
  <si>
    <t>pod dlažbou chodníku a parkovacích stání
ŠDa 0/32</t>
  </si>
  <si>
    <t xml:space="preserve">"plochy viz. ACAD"_x000d_
 oddychová zóna u pozemního objektu   ...  5,15 = 5,150 [A]_x000d_
 chodník                                                  ...  11,25 = 11,250 [B]_x000d_
 parkovací stání                                      ...  70,40 = 70,400 [C]_x000d_
 Celkem: A+B+C = 86,800 [D]</t>
  </si>
  <si>
    <t>tl. 200 mm
pod vozovkou, pod parkovacími plochami
ŠDa 0/63</t>
  </si>
  <si>
    <t xml:space="preserve">"plochy viz ACAD"_x000d_
 vozovka                ...  357,5 = 357,500 [A]_x000d_
 parkovací stání    ...  70,4 = 70,400 [B]_x000d_
 oddychová zóna   ...  5,15 = 5,150 [C]_x000d_
 Celkem: A+B+C = 433,050 [D]</t>
  </si>
  <si>
    <t xml:space="preserve">vlevo   ... 30,27 = 30,270 [D]_x000d_
 vpravo ... 49,9 = 49,900 [B]_x000d_
 Celkem: D+B = 80,170 [C]</t>
  </si>
  <si>
    <t>Na vrstvu MZK.</t>
  </si>
  <si>
    <t>318,86 = 318,860 [A]</t>
  </si>
  <si>
    <t>Na odfrézovaný povrch a na nové ACP 16+
plochy viz ACAD
0,35 kg/m2</t>
  </si>
  <si>
    <t xml:space="preserve">nová komunikace   ...  286,5 = 286,500 [A]_x000d_
 na odfrézovanou vrstvu stávající komunikace   ...  339,5 = 339,500 [B]_x000d_
 Celkem: A+B = 626,000 [C]</t>
  </si>
  <si>
    <t>626 = 626,000 [A]</t>
  </si>
  <si>
    <t xml:space="preserve">nová komunikace   ...  293,61 = 293,610 [A]</t>
  </si>
  <si>
    <t xml:space="preserve">na plochu MZK   ...  318,86 = 318,860 [A]</t>
  </si>
  <si>
    <t>582611</t>
  </si>
  <si>
    <t>KRYTY Z BETON DLAŽDIC SE ZÁMKEM ŠEDÝCH TL 60MM DO LOŽE Z KAM</t>
  </si>
  <si>
    <t xml:space="preserve">chodník   ...  11,2 = 11,200 [A]</t>
  </si>
  <si>
    <t>Lože 4/8 tl. 40mm.</t>
  </si>
  <si>
    <t xml:space="preserve">parkovaní místa         ...  70,5 = 70,500 [A]_x000d_
 u oddychové plochy   ...  5,15 = 5,150 [B]_x000d_
 celkem                        ...  A+B = 75,650 [C]</t>
  </si>
  <si>
    <t>74601</t>
  </si>
  <si>
    <t>DEMONTÁŽ A PŘESUN KOMPRESORU</t>
  </si>
  <si>
    <t>Demontáž kompresoru, vč. přesunu a montáže na nové místo, zapojení a revize.</t>
  </si>
  <si>
    <t>74602</t>
  </si>
  <si>
    <t>DEMONTÁŽ A PŘESUN VYSAVAČE</t>
  </si>
  <si>
    <t>Demontáž vysavače, vč. přesunu a montáže na nové místo, zapojení a revize.</t>
  </si>
  <si>
    <t>895111</t>
  </si>
  <si>
    <t>DRENÁŽNÍ ŠACHTICE NORMÁLNÍ Z BETON DÍLCŮ ŠN 60</t>
  </si>
  <si>
    <t>Pro zasakování do okolního terénu bez dna - pouze skruže a poklop.</t>
  </si>
  <si>
    <t>Demontáž značek DZ.</t>
  </si>
  <si>
    <t>"B2, P4, B24a"</t>
  </si>
  <si>
    <t xml:space="preserve">B2       ...   1 = 1,000 [A]_x000d_
 IP12    ...   1 = 1,000 [B]_x000d_
 IP11a  ...   1 = 1,000 [C]_x000d_
 IP4b    ...   1 = 1,000 [D]_x000d_
 Celkem   ...   A+B+C+D = 4,000 [E]</t>
  </si>
  <si>
    <t>914913</t>
  </si>
  <si>
    <t>SLOUPKY A STOJKY DZ Z OCEL TRUBEK ZABETON DEMONTÁŽ</t>
  </si>
  <si>
    <t>Demontáž DZ. V rozsahu napojení ČSPH.</t>
  </si>
  <si>
    <t xml:space="preserve">parkovací místa         ...    4*5*0,125 = 2,500 [A]_x000d_
 V4                               ...    (64+47,5)*0,25 = 27,875 [B]_x000d_
 Celkem                        ...   A+B = 30,375 [C]</t>
  </si>
  <si>
    <t xml:space="preserve">invalida               ...   1 = 1,000 [A]</t>
  </si>
  <si>
    <t>917223</t>
  </si>
  <si>
    <t>SILNIČNÍ A CHODNÍKOVÉ OBRUBY Z BETONOVÝCH OBRUBNÍKŮ ŠÍŘ 100MM</t>
  </si>
  <si>
    <t>obruby chodníkové 25/10</t>
  </si>
  <si>
    <t>10,0+6 = 16,000 [A]</t>
  </si>
  <si>
    <t>Nájezdový obrubník 15/15-n. U stání OA.</t>
  </si>
  <si>
    <t>16 = 16,000 [A]</t>
  </si>
  <si>
    <t>silniční obruby</t>
  </si>
  <si>
    <t>8,4+3,5+13,3+11,6+20,5 = 57,300 [A]</t>
  </si>
  <si>
    <t>"mezi původní a novou vozovkou"_x000d_
 14,2+5,5+3,3 = 23,000 [A]</t>
  </si>
  <si>
    <t>"viz položka 919911"_x000d_
 23,0 = 23,000 [A]</t>
  </si>
  <si>
    <t>Bourání základů pro bilboard. 4KS. Uvolnění prostoru pro parkoviště OA.
Odstranění pův. základů Vysavače a kompresoru.</t>
  </si>
  <si>
    <t>4 = 4,000 [A]_x000d_
 2*1,0*0,8*1,0 = 1,600 [B]_x000d_
 Celkem: A+B = 5,600 [C]</t>
  </si>
  <si>
    <t>181.1</t>
  </si>
  <si>
    <t>DIO pro objízdnou trasu</t>
  </si>
  <si>
    <t>914122</t>
  </si>
  <si>
    <t>DOPRAVNÍ ZNAČKY ZÁKLADNÍ VELIKOSTI OCELOVÉ FÓLIE TŘ 1 - MONTÁŽ S PŘEMÍSTĚNÍM</t>
  </si>
  <si>
    <t xml:space="preserve">IS11b, Blučina, Opatovice,  . . . 17 = 17,000 [A]_x000d_
 IS11c, šipka, . . . 8 = 8,000 [B]_x000d_
 B1 . . . 7 = 7,000 [C]_x000d_
 E13 . . . 7 = 7,000 [D]_x000d_
 E3a . . . 6 = 6,000 [E]_x000d_
 IP10a . . . 3 = 3,000 [F]_x000d_
 IP10b . . . 3 = 3,000 [G]_x000d_
 IP22 . . . 6 = 6,000 [H]_x000d_
 IS11a . . . 3 = 3,000 [I]_x000d_
 Celkem: A+B+C+D+E+F+G+H+I = 60,000 [K]</t>
  </si>
  <si>
    <t>914129</t>
  </si>
  <si>
    <t>DOPRAV ZNAČKY ZÁKLAD VEL OCEL FÓLIE TŘ 1 - NÁJEMNÉ</t>
  </si>
  <si>
    <t>KSDEN</t>
  </si>
  <si>
    <t>460*60 = 27600,000 [A]</t>
  </si>
  <si>
    <t>Položka zahrnuje:
- sazbu za pronájem dopravních značek a zařízení
Položka nezahrnuje:
- x
Způsob měření:
- počet jednotek je určen jako součin počtu značek a počtu dní použití</t>
  </si>
  <si>
    <t>914942</t>
  </si>
  <si>
    <t>SLOUPKY A STOJKY DZ Z HLINÍK TRUBEK DO PATKY MONT S PŘESUNEM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</si>
  <si>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</si>
  <si>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914943</t>
  </si>
  <si>
    <t>SLOUPKY A STOJKY DZ Z HLINÍK TRUBEK DO PATKY DEMONTÁŽ</t>
  </si>
  <si>
    <t>914949</t>
  </si>
  <si>
    <t>SLOUPKY A STOJKY DZ Z HLINÍK TRUBEK DO PATKY - NÁJEMNÉ</t>
  </si>
  <si>
    <t>460*51 = 23460,000 [A]</t>
  </si>
  <si>
    <t>Položka zahrnuje:
- sazbu za pronájem dopravních značek a zařízení
Položka nezahrnuje:
- x
Způsob měření:
- očet měrných jednotek se určí jako součin počtu sloupků a počtu dní použití</t>
  </si>
  <si>
    <t>916122</t>
  </si>
  <si>
    <t>DOPRAV SVĚTLO VÝSTRAŽ SOUPRAVA 3KS - MONTÁŽ S PŘESUNEM</t>
  </si>
  <si>
    <t>Osazení provizorního značení. 3X světlo.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</si>
  <si>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</si>
  <si>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916123</t>
  </si>
  <si>
    <t>DOPRAV SVĚTLO VÝSTRAŽ SOUPRAVA 3KS - DEMONTÁŽ</t>
  </si>
  <si>
    <t>916129</t>
  </si>
  <si>
    <t>DOPRAV SVĚTLO VÝSTRAŽ SOUPRAVA 3KS - NÁJEMNÉ</t>
  </si>
  <si>
    <t>460*2 = 920,000 [A]</t>
  </si>
  <si>
    <t>Položka zahrnuje:
- sazbu za pronájem zařízení
Položka nezahrnuje:
- x
Způsob měření:
- součin počtu zařízení a počtu dní použití.</t>
  </si>
  <si>
    <t>916322</t>
  </si>
  <si>
    <t>DOPRAVNÍ ZÁBRANY Z2 S FÓLIÍ TŘ 2 - MONTÁŽ S PŘESUNEM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</si>
  <si>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</si>
  <si>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916323</t>
  </si>
  <si>
    <t>DOPRAVNÍ ZÁBRANY Z2 S FÓLIÍ TŘ 2 - DEMONTÁŽ</t>
  </si>
  <si>
    <t>916329</t>
  </si>
  <si>
    <t>DOPRAVNÍ ZÁBRANY Z2 S FÓLIÍ TŘ 2 - NÁJEMNÉ</t>
  </si>
  <si>
    <t>916712</t>
  </si>
  <si>
    <t>UPEVŇOVACÍ KONSTR - PODKLADNÍ DESKA POD 28KG - MONTÁŽ S PŘESUNEM</t>
  </si>
  <si>
    <t>B1 . . . 7*1 k = 7,000 [A]_x000d_
 E13 . . . 0 k = 0,000 [B]_x000d_
 E3a . . . 0 k = 0,000 [C]_x000d_
 IP10a . . . 3*1 k = 3,000 [D]_x000d_
 IP10b . . . 3*1 k = 3,000 [E]_x000d_
 IP22 . . . 6*1 k = 6,000 [F]_x000d_
 IS11a . . . 3*1 k = 3,000 [G]_x000d_
 IS11b . . . 17*1 k = 17,000 [H]_x000d_
 IS11c . . . 8*1 k = 8,000 [I]_x000d_
 Z2 . . . 2*2 k = 4,000 [J]_x000d_
 Celkem: A+B+C+D+E+F+G+H+I+J = 51,000 [K]</t>
  </si>
  <si>
    <t>916713</t>
  </si>
  <si>
    <t>UPEVŇOVACÍ KONSTR - PODKLADNÍ DESKA POD 28KG - DEMONTÁŽ</t>
  </si>
  <si>
    <t>916719</t>
  </si>
  <si>
    <t>UPEVŇOVACÍ KONSTR - PODKLAD DESKA POD 28KG - NÁJEMNÉ</t>
  </si>
  <si>
    <t>Položka zahrnuje:
- sazbu za pronájem zařízení
Položka nezahrnuje:
- x
Způsob měření:
- počet měrných jednotek se určí jako součin počtu zařízení a počtu dní použití.</t>
  </si>
  <si>
    <t>181.2</t>
  </si>
  <si>
    <t>DIO pro okružní křižovatku (SO 111)</t>
  </si>
  <si>
    <t>Přesun dopravních značek mezi jednotlivými etapami výstavby, čerpání dle potřeb zhotovitele.</t>
  </si>
  <si>
    <t>A10... 2 = 2,000 [A]_x000d_
 A15... 3 = 3,000 [B]_x000d_
 B20a... 4 = 4,000 [C]_x000d_
 B26... 2 = 2,000 [D]_x000d_
 E3a... 2 = 2,000 [E]_x000d_
 E7b... 1 = 1,000 [F]_x000d_
 Celkem: A+B+C+D+E+F = 14,000 [G]</t>
  </si>
  <si>
    <t>"A10... 2"_x000d_
 "A15... 3"_x000d_
 "B20a... 4"_x000d_
 "B26... 2"_x000d_
 "E3a... 2"_x000d_
 "E7b... 1"_x000d_
 "pronájem na 5 měsíců"_x000d_
 5*30*14 = 2100,000 [A]</t>
  </si>
  <si>
    <t>A10... 2 = 2,000 [A]_x000d_
 A15... 3 = 3,000 [B]_x000d_
 B20a... 4 = 4,000 [C]_x000d_
 B26... 2 = 2,000 [D]_x000d_
 Z4... 19 = 19,000 [E]_x000d_
 Celkem: A+B+C+D+E = 30,000 [F]</t>
  </si>
  <si>
    <t>SLOUPKY A STOJKY DZ Z HLINÍK TRUBEK DO PATKY NÁJEMNÉ</t>
  </si>
  <si>
    <t>"A10... 2"_x000d_
 "A15... 3"_x000d_
 "B20a... 4"_x000d_
 "B26... 2"_x000d_
 "Z4... 19"_x000d_
 "pronájem na 5 měsíců"_x000d_
 5*30*30 = 4500,000 [A]</t>
  </si>
  <si>
    <t>915321</t>
  </si>
  <si>
    <t>VODOR DOPRAV ZNAČ Z FÓLIE DOČAS ODSTRANITEL - DOD A POKLÁDKA</t>
  </si>
  <si>
    <t>Příčná čára V5 před semaforem. Šířky 0.25m.</t>
  </si>
  <si>
    <t>V5... (0.25*3)*4 = 3,000 [A]</t>
  </si>
  <si>
    <t>Položka zahrnuje:
- dodání a pokládku předepsané fólie
- předznačení
Položka nezahrnuje:
- x</t>
  </si>
  <si>
    <t>915322</t>
  </si>
  <si>
    <t>VODOR DOPRAV ZNAČ Z FÓLIE DOČAS ODSTRANITEL - ODSTRANĚNÍ</t>
  </si>
  <si>
    <t>Položka zahrnuje:
- odstranění značení bez ohledu na způsob provedení (zatření, zbroušení)
- odklizení vzniklé suti
Položka nezahrnuje:
- x</t>
  </si>
  <si>
    <t>916112</t>
  </si>
  <si>
    <t>DOPRAV SVĚTLO VÝSTRAŽ SAMOSTATNÉ - MONTÁŽ S PŘESUNEM</t>
  </si>
  <si>
    <t>Světlo na značce A15. Přesun dopravních značek mezi jednotlivými etapami výstavby, čerpání dle potřeb zhotovitele.</t>
  </si>
  <si>
    <t>916113</t>
  </si>
  <si>
    <t>DOPRAV SVĚTLO VÝSTRAŽ SAMOSTATNÉ - DEMONTÁŽ</t>
  </si>
  <si>
    <t>Světlo na značce A15.</t>
  </si>
  <si>
    <t>916119</t>
  </si>
  <si>
    <t>DOPRAV SVĚTLO VÝSTRAŽ SAMOSTATNÉ - NÁJEMNÉ</t>
  </si>
  <si>
    <t>"pronájem na 5 měsíců"_x000d_
 5*30*3 = 450,000 [A]</t>
  </si>
  <si>
    <t>916152</t>
  </si>
  <si>
    <t>SEMAFOROVÁ PŘENOSNÁ SOUPRAVA - MONTÁŽ S PŘESUNEM</t>
  </si>
  <si>
    <t>916153</t>
  </si>
  <si>
    <t>SEMAFOROVÁ PŘENOSNÁ SOUPRAVA - DEMONTÁŽ</t>
  </si>
  <si>
    <t>916159</t>
  </si>
  <si>
    <t>SEMAFOROVÁ PŘENOSNÁ SOUPRAVA - NÁJEMNÉ</t>
  </si>
  <si>
    <t>"pronájem na 5 měsíců"_x000d_
 5*30*1 = 150,000 [A]</t>
  </si>
  <si>
    <t>916352</t>
  </si>
  <si>
    <t>SMĚROVACÍ DESKY Z4 OBOUSTR S FÓLIÍ TŘ 1 - MONTÁŽ S PŘESUNEM</t>
  </si>
  <si>
    <t>916353</t>
  </si>
  <si>
    <t>SMĚROVACÍ DESKY Z4 OBOUSTR S FÓLIÍ TŘ 1 - DEMONTÁŽ</t>
  </si>
  <si>
    <t>916359</t>
  </si>
  <si>
    <t>SMĚROVACÍ DESKY Z4 OBOUSTR S FÓLIÍ TŘ 1 - NÁJEMNÉ</t>
  </si>
  <si>
    <t>"pronájem na 5 měsíců"_x000d_
 5*30*19 = 2850,000 [A]</t>
  </si>
  <si>
    <t>181.3</t>
  </si>
  <si>
    <t>Revitalizace povrchu - objízdné trasy</t>
  </si>
  <si>
    <t>Odvoz a likvidace v režii zhotovitele. K rondelu na ZÚ.</t>
  </si>
  <si>
    <t>1000*0.11 = 110,000 [A]</t>
  </si>
  <si>
    <t>0,35 kg/m2 na podkladní vrstvu pod obrus.</t>
  </si>
  <si>
    <t>0,65kg/m2 na odfrézovaný povrch.</t>
  </si>
  <si>
    <t>K rondelu na ZÚ.</t>
  </si>
  <si>
    <t>2780-1810 = 970,000 [A]_x000d_
 30 = 30,000 [B]_x000d_
 Celkem: A+B = 1000,000 [C]</t>
  </si>
  <si>
    <t>574E56</t>
  </si>
  <si>
    <t>ASFALTOVÝ BETON PRO PODKLADNÍ VRSTVY ACP 16+, 16S TL. 60MM</t>
  </si>
  <si>
    <t>57791A</t>
  </si>
  <si>
    <t>VÝSPRAVA VÝTLUKŮ SMĚSÍ ACO (HMOTNOST)</t>
  </si>
  <si>
    <t>lokální vyprávky - objízdné trasy - přesná místa budou určena investorem po domluvě, "čerpání se souhlasem investora" vyspravení výtluků
vozovky asfaltovým betonem ACO11 tl. vrstvy do 50mm, spojovací nátěr z asf. emulze v množství 0,50 kg/m2, proříznutí v místech
napojení, asfaltová zálivka modifikovaná, vč. odvozu a likvidace vybouraného materiálu v režii zhotovitele.</t>
  </si>
  <si>
    <t>Položka zahrnuje:
- odfrézování nebo jiné odstranění poškozených vozovkových vrstev
- zaříznutí hran
- vyčištění
- nátěr
- dodání a výplň předepsanou zhutněnou balenou asfaltovou směsí
- asfaltová zálivka
Položka nezahrnuje:
- x</t>
  </si>
  <si>
    <t>577A2</t>
  </si>
  <si>
    <t>VÝSPRAVA TRHLIN ASFALTOVOU ZÁLIVKOU MODIFIK</t>
  </si>
  <si>
    <t>Konkrétní délky budou urrčeny na stavbě. Práce:
-vytvoření komůrky proříznutím drážky š. 10-20 mm dle šířky původní trhliny a hloubky 35mm
-pročištění drážky
-opatření stěn adhezním penetračním nátěrem
-zalití trhliny (drážky) pružnou asfatovou zálivkou modifik.</t>
  </si>
  <si>
    <t>Položka zahrnuje:
- vyfrézování drážky šířky do 20mm hloubky do 40mm
- vyčištění
- nátěr
- výplň předepsanou zálivkovou hmotou
Položka nezahrnuje:
- x</t>
  </si>
  <si>
    <t>600*0,250 = 150,000 [A]</t>
  </si>
  <si>
    <t>600*0.25 = 150,000 [A]</t>
  </si>
  <si>
    <t>SO 201.D</t>
  </si>
  <si>
    <t>201.D</t>
  </si>
  <si>
    <t>Most na II/416 přes Litavu a polní cestu v km 0,938 - doprovodná část</t>
  </si>
  <si>
    <t>odkop zemních hrázek , včetně odvozu na skládku, vč. úpravy povrchu základové spáry</t>
  </si>
  <si>
    <t>2*1,5m2*75m = 225,000 [A]</t>
  </si>
  <si>
    <t>z pol. 122737: 225 = 225,000 [A]</t>
  </si>
  <si>
    <t>17780</t>
  </si>
  <si>
    <t>ZEMNÍ HRÁZKY Z NAKUPOVANÝCH MATERIÁLŮ</t>
  </si>
  <si>
    <t>Zemní hrázky, kompletní provedení vč. nákupu materiálu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</si>
  <si>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</si>
  <si>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23217A</t>
  </si>
  <si>
    <t>ŠTĚTOVÉ STĚNY BERANĚNÉ Z KOVOVÝCH DÍLCŮ DOČASNÉ (PLOCHA)</t>
  </si>
  <si>
    <t>Kompletní provedení, vč. převázek, případného dodatečného kotvení vč. vrtů.
Včetně rozpěr a převázek - 2U 120</t>
  </si>
  <si>
    <t>"Viz. příloha č.8.1"_x000d_
 P2: 9.60*7.00+7.20*7.00+9.60*7.00+7.20*7.00 = 235,200 [A]_x000d_
 P3: 9.60*6.00+7.20*6.00+9.60*6.00+7.20*6.00 = 201,600 [B]_x000d_
 P4: 9.60*7.00+7.20*7.00+9.60*7.00+7.20*7.00 = 235,200 [C]_x000d_
 Celkem: A+B+C = 672,000 [D]</t>
  </si>
  <si>
    <t xml:space="preserve">Položka zahrnuje:
- zřízení stěny
- opotřebení štětovnic,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</si>
  <si>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23717A</t>
  </si>
  <si>
    <t>ODSTRANĚNÍ ŠTĚTOVÝCH STĚN Z KOVOVÝCH DÍLCŮ V PLOŠE</t>
  </si>
  <si>
    <t>Kompletní provedení .</t>
  </si>
  <si>
    <t>Položka zahrnuje:
- odstranění stěn včetně odvozu a uložení na skládku
Položka nezahrnuje:
- x</t>
  </si>
  <si>
    <t>Podkladní beton pod dlažbu. Zahrnuje všechny práce a dodávku materiálu.</t>
  </si>
  <si>
    <t>"Viz. příloha č.27"_x000d_
 O1 za římsou:17.00m2*0.15 = 2,550 [A]_x000d_
 O1 podél svahu: 3.90m2*0.15*2ks = 1,170 [B]_x000d_
 O5 za římsou: 17.00m2*0.15 = 2,550 [C]_x000d_
 O1 kužel P: 22.30m2*0.15*koef. sklonu1.20 = 4,014 [D]_x000d_
 O5 gabiony L: 15.20m2*0.15 = 2,280 [E]_x000d_
 O5 gabiony P: 4.20m2*0.15 = 0,630 [F]_x000d_
 O5 svah gab L: 7.00m2*0.15*koef. sklonu1.20 = 1,260 [G]_x000d_
 O5 svah gab P: 6.00m2*0.15*koef. sklonu1.20 = 1,080 [H]_x000d_
 Pole 1: 375.00m2*0.15 = 56,250 [I]_x000d_
 Pole 2,3: 650.00m2*0.15 = 97,500 [J]_x000d_
 Celkem: A+B+C+D+E+F+G+H+I+J = 169,284 [K]</t>
  </si>
  <si>
    <t>46321</t>
  </si>
  <si>
    <t>ROVNANINA Z LOMOVÉHO KAMENE</t>
  </si>
  <si>
    <t>Rovnanina z lomového kamene. Zahrnuje dodávku kameniva, dopravu a uložení.
Zpevnění koryta řeky Litava: Kompletní provedení s vyklínováním, kameny 150-200 kg</t>
  </si>
  <si>
    <t>"Viz. příloha č.27"_x000d_
 LB:1.60m2*53.80 = 86,080 [A]_x000d_
 PB:1.60m2*53.80 = 86,080 [B]_x000d_
 Celkem: A+B = 172,160 [C]</t>
  </si>
  <si>
    <t xml:space="preserve">Položka zahrnuje:
- dodávku a vyrovnání lomového kamene předepsané frakce do předepsaného tvaru
-  včetně mimostaveništní a vnitrostaveništní dopravy
- není-li v zadávací dokumentaci uvedeno jinak, jedná se o nakupovaný materiál
Položka nezahrnuje:
- x</t>
  </si>
  <si>
    <t>46457</t>
  </si>
  <si>
    <t>POHOZ DNA A SVAHŮ Z KAMENIVA TĚŽENÉHO</t>
  </si>
  <si>
    <t>Válcovaný ŠP pod mostem tl. 250mm. Zahrnuje dodávku kameniva, dopravu a uložení.</t>
  </si>
  <si>
    <t>"Viz. příloha č.27"_x000d_
 Pole 4: 155.00m2*0.25 = 38,750 [K]</t>
  </si>
  <si>
    <t>tl. 200mm, Kompletní provedení dlažby vč. položení do beton. lože, spárování, těsnění, tmelení a vyplnění spar proti CHRL.</t>
  </si>
  <si>
    <t>"Viz. příloha č.27"_x000d_
 O1 za římsou:17.00m2*0.20 = 3,400 [A]_x000d_
 O1 podél svahu: 3.90m2*0.20*2ks = 1,560 [B]_x000d_
 O5 za římsou: 17.00m2*0.20 = 3,400 [C]_x000d_
 O1 kužel P: 22.30m2*0.20*koef. sklonu1.20 = 5,352 [D]_x000d_
 O5 gabiony L: 15.20m2*0.20 = 3,040 [E]_x000d_
 O5 gabiony P: 4.20m2*0.20 = 0,840 [F]_x000d_
 O5 svah gab L: 7.00m2*0.20*koef. sklonu1.20 = 1,680 [G]_x000d_
 O5 svah gab P: 6.00m2*0.20*koef. sklonu1.20 = 1,440 [H]_x000d_
 Pole 1: 375.00m2*0.20 = 75,000 [I]_x000d_
 Pole 2,3: 650.00m2*0.20 = 130,000 [J]_x000d_
 Celkem: A+B+C+D+E+F+G+H+I+J = 225,712 [K]</t>
  </si>
  <si>
    <t>467212</t>
  </si>
  <si>
    <t>STUPNĚ A PRAHY VOD KORYT ZDĚNÉ Z LOM KAM NA MC</t>
  </si>
  <si>
    <t>Podélné prahy v korytě vodoteče. Kompletní provedení vč. nutných zemních prací.</t>
  </si>
  <si>
    <t>"Viz. příloha č.27"_x000d_
 0,675m2*53.80*2.00ks = 72,630 [A]</t>
  </si>
  <si>
    <t>Položka zahrnuje:
- nutné zemní práce (hloubení rýh apod.)
- dodávku a zdění lomového kamene předepsané frakce na maltu cementovou předepsané kvality do předepsaného tvaru
- včetně mimostaveništní a vnitrostaveništní dopravy
Položka nezahrnuje:
- x</t>
  </si>
  <si>
    <t>467314</t>
  </si>
  <si>
    <t>STUPNĚ A PRAHY VODNÍCH KORYT Z PROSTÉHO BETONU C25/30</t>
  </si>
  <si>
    <t>Příčný práh na začátku a nakonci zpěvnění koryta. Kompletní provedení vč. nutných zemních prací.</t>
  </si>
  <si>
    <t>"Viz. příloha č.27"_x000d_
 Litava začátek, konec: 13.30*1.00*0.50*2.00ks = 13,300 [A]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</si>
  <si>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</si>
  <si>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Prahy ve zpevnění svahů kamenem do betonu a pod schodištěm. Kompletní provedení vč. nutných zemních prací.</t>
  </si>
  <si>
    <t>"Viz. příloha č.27"_x000d_
 Prahy pod zpevněním: 0.50*0.80*20.00 = 8,000 [A]_x000d_
 Pod schodištěm: 0.40*1.20*2.00 = 0,960 [B]_x000d_
 "Pod schodištěm ve svahu:	"_x000d_
 0.45*1.20*1.00+0.30*1.20*1.00+0.15*1.20*2.00 = 1,260 [C]_x000d_
 Celkem: A+B+C = 10,220 [D]</t>
  </si>
  <si>
    <t>SO 201.N</t>
  </si>
  <si>
    <t>201.N</t>
  </si>
  <si>
    <t>Most na II/416 přes Litavu a polní cestu v km 0,938 - NN</t>
  </si>
  <si>
    <t>Zemina nevhodná. Jílovitá odpadní zemina z výkopů - 2000kg/m3. Kubatura nezahrnuje hluché vrtání pro piloty.</t>
  </si>
  <si>
    <t>Z pol. 17120.f: 1783,106m3*2.00t/m3 = 3566,212 [A]_x000d_
 Z pol. 12960: 54.876*2,00t/m3 = 109,752 [B]_x000d_
 Z pol. 17120 (SO201.D):225m3*2,00t/m3 = 450,000 [C]_x000d_
 Celkem: A+B+C = 4125,964 [D]</t>
  </si>
  <si>
    <t>Kompletní provedení vč. uložení na skládku.</t>
  </si>
  <si>
    <t>"Viz. příloha č.27"_x000d_
 Litava dno: 6.80*53.80*0.15 = 54,876 [A]</t>
  </si>
  <si>
    <t>SO 203.D</t>
  </si>
  <si>
    <t>203.D</t>
  </si>
  <si>
    <t>Most na II/416 přes meliorační kanál a PC v km 1,509- doprovodná část</t>
  </si>
  <si>
    <t>SO 203 Most na II/416 přes meliorační kanál a PC v km 1,509 - doprovodná část</t>
  </si>
  <si>
    <t>124737</t>
  </si>
  <si>
    <t>VYKOPÁVKY PRO KORYTA VODOTEČÍ TŘ. I, ODVOZ DO 16KM</t>
  </si>
  <si>
    <t>Vykopávky pro meliorační kanál. Kompletní provedení. Odvoz na skládku.</t>
  </si>
  <si>
    <t>Viz. příloha č.19 _x000d_
Vykopávky pro zpevnění melior. kanálu: 4*(28,50-0,8*2) = 107,600 [B]_x000d_
Vykopávky pro ukon. prahymel. kanálu: 7,62*0,80*2 = 12,192 [C]_x000d_
Celkové množství = 119,792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</si>
  <si>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Položka nezahrnuje:
- uložení zeminy (na skládku, do násypu) ani poplatky za skládku, vykazují se v položce č.0141**</t>
  </si>
  <si>
    <t>k pol. 124737: 119,792 = 119,792 [A]</t>
  </si>
  <si>
    <t>"Viz. příloha č.19"_x000d_
 "pod dlažbou za křídly:			"_x000d_
 15.00m2*0.150 = 2,250 [A]_x000d_
 10.50m2*0.150 = 1,575 [B]_x000d_
 7.70m2*0.150 = 1,155 [C]_x000d_
 10.80m2*0.150 = 1,620 [D]_x000d_
 "dlažba podél křídel na svazích:"_x000d_
 0.80m2*0.150*koef. sklonu 1.20 = 0,144 [E]_x000d_
 1.10m2*0.150*koef. sklonu 1.20 = 0,198 [F]_x000d_
 0.60m2*0.150*koef. sklonu 1.20 = 0,108 [G]_x000d_
 1.00m2*0.150*koef. sklonu 1.20 = 0,180 [H]_x000d_
 "mel.kanál:"_x000d_
 25.00m2*0.150 = 3,750 [I]_x000d_
 O2: 7.00m2*0.150 = 1,050 [J]_x000d_
 "u gabionů:			"_x000d_
 9.00m2*0.150 = 1,350 [K]_x000d_
 11.00m2*0.150 = 1,650 [L]_x000d_
 11.00m2*0.150 = 1,650 [M]_x000d_
 10.00m2*0.150 = 1,500 [N]_x000d_
 Celkem: A+B+C+D+E+F+G+H+I+J+K+L+M+N = 18,180 [O]</t>
  </si>
  <si>
    <t>Rovnanina z lomového kamene. Zahrnuje dodávku kameniva, dopravu a uložení.</t>
  </si>
  <si>
    <t>"Viz. příloha č.19"_x000d_
 Mel.kanal-vod.cast	: 121.00m2*0.35 = 42,350 [A]_x000d_
 Mel.kanal-zvys.cast1: 33.00m2*0.35*koef. sklonu 1.20 = 13,860 [B]_x000d_
 Mel.kanal-zvys.cast2: 49.50m2*0.35*koef. sklonu 1.20 = 20,790 [C]_x000d_
 Celkem: A+B+C = 77,000 [D]</t>
  </si>
  <si>
    <t>"Viz. příloha č.19"_x000d_
 "pod dlažbou za křídly:			"_x000d_
 10.00m2*0.20 = 2,000 [A]_x000d_
 10.50m2*0.20 = 2,100 [B]_x000d_
 7.70m2*0.20 = 1,540 [C]_x000d_
 10.80m2*0.20 = 2,160 [D]_x000d_
 "dlažba podél křídel na svazích:"_x000d_
 0.80m2*0.20*koef. sklonu 1.20 = 0,192 [E]_x000d_
 1.10m2*0.20*koef. sklonu 1.20 = 0,264 [F]_x000d_
 0.60m2*0.20*koef. sklonu 1.20 = 0,144 [G]_x000d_
 1.00m2*0.20*koef. sklonu 1.20 = 0,240 [H]_x000d_
 "mel.kanál:"_x000d_
 25.00m2*0.20 = 5,000 [I]_x000d_
 O2: 7.00m2*0.20 = 1,400 [J]_x000d_
 "u gabionů:			"_x000d_
 9.00m2*0.20 = 1,800 [K]_x000d_
 11.00m2*0.20 = 2,200 [L]_x000d_
 11.00m2*0.20 = 2,200 [M]_x000d_
 10.00m2*0.20 = 2,000 [N]_x000d_
 Celkem: A+B+C+D+E+F+G+H+I+J+K+L+M+N = 23,240 [O]</t>
  </si>
  <si>
    <t>467211</t>
  </si>
  <si>
    <t>STUPNĚ A PRAHY VOD KORYT ZDĚNÉ Z LOM KAM NA SUCHO</t>
  </si>
  <si>
    <t xml:space="preserve">Podelné prahy v korytě vodoteče. Lomový kámen s vyklínováním.  Kompletní provedení vč. nutných zemních prací.</t>
  </si>
  <si>
    <t>"Viz. příloha č.19"_x000d_
 Podélna patka: 0.50m2*28.50*2.00ks = 28,500 [A]</t>
  </si>
  <si>
    <t>Položka zahrnuje:
- nutné zemní práce (hloubení rýh apod.)
- dodávku a zdění lomového kamene předepsané frakce na sucho do předepsaného tvaru
- včetně mimostaveništní a vnitrostaveništní dopravy
Položka nezahrnuje:
- x</t>
  </si>
  <si>
    <t>"Viz. příloha č.19"_x000d_
 Ukončení mel.kanal: 7,62*0,80*2,00 = 12,192 [A]</t>
  </si>
  <si>
    <t>58301</t>
  </si>
  <si>
    <t>KRYT ZE SILNIČNÍCH DÍLCŮ (PANELŮ) TL 150MM</t>
  </si>
  <si>
    <t>Dočasný kryt z panelů jako ochrana mel. kanálu, kompletní provedení vč. podsypu.
Včetně zřízení a odstranění v režii zhotovitele.</t>
  </si>
  <si>
    <t>"Viz. příloha č.3,20"_x000d_
 přes mel.kanal: 5.00*14.00*2.00 = 140,000 [A]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</si>
  <si>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</si>
  <si>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SO 203.N</t>
  </si>
  <si>
    <t>203.N</t>
  </si>
  <si>
    <t>Most na II/416 přes meliorační kanál a PC v km 1,509-NN</t>
  </si>
  <si>
    <t>SO 203 Most na II/416 přes meliorační kanál a PC v km 1,509-NN</t>
  </si>
  <si>
    <t>Z pol 17120.f: 1346.234m3*2.00t/m3 = 2692,468 [A]_x000d_
 Z pol 12960: 115.5m3*2.00t/m3 = 231,000 [B]_x000d_
 Zpol.17120 (SO203.D):119,792 m3*2,00t/m3 = 239,584 [C]_x000d_
 Celkem: A+B+C = 3163,052 [D]</t>
  </si>
  <si>
    <t>Kompletní provedení.</t>
  </si>
  <si>
    <t>"Viz. příloha č.19"_x000d_
 Mel.kanál po odtěžení KN: 7.00*55.00*0.30 = 115,500 [A]</t>
  </si>
  <si>
    <t>SO 204.N</t>
  </si>
  <si>
    <t>204.N</t>
  </si>
  <si>
    <t>Most na II/416 přes silnici III/41614 v km 1,889-NN</t>
  </si>
  <si>
    <t>Z pol. 17120.f: 1040.288m3*2.00t/m3 = 2080,576 [A]</t>
  </si>
  <si>
    <t>SO 205.D</t>
  </si>
  <si>
    <t>205.D</t>
  </si>
  <si>
    <t>Most na II/416 přes Dunávku v km 2,125- doprovodná část</t>
  </si>
  <si>
    <t>SO 205 Most na II/416 přes Dunávku v km 2,125- doprovodná část</t>
  </si>
  <si>
    <t>Rovnanina z lomového kamene. Zahrnuje dodávku kameniva, dopravu a uložení.
Zpevnění koryta potoka Dunávka: Kompletní provedení s vyklínováním, kameny 150-200 kg</t>
  </si>
  <si>
    <t>"Viz. příloha č.26"_x000d_
 28.00*6.60*0.35*koef. sklonu 1.20 = 77,616 [A]_x000d_
 28.00*6.20*0.35*koef. sklonu 1.2 = 72,912 [B]_x000d_
 28.00*1.30*0.35 = 12,740 [C]_x000d_
 Celkem: A+B+C = 163,268 [D]</t>
  </si>
  <si>
    <t>Válcovaný ŠP pod mostem tl. 300mm. Zahrnuje dodávku kameniva, dopravu a uložení.</t>
  </si>
  <si>
    <t>"Viz. příloha č.26"_x000d_
 10.44m2*	0.30 = 3,132 [A]_x000d_
 44.29m2*	0.30 = 13,287 [B]_x000d_
 Celkem: A+B = 16,419 [C]</t>
  </si>
  <si>
    <t xml:space="preserve">Podélné prahy v korytě vodoteče. Lomový kámen s vyklínováním.  Kompletní provedení vč. nutných zemních prací.</t>
  </si>
  <si>
    <t>"Viz. příloha č.26"_x000d_
 0.50*0.50*28.00*4.00ks = 28,000 [A]</t>
  </si>
  <si>
    <t>Prahy ve zpevnění svahů kamenem do betonu a pod schodištěm, příčný práh ukončení zpevnění vodoteče. Kompletní provedení vč. nutných zemních prací.</t>
  </si>
  <si>
    <t>"Viz. příloha č.26"_x000d_
 Prahy pod zpevněním:0.50*0.80*14.50*	3.00ks = 17,400 [A]_x000d_
 Prahy pod schodišti	:0.50*0.80*1.35*8.00ks = 4,320 [B]_x000d_
 Práh ukončení zpevnění vodoteče:16.29m2*0.50*2.00ks = 16,290 [C]_x000d_
 Celkem: A+B+C = 38,010 [D]</t>
  </si>
  <si>
    <t>SO 205.N</t>
  </si>
  <si>
    <t>205.N</t>
  </si>
  <si>
    <t>Most na II/416 přes Dunávku v km 2,125-NN</t>
  </si>
  <si>
    <t>SO 205 Most na II/416 přes Dunávku v km 2,125-NN</t>
  </si>
  <si>
    <t>Z pol. 17120.f: 610.954m3*2.00t/m3 = 1221,908 [A]_x000d_
 Z pol. 12960: 9.268m3*2.00t/m3 = 18,536 [B]_x000d_
 Celkem: A+B = 1240,444 [C]</t>
  </si>
  <si>
    <t>113147</t>
  </si>
  <si>
    <t>ODSTRANĚNÍ KRYTU ZPEVNĚNÝCH PLOCH S CEMENT POJIVEM, ODVOZ DO 16KM</t>
  </si>
  <si>
    <t>Odstranění dočasné ochrany stávající polní cesty, rozebrání panelů, manipulace, odvoz odstranění podsypu, uložení a likvidace. Odvozová vzdálenost v režii zhotovitele.</t>
  </si>
  <si>
    <t>"Viz. příloha č.8 "_x000d_
 6.00*34.00*0.15 = 30,600 [A]</t>
  </si>
  <si>
    <t>Kompletní provedení vč. uložení na skládku. Odvozová vzdálenost v režii zhotovitele.</t>
  </si>
  <si>
    <t>"Viz. příloha č.26"_x000d_
 16.55*28.00*0.02 = 9,268 [A]</t>
  </si>
  <si>
    <t>Dočasný kryt z panelů jako ochrana polní cesty, kompletní provedení vč. podsypu.
Včetně zřízení a odstranění.</t>
  </si>
  <si>
    <t>"Viz. příloha č.8"_x000d_
 6.00*34.00 = 204,000 [A]</t>
  </si>
  <si>
    <t>206</t>
  </si>
  <si>
    <t>Podchod pro cyklisty</t>
  </si>
  <si>
    <t>Nevhodná zemina z výkopu. 2000kg/m3</t>
  </si>
  <si>
    <t>pol. 131737: 285,218 * 2,0 = 570,436 [A]</t>
  </si>
  <si>
    <t>z pol. 27157: 275,63 = 275,630 [A]_x000d_
 z pol. 17581: 51,51 = 51,510 [B]_x000d_
 Celkem: A+B = 327,140 [C]</t>
  </si>
  <si>
    <t>Výkop pod tubusem - nevhodná zemina - vč. odvozu na skládku. Odvozná vzd. v režii zhotovitele.
Sejmutí ornice není součástí položky (je součástí 001-Příprava území)</t>
  </si>
  <si>
    <t>"Plocha výkopu v podélném řezu:"_x000d_
 (6,65+8,90)/2 * 1,15 = 8,941 [A]_x000d_
 "Délka výkopu v příčném řezu:"_x000d_
 (30,7+33,1)/2 = 31,900 [B]_x000d_
 "Objem výkopu:"_x000d_
 A * B = 285,218 [C]</t>
  </si>
  <si>
    <t>zemina z výkopu - uložení na skládku</t>
  </si>
  <si>
    <t>"Výměra dle pol.131737: "_x000d_
 285,218 = 285,218 [A]</t>
  </si>
  <si>
    <t>Obsyp v blízkosti konstrukce tl. 300 mm
Štěrkopísek fr. 0-8 mm, hutněno ručně, přípustné hutnění 94% PS</t>
  </si>
  <si>
    <t>"Výměra - délka tubusu x obsypaný obvod x tl. obsypu"_x000d_
 "Hlavní část tubusu:"_x000d_
 16,7*8,50*0,30 = 42,585 [A]_x000d_
 "Seříznuté kraje tubusu:"_x000d_
 (4,15+4,15) * (1,70+1,70) * 0,30 = 8,466 [B]_x000d_
 Celkem: A+B = 51,051 [C]</t>
  </si>
  <si>
    <t>21461C</t>
  </si>
  <si>
    <t>SEPARAČNÍ GEOTEXTILIE DO 300G/M2</t>
  </si>
  <si>
    <t>netkaná geotextilie se separačně filtrační funkcí
300 gr./m2, CBR min.&gt;3kN, min. 20 kN/m
dle TP 97
vč. přesahů (nejsou součástí MJ)</t>
  </si>
  <si>
    <t>"Výměra - obvod výkopu v podélném řezu x dl. výkopu z příčného řezu:"_x000d_
 11,20 * 32,5 = 364,000 [A]_x000d_
 "Svahy na zač. a konci výkopu:"_x000d_
 (8,25 * 2,30) * 2 = 37,950 [B]_x000d_
 Celkem: A+B = 401,950 [C]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</si>
  <si>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</si>
  <si>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27157</t>
  </si>
  <si>
    <t>POLŠTÁŘE POD ZÁKLADY Z KAMENIVA TĚŽENÉHO</t>
  </si>
  <si>
    <t>vč. hutnění, nakupovaný materiál
ŠP fr. 0-22 mm,
zhutněno na min 98% PS</t>
  </si>
  <si>
    <t>"Zásyp pod tubusem:"_x000d_
 "Plocha zásypu v podélném řezu:"_x000d_
 (6,65+9,80)/2 * 1,60 = 13,160 [A]_x000d_
 "Odpočet plochy tubusu-odměřeno digit,:"_x000d_
 3,93 m2 = 3,930 [B]_x000d_
 "Délka tubusu:"_x000d_
 25,0 = 25,000 [C]_x000d_
 "Objem zásypu po tubusem:"_x000d_
 (A-B) * C = 230,750 [D]_x000d_
 "Zásyp před a za tubusem:"_x000d_
 "Plocha zásypu v podélném řezu:"_x000d_
 (6,65+8,45)/2 * 0,90 = 6,795 [E]_x000d_
 "Délky zásypu před a za tubusem z příčného řezu:"_x000d_
 4,0 + 2,60 = 6,600 [F]_x000d_
 "Objem zásypu:"_x000d_
 E * F = 44,847 [G]_x000d_
 "Celkový objem zásypu:"_x000d_
 D + G = 275,597 [H]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</si>
  <si>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</si>
  <si>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28999</t>
  </si>
  <si>
    <t>OPLÁŠTĚNÍ (ZPEVNĚNÍ) Z FÓLIE</t>
  </si>
  <si>
    <t>HDPE fólie v přechodové oblasti 
Zahrnuje všechny práce a dodávku materiálu vč. množství potřebného na přesahy (není součástí MJ).
parametry - geomembrána s pevností min.20 kN/m a s protažením min.20%</t>
  </si>
  <si>
    <t>"V rubu po obou stranách tubusu"_x000d_
 "výměra = šířka (viz podélný řez) x dl. mezi gabionovými křídly (viz příčný řez):"_x000d_
 (2,75 * 23,0) * 2 = 126,500 [A]_x000d_
 "Nad tubusem (HDPE min.1.5 mm)"_x000d_
 "výměra = šířka (viz podélný řez) x dl. mezi ŽB límci (viz příčný řez):"_x000d_
 12,0 * 15,70 = 188,400 [B]_x000d_
 Celkem: A+B = 314,900 [C]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</si>
  <si>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</si>
  <si>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317325</t>
  </si>
  <si>
    <t>ŘÍMSY ZE ŽELEZOBETONU DO C30/37 (B37)</t>
  </si>
  <si>
    <t>límec kolem seříznutí tubusu
včetně 4 ks měřících destiček na bludné proudy a vodivé propojení</t>
  </si>
  <si>
    <t>"odměřeno z 3D modelu:"_x000d_
 2,5 m3 * 2 = 5,000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</si>
  <si>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</si>
  <si>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317365</t>
  </si>
  <si>
    <t>VÝZTUŽ ŘÍMS Z OCELI 10505, B500B</t>
  </si>
  <si>
    <t>límec kolem seříznutí tubusu</t>
  </si>
  <si>
    <t>"výměra = objem límce x množství výztuže kg/m3:"_x000d_
 5,0 * 160 / 1000 = 0,800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</si>
  <si>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</si>
  <si>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3272C7</t>
  </si>
  <si>
    <t>ZDI OPĚR, ZÁRUB, NÁBŘEŽ Z GABIONŮ ČÁSTEČNĚ ROVNANÝCH, DRÁT O4,0MM, POVRCHOVÁ ÚPRAVA Zn + Al</t>
  </si>
  <si>
    <t>gabionová křídla - komplet dodání konstrukce</t>
  </si>
  <si>
    <t>"Výměra = délka x šířka x výška:"_x000d_
 Spodní řada: 2,0*1,5*1,0 = 3,000 [A]_x000d_
 Horní řada: 2,0*0,75*1,0 = 1,500 [B]_x000d_
 Celkem: (A+B) * 4 = 18,000 [C]</t>
  </si>
  <si>
    <t>Položka zahrnuje:
- dodávku a osazení drátěných košů s výplní lomovým kamenem.
Položka nezahrnuje:
- gabionové matrace se vykazují v pol.č.2722**.</t>
  </si>
  <si>
    <t>429175</t>
  </si>
  <si>
    <t>MOSTNÍ KONSTRUKCE PŘESÝPANÉ Z VLNITÝCH PLECHŮ, OBVOD 12M-14M</t>
  </si>
  <si>
    <t xml:space="preserve">kompletní dodávka, montáž a osazení dle TP dodavatele konstrukce, 
vč. protikorozní ochrany, spojovacího materiálu, vč. podpůr.konstrukcí,vč. geodetického sledování, vč. mimostaveništní i vnitrostaveništní dopravy,  
Vše dle PD, TKP19, TP157
vykázaná délka konstrukce je celková délka vč. seříznutých částí, obvod tubusu vykresleného v podélném řezu je cca 13,4 m</t>
  </si>
  <si>
    <t>25,0 = 25,000 [A]</t>
  </si>
  <si>
    <t>Položka zahrnuje:
 - dodání, montáž, osazení konstrukce z vlnitého plechu bez ohledu na tvar a na typ vlny
- předepsanou protikorozní ochranu
- spojovací materiál
- mimostaveništní a vnitrostaveništní dopravu
Položka nezahrnuje:
- zemní práce
- podkladní konstrukce 
- izolaci</t>
  </si>
  <si>
    <t>konstrukční beton min. C 25/30 XF2 ve dně tubusu</t>
  </si>
  <si>
    <t>"Výměra = plocha odměřena digit. z podélného řezu x dl. tubusu:"_x000d_
 1,80 m2 * 25,0 = 45,000 [A]</t>
  </si>
  <si>
    <t>45857</t>
  </si>
  <si>
    <t>VÝPLŇ ZA OPĚRAMI A ZDMI Z KAMENIVA TĚŽENÉHO</t>
  </si>
  <si>
    <t>Zásyp konstrukce (mimo obsyp tl.300 mm v blízkosti konstrukce, který je v samostatné položce)
Předpoklad ŠP fr. 0-45 mm (upřesní dodavatel ocelové konstrukce dle jeho technologického předpisu)
Hutnění symetricky po obou stranách po vrstvách max. tl. 250 mm na 98% PS</t>
  </si>
  <si>
    <t>"Výměra - plocha odměřená digitálně z podélného řezu x délka tubusu"_x000d_
 "Hlavní část tubusu:"_x000d_
 17,20 m2 * 16,7 = 287,240 [A]_x000d_
 "Seříznuté kraje tubusu:"_x000d_
 (4,5 m2 +4,5 m2) * (4,15+4,15) = 74,700 [B]_x000d_
 Celkem: A+B = 361,940 [C]</t>
  </si>
  <si>
    <t>konstrukce stezky před a za tubusem
štěrkodrť ŠD, TŘ. A, 0/63 tl. 250 mm</t>
  </si>
  <si>
    <t>"viz příčný řez, dl. x š. "_x000d_
 4,70*2,50 + 3,30*2,5 = 20,000 [A]</t>
  </si>
  <si>
    <t>56943</t>
  </si>
  <si>
    <t>ZPEVNĚNÍ KRAJNIC ZE ŠTĚRKOPÍSKU TL. DO 150MM</t>
  </si>
  <si>
    <t>se zahliněním
v tubusu po obou stranách stezky</t>
  </si>
  <si>
    <t>"Výměra= dl. x šířka:"_x000d_
 30,0*0,81 + 30,0*0,78 = 47,700 [A]</t>
  </si>
  <si>
    <t>581334</t>
  </si>
  <si>
    <t>CEMENTOBETONOVÝ KRYT VYZTUŽENÝ TŘ.III TL. DO 150MM</t>
  </si>
  <si>
    <t>povrch cyklostezky v tubusu
C 30/37 XF4 tl. 150 mm
včetrně dilatačních a pracovích spar + příprava žlábku pro těsnící zálivku
vč, kari sítě 8/150 (73,5 m2 x 5,40 kg/m2 x 1,4 přesahy = 555 kg)
vč. provedení smykových trnů R20 dl. 0,50 m 24 ks s PKO (30 kg)</t>
  </si>
  <si>
    <t>"v tubusu šířky 2,40m:"_x000d_
 25,0 * 2,40 = 60,000 [A]_x000d_
 "před a za tubusem- rozšíření na 3,0m:"_x000d_
 (2,5 * (2,40+3,0)/2 ) * 2 = 13,500 [B]_x000d_
 Celkem: A+B = 73,500 [C]</t>
  </si>
  <si>
    <t>Položka zahrnuje:
- dodání směsi v požadované kvalitě a výztuže v předepsaném množství
- očištění podkladu
- uložení směsi a výztuže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- úpravu povrchu krytu uvedenou v kapitole 7.10 ČSN 73 6123-1
- navrtání otvorů a osazení kotev a kluzných trnů v napojovacích spárách
Položka nezahrnuje:
- postřiky, nátěry</t>
  </si>
  <si>
    <t>provizorní ukončení stezky - napojení na stávající terén
čerpáno dle skutečnosti</t>
  </si>
  <si>
    <t>(1,0 * 3,0) * 2 = 6,000 [A]</t>
  </si>
  <si>
    <t>6</t>
  </si>
  <si>
    <t>Úpravy povrchů, podlahy, výplně otvorů</t>
  </si>
  <si>
    <t>62592</t>
  </si>
  <si>
    <t>ÚPRAVA POVRCHU BETONOVÝCH PLOCH A KONSTRUKCÍ - STRIÁŽ</t>
  </si>
  <si>
    <t>zdrsnění betonového povrchu cyklostezky</t>
  </si>
  <si>
    <t>výměra dle pol.581334: 73,5 = 73,500 [A]</t>
  </si>
  <si>
    <t>Položka zahrnuje:
- provedení předepsané úpravy
Položka nezahrnuje:
- x</t>
  </si>
  <si>
    <t>711509</t>
  </si>
  <si>
    <t>OCHRANA IZOLACE NA POVRCHU TEXTILIÍ</t>
  </si>
  <si>
    <t>oboustranná ochrana HDPE folie + ochrana rubu gabionu
geotextilie 600 g/m2</t>
  </si>
  <si>
    <t>"Výměra viz pol. 28999:"_x000d_
 314,90 * 2 = 629,800 [A]_x000d_
 rub gabionové konstrukce 4*2,0*2,5 = 20,000 [B]_x000d_
 bok gabionové konstrukce 4*(1,5+1,0) = 10,000 [C]_x000d_
 A+B+C = 659,800 [D]</t>
  </si>
  <si>
    <t>Položka zahrnuje:
- dodání předepsaného ochranného materiálu
- zřízení ochrany izolace
Položka nezahrnuje:
- x</t>
  </si>
  <si>
    <t>87433</t>
  </si>
  <si>
    <t>POTRUBÍ Z TRUB PLASTOVÝCH ODPADNÍCH DN DO 150MM</t>
  </si>
  <si>
    <t>odvedení vody z liniového odvodňovače do silniční příkopy</t>
  </si>
  <si>
    <t>2 = 2,000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</si>
  <si>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</si>
  <si>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87527</t>
  </si>
  <si>
    <t>POTRUBÍ DREN Z TRUB PLAST (I FLEXIBIL) DN DO 100MM</t>
  </si>
  <si>
    <t>DN 100</t>
  </si>
  <si>
    <t>"Drenáž uvnitř tubusu v konstrukci chodníku:"_x000d_
 29,0 * 3 = 87,000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</si>
  <si>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</si>
  <si>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87533</t>
  </si>
  <si>
    <t>POTRUBÍ DREN Z TRUB PLAST DN DO 150MM</t>
  </si>
  <si>
    <t>DN 160 vč. vyústních objektů, vč. obsypu ŠP</t>
  </si>
  <si>
    <t>"odvodnění rubu NK s vyústěním do silničního příkopu:"_x000d_
 28,0 * 2 = 56,000 [A]</t>
  </si>
  <si>
    <t>91355</t>
  </si>
  <si>
    <t>EVIDENČNÍ ČÍSLO MOSTU</t>
  </si>
  <si>
    <t>Položka zahrnuje:
- štítek s evidenčním číslem mostu
- sloupek dopravní značky včetně osazení a nutných zemních prací a zabetonování
Položka nezahrnuje:
- x</t>
  </si>
  <si>
    <t>Zahrnuje dodání, pokládku vč. betonového lože a boční betonové opěrky.</t>
  </si>
  <si>
    <t>"po obou stranách stezky:"_x000d_
 30,0 * 2 = 60,000 [A]_x000d_
 "příčné ukončení na začátku a konci:"_x000d_
 3,5 + 4,0 = 7,500 [B]_x000d_
 Celkem: A+B = 67,500 [C]</t>
  </si>
  <si>
    <t>931325</t>
  </si>
  <si>
    <t>TĚSNĚNÍ DILATAČ SPAR ASF ZÁLIVKOU MODIFIK PRŮŘ DO 600MM2</t>
  </si>
  <si>
    <t>těsnící zálivka podél betonových konstrukcí</t>
  </si>
  <si>
    <t>podél obrubníku 2*30,0 = 60,000 [A]_x000d_
 podél odvod`ňovacího žlabu 22,0 = 22,000 [B]_x000d_
 příčné spáry 8*2,5 = 20,000 [C]_x000d_
 příčné na konci chodníku 2*3,0 = 6,000 [D]_x000d_
 a+b+c+d = 108,000 [E]</t>
  </si>
  <si>
    <t>skluzy z bet. tvarovek svahových spárované cem. maltou</t>
  </si>
  <si>
    <t>"výměra = dl. z půdorysu x přepočet na šikmou délku svahu:"_x000d_
 (7,0 * 1,12) * 2 = 15,680 [A]</t>
  </si>
  <si>
    <t>podél silnice II/416 v místě tubusu na obou stranách
prefabrikovaný žlábek š. 0,5 m do betonu C 20/25n XF3</t>
  </si>
  <si>
    <t>"délka odměřena v půdorysu:"_x000d_
 16,0+3,0+17,0+3,0 = 39,000 [A]</t>
  </si>
  <si>
    <t>93541</t>
  </si>
  <si>
    <t>ŽLABY Z DÍLCŮ Z POLYMERBETONU SVĚTLÉ ŠÍŘKY DO 100MM VČETNĚ MŘÍŽÍ</t>
  </si>
  <si>
    <t>Včetně osayení do betronového lože</t>
  </si>
  <si>
    <t>"délka odměřena z půdorysu:"_x000d_
 podélný: 21,5 = 21,500 [A]_x000d_
 příčně: 2,5 = 2,500 [B]_x000d_
 Celkem: A+B = 24,000 [C]</t>
  </si>
  <si>
    <t>Položka zahrnuje:
-dodávku a uložení dílců žlabu z předepsaného materiálu předepsaných rozměrů včetně mříže
- spárování, úpravy vtoku a výtoku
- nezahrnuje nutné zemní práce, předepsané lože, obetonování
- měří se v metrech běžných délky osy žlabu, odečítají se čistící kusy a vpustě
Položka nezahrnuje:
- x</t>
  </si>
  <si>
    <t>93639</t>
  </si>
  <si>
    <t>ZAÚSTĚNÍ SKLUZŮ (VČET DLAŽBY Z LOM KAMENE)</t>
  </si>
  <si>
    <t>vývařiště ukončující skluzy vč. kamenné dlažby z kostky
viz výkres č.3-Půdorys, komplet provedení vývařiště dle VL 4, list 504.82</t>
  </si>
  <si>
    <t>Položka zahrnuje:
- veškerý materiál, výrobky a polotovary
- mimostaveništní a vnitrostaveništní doprava (rovněž přesuny)
- naložení a složení,případně s uložením
Položka nezahrnuje:
- x</t>
  </si>
  <si>
    <t>SO 240</t>
  </si>
  <si>
    <t>240</t>
  </si>
  <si>
    <t>Most na III/41614 přes Dunávku</t>
  </si>
  <si>
    <t>Z pol. 17120.f: 740.162m3*2.00t/m3 = 1480,324 [A]_x000d_
 Z pol. 12960: 18.00m3*2.00t/m3 = 36,000 [B]_x000d_
 Celkem: A+B = 1516,324 [C]</t>
  </si>
  <si>
    <t>11529</t>
  </si>
  <si>
    <t>PŘEV VOD NA POVRCHU POTR DN NAD 1600MM NEBO ŽLAB R.O. NAD 5,0M</t>
  </si>
  <si>
    <t>Dočasné zatrubnění, kompletní provedení, vč. případného čerpání. Zahrnuje zřízení, udržování a odstranění.</t>
  </si>
  <si>
    <t>"Viz. příloha č. 03"_x000d_
 25.00m*2.00ks = 50,000 [A]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</si>
  <si>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</si>
  <si>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Vykopávky ze zemníku stavby pro zpětné ohmusuvání. Kompletní provedení.</t>
  </si>
  <si>
    <t>Z pol. 18225: 49.32m2*0.30 = 14,796 [A]_x000d_
 Z pol. 18235: 26.30m2*0.30 = 7,890 [B]_x000d_
 Celkem: A+B = 22,686 [C]</t>
  </si>
  <si>
    <t>Kompletní provedení vč. uložení na skládku, odvozná vzdálenost v režii zhotovitele.</t>
  </si>
  <si>
    <t>"Viz. příloha č. 08"_x000d_
 Koryto: 12.00*10.00*0.15 = 18,000 [A]</t>
  </si>
  <si>
    <t>Výkopy pro základy, vč. úpravy povrchu základové spáry, včetně případného čerpání vody. Odvozná vzdálenost v režii zhotovitele.</t>
  </si>
  <si>
    <t>"Viz. příloha č. 08"_x000d_
 Výkop O1: (13.90+13.90)/2m2*20.70 = 287,730 [A]_x000d_
 Výkop O2: (14.30+14.30)/2m2*21.10 = 301,730 [B]_x000d_
 Pro úpravu koryta:	20.0*3.72m2 = 74,400 [C]_x000d_
 Celkem: A+B+C = 663,860 [D]</t>
  </si>
  <si>
    <t>Zemina nevhodná. Uložení na skládku. Zahrnuje kompletní provedení zemní konstrukce. Kubatura nezahrnuje hluché vrtání pro piloty.</t>
  </si>
  <si>
    <t>"Viz. příloha č. 08"_x000d_
 Z pol 224325: 120.00m*3.14*(0.90*0.90)/4 = 76,302 [A]_x000d_
 Z pol 131737: 663.86 = 663,860 [B]_x000d_
 Celkem: A+B = 740,162 [C]</t>
  </si>
  <si>
    <t xml:space="preserve">Zpětné zásypy výkopů podpěr z nakupovaných materiálů, zahrnuje všechny práce a dodávku materiálu, vč. výběru vhodného materiálu,  předepsaného hutnění atd.</t>
  </si>
  <si>
    <t>"Viz. příloha č. 11"_x000d_
 O1:(13.35*8.00m2)-(10.00*4.32m2) = 63,600 [A]_x000d_
 O2: (13.35*8.00m2)-(10.00*4.32m2) = 63,600 [B]_x000d_
 Celkem: A+B = 127,200 [C]</t>
  </si>
  <si>
    <t>Zpětný násyp v přechodové oblasti z nakupovaných materiálů. Zahrnuje všechny práce (doprava, uložení, nakopání apod.) a dodávku materiálu vč. výběru vhodného materiálu, předepsaného hutnění atd.</t>
  </si>
  <si>
    <t>"Viz. příloha č. 11"_x000d_
 O1: 9.40*5.50m2 = 51,700 [A]_x000d_
 O2: 9.40*4.70m2 = 44,180 [B]_x000d_
 Celkem: A+B = 95,880 [C]</t>
  </si>
  <si>
    <t>Svahové kužely a násypy u opěr z nakupovaných materiálů. Zahrnuje všechny práce (doprava, uložení, nakopání apod.) a dodávku materiálu vč. výběru vhodného materiálu, předepsaného hutnění atd.</t>
  </si>
  <si>
    <t>"Viz. příloha č.16"_x000d_
 O1-P: 15.20m2*1.80/3 = 9,120 [A]_x000d_
 O1-L: 12.00m2*1.80/3 = 7,200 [B]_x000d_
 O2-P: 8.80m2*1.60/3 = 4,693 [C]_x000d_
 O2-L: 13.00m2*1.60/3 = 6,933 [D]_x000d_
 Celkem: A+B+C+D = 27,946 [E]</t>
  </si>
  <si>
    <t>17710</t>
  </si>
  <si>
    <t>ZEMNÍ HRÁZKY ZE ZEMIN SE ZHUTNĚNÍM</t>
  </si>
  <si>
    <t>Kompletní provedení, zřízení, odstranění, vč. poplatku za skládku.</t>
  </si>
  <si>
    <t>"Viz. příloha č.03"_x000d_
 Začátek a konec zatrubnění:	20.90m2*3.24*2.00ks = 135,432 [A]_x000d_
 Zásyp mezi hrázkami:6.45m2*20.00*1.00ks = 129,000 [B]_x000d_
 Celkem: A+B = 264,432 [C]</t>
  </si>
  <si>
    <t>Tl. 0,300m na svazích násypů. Rozprostření ornice ve svazích kuželů, kompletní provedení.</t>
  </si>
  <si>
    <t>"Viz. příloha č.16"_x000d_
 O1:(14.60+10.90)m2*koef. svahu1.20 = 30,600 [A]_x000d_
 O2:(6.00+9.60)m2*	koef. svahu1.20 = 18,720 [B]_x000d_
 Celkem: A+B = 49,320 [C]</t>
  </si>
  <si>
    <t>Tl. 0,300m. Kompletní provedení.</t>
  </si>
  <si>
    <t>"Viz. příloha č.16"_x000d_
 O1:(9.50+4.10)m2*koef. svahu1.00 = 13,600 [A]_x000d_
 O2:(8.60+4.10)m2*koef. svahu1.00 = 12,700 [B]_x000d_
 Celkem: A+B = 26,300 [C]</t>
  </si>
  <si>
    <t>Dle plochy rozprostření ornice.</t>
  </si>
  <si>
    <t>Z pol. 18225: 49.32 = 49,320 [A]_x000d_
 Z pol. 18235: 26.30 = 26,300 [B]_x000d_
 Celkem: A+B = 75,620 [C]</t>
  </si>
  <si>
    <t>21331</t>
  </si>
  <si>
    <t>DRENÁŽNÍ VRSTVY Z BETONU MEZEROVITÉHO (DRENÁŽNÍHO)</t>
  </si>
  <si>
    <t>Obetonování rubové drenáže drenážním betonem, kompletní provedení.</t>
  </si>
  <si>
    <t>"Viz. příloha č.11"_x000d_
 O1: 0.30*0.30*9.40 = 0,846 [A]_x000d_
 O2: 0.30*0.30*9.40 = 0,846 [B]_x000d_
 Celkem: A+B = 1,692 [C]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</si>
  <si>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</si>
  <si>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21341</t>
  </si>
  <si>
    <t>DRENÁŽNÍ VRSTVY Z PLASTBETONU (PLASTMALTY)</t>
  </si>
  <si>
    <t xml:space="preserve">Drenážní plastbeton v místě odvodnění izolace, odvodňovačů, podél říms,  vč. případného drenážního profilu.</t>
  </si>
  <si>
    <t>"Viz. příloha č.13"_x000d_
 Podél římsy vpravo: 0.08*18.00*0.075*1.00 ks = 0,108 [A]_x000d_
 Kolem odvodňovačů: 0.60*0.60*0.075*1.00 ks = 0,027 [B]_x000d_
 Kolem trubiček: 0.60*0.60*0.075*1.00 ks = 0,027 [C]_x000d_
 Celkem: A+B+C = 0,162 [D]</t>
  </si>
  <si>
    <t>224325</t>
  </si>
  <si>
    <t>PILOTY ZE ŽELEZOBETONU C30/37</t>
  </si>
  <si>
    <t>Zahrnuje všechny práce a dodávku materiálu vč. odbourání přebetonovaných hlav pilot, odvozu sutiny a její uložení na skládku vč. poplatku za skládku atd.</t>
  </si>
  <si>
    <t>"Viz. příloha č.08"_x000d_
 O1: 12.00*5.00ks*3.14*0.90*0.90/4 = 38,151 [A]_x000d_
 O2: 12.00*5.00ks*3.14*0.90*0.90/4 = 38,151 [B]_x000d_
 Celkem: A+B = 76,302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</si>
  <si>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sedel, zřízení  všech  požadovaných  otvorů,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dodání a osazení výztuže
- vrty
Způsob měření:
- objem betonu pro přebetonování a nadbetonování se nezapočítává</t>
  </si>
  <si>
    <t>224365</t>
  </si>
  <si>
    <t>VÝZTUŽ PILOT Z OCELI 10505, B500B</t>
  </si>
  <si>
    <t>Zahrnuje všechny práce a dodávku materiálu vč. svarů a opatření PKO. 
Odhadnuté množství betonářské výstuže 75 kg/m3</t>
  </si>
  <si>
    <t>"Viz. příloha č.08"_x000d_
 76,302*75/1000 = 5,723 [A]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</si>
  <si>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
Položka nezahrnuje:
- x</t>
  </si>
  <si>
    <t>264741</t>
  </si>
  <si>
    <t>VRTY PRO PILOTY TŘ I A II D DO 1000MM</t>
  </si>
  <si>
    <t xml:space="preserve">Prům. 900mm bez  hluchého vrtání, v případě použití technologie s hluchým vrtáním je součástí nacenění položky. Zahrnuje všechny práce a dodávku materiálu, zřízení a odstranění vrtné plošiny, vč. případných zemních prací, a vč. zřízení a odstranění šablony pro vrtání.</t>
  </si>
  <si>
    <t>"Viz. příloha č.08"_x000d_
 O1: 12.00*5.00ks = 60,000 [A]_x000d_
 O2: 12.00*5.00ks = 60,000 [B]_x000d_
 Celkem: A+B = 120,000 [C]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</si>
  <si>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</si>
  <si>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272325</t>
  </si>
  <si>
    <t>ZÁKLADY ZE ŽELEZOBETONU DO C30/37</t>
  </si>
  <si>
    <t>Zahrnuje všechny práce a dodávku materiálu vč. bednění, výplně a těsnění pracovních a dilatačních spar, nátěrů proti zemní vlhkosti, veškeré ochranné nátěry.</t>
  </si>
  <si>
    <t>"Viz. příloha č.09"_x000d_
 O1: 3.30*10.00*1.00 = 33,000 [A]_x000d_
 O2: 3.30*10.00*1.00 = 33,000 [B]_x000d_
 Celkem: A+B = 66,000 [C]</t>
  </si>
  <si>
    <t>272365</t>
  </si>
  <si>
    <t>VÝZTUŽ ZÁKLADŮ Z OCELI 10505, B500B</t>
  </si>
  <si>
    <t>Zahrnuje všechny práce a dodávku materiálu vč. svarů a opatření PKO. 
Odhadnuté množství betonářské výstuže 235 kg/m3 (zohledněn přesah výztuže do NK)</t>
  </si>
  <si>
    <t>"Viz. příloha č.10"_x000d_
 66.000*235/1000 = 15,510 [A]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</si>
  <si>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</si>
  <si>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HDPE fólie v přechodové oblasti. Zahrnuje všechny práce a dodávku materiálu vč. množství potřebného na přesahy (není součástí MJ).</t>
  </si>
  <si>
    <t>"Viz. příloha č.11"_x000d_
 O1: 3.36*	8.40 = 28,224 [A]_x000d_
 O2: 3.36*	8.40 = 28,224 [B]_x000d_
 Celkem: A+B = 56,448 [C]</t>
  </si>
  <si>
    <t>31717</t>
  </si>
  <si>
    <t>KOVOVÉ KONSTRUKCE PRO KOTVENÍ ŘÍMSY</t>
  </si>
  <si>
    <t>KG</t>
  </si>
  <si>
    <t>Zahrnuje dodávku a osazení kotevního prvku vč. dodatečných vrtů, zálivky atd.</t>
  </si>
  <si>
    <t>"Viz. příloha č.12"_x000d_
 Levá římsa: 22.00*6.50 ks/kg = 143,000 [A]_x000d_
 Pravá římsa:22.00*6.50 ks/kg = 143,000 [B]_x000d_
 Celkem: A+B = 286,000 [C]</t>
  </si>
  <si>
    <t>Položka zahrnuje:
- dodávku (výrobu) kotevního prvku předepsaného tvaru
- jeho osazení do předepsané polohy včetně nezbytných prací (vrty, zálivky apod.)
Položka nezahrnuje:
- x</t>
  </si>
  <si>
    <t>317326</t>
  </si>
  <si>
    <t>ŘÍMSY ZE ŽELEZOBETONU DO C40/50 (B50)</t>
  </si>
  <si>
    <t>C35/45. Kompletní provedení vč. bednění, povrchové úpravy, zřízení podélných i příčných pracovních a dilatačních spar, výplně, těsnění, tmelení spar a spojů vč. řezání spar atd.</t>
  </si>
  <si>
    <t>"Viz. příloha č.12"_x000d_
 Levá římsa: 0.30m2*21.60 = 6,480 [A]_x000d_
 Pravá římsa:0.31m2*21.64 = 6,708 [B]_x000d_
 Celkem: A+B = 13,188 [C]</t>
  </si>
  <si>
    <t>Zahrnuje všechny práce a dodávku materiálu vč. svarů a opatření PKO. 
Odhadnuté množství betonářské výstuže 155 kg/m3.</t>
  </si>
  <si>
    <t>"Viz. příloha č.12"_x000d_
 13.188*155/1000 = 2,044 [A]</t>
  </si>
  <si>
    <t>31817</t>
  </si>
  <si>
    <t>SLOUPKY ZDÍ ODDĚL A OHRAD Z DÍLCŮ KOVOVÝCH</t>
  </si>
  <si>
    <t>Bariéra proti letounům. Sloupky včetně patních desek s výztuhou a kotevními prvky a vč. podlití a povrchové úpravy, vč. dodatečného kotvení (chemická kotva do vývrtu).</t>
  </si>
  <si>
    <t xml:space="preserve">"Viz. příloha č.15"_x000d_
 Sloupky 60x120x5:	4.28m*22.00ks*0.0131 = 1,233 [A]_x000d_
 Připoj.  200x120x10:0.60m*22.00ks*0.0463 = 0,611 [B]_x000d_
 Vzpěra. 500x50x5:	3.28m*4.00ks*0.0108 = 0,142 [C]_x000d_
 Patní desky s kotevními prvky: 22.00ks*0.0188t/ks = 0,414 [D]_x000d_
 Kotvy: 88.00ks*0.0005t/ks = 0,044 [E]_x000d_
 Celkem: A+B+C+D+E = 2,444 [F]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</si>
  <si>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nrezahrnuje:
- x</t>
  </si>
  <si>
    <t>31894</t>
  </si>
  <si>
    <t>ZDI ODDĚLOVACÍ A OHRADNÍ Z KOVU</t>
  </si>
  <si>
    <t xml:space="preserve">Bariéra proti letounům, ocelová výplň, vč. kompletního dilatačního dílu,  vč. reflexní vrstvy a povrchové úpravy.</t>
  </si>
  <si>
    <t>"Viz. příloha č.15"_x000d_
 Reflexní desky: 2.00ks*20.00*4.00*0.0019t/m2 = 0,304 [A]_x000d_
 Výplň síť 30x30x3mm: 2.00ks	*20.00*4.00*0.0037t/m2 = 0,592 [B]_x000d_
 Celkem: A+B = 0,896 [C]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</si>
  <si>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</si>
  <si>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389325</t>
  </si>
  <si>
    <t>MOSTNÍ RÁMOVÉ KONSTRUKCE ZE ŽELEZOBETONU C30/37</t>
  </si>
  <si>
    <t>Kompletní provedení vč. bednění, úpravy povrchu pro položení izolace, zřízení pracovních a dilatačních spar, výplně, těsnění a tmelení spar a spojů, ochranných nátěrů atd. Včetně letopočtu vlysem do betonu.</t>
  </si>
  <si>
    <t>"Viz. příloha č.09"_x000d_
 Deska 9.40*16.934m2 = 159,180 [A]_x000d_
 O1: 2.00*7.653m2 = 15,306 [B]_x000d_
 O3: 2.00*8.953m2 = 17,906 [C]_x000d_
 Křídla: 0.50*(1.71+2.30+2.01+1.87)m2 = 3,945 [D]_x000d_
 Protispád: 21.57*0.0133m2 = 0,287 [G]_x000d_
 Celkem: A+B+C+D+G = 196,624 [H]</t>
  </si>
  <si>
    <t>389365</t>
  </si>
  <si>
    <t>VÝZTUŽ MOSTNÍ RÁMOVÉ KONSTRUKCE Z OCELI 10505, B500B</t>
  </si>
  <si>
    <t>Zahrnuje všechny práce a dodávku materiálu vč. svarů a opatření PKO.
Odhadnuté množství betonářské výstuže 100 kg/m3 (zohledněn přesah výztuže ze základu do NK).</t>
  </si>
  <si>
    <t>"Viz. příloha č.10"_x000d_
 196.624*100/1000 = 19,662 [A]</t>
  </si>
  <si>
    <t>434125</t>
  </si>
  <si>
    <t>SCHODIŠŤOVÉ STUPNĚ, Z DÍLCŮ ŽELEZOBETON DO C30/37</t>
  </si>
  <si>
    <t>Zahrnuje všechny práce a dodávku materiálu.</t>
  </si>
  <si>
    <t>"Viz. příloha č.16"_x000d_
 O1:0.75*0.18*0.40*11.00ks = 0,594 [A]_x000d_
 O2:0.70*0.18*0.40*12.00ks = 0,605 [B]_x000d_
 Celkem: A+B = 1,199 [C]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</si>
  <si>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</si>
  <si>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451311</t>
  </si>
  <si>
    <t>PODKL A VÝPLŇ VRSTVY Z PROST BET DO C8/10</t>
  </si>
  <si>
    <t xml:space="preserve">Podkladní beton základů  a rubové drenáže. Zahrnuje všechny práce a dodávku materiálu.</t>
  </si>
  <si>
    <t>"Viz. příloha č.09"_x000d_
 Podkl. bet. O1:10.40*3.70*0.20 = 7,696 [A]_x000d_
 Podkl. bet. O2:10.40*3.70*0.20 = 7,696 [B]_x000d_
 Rubová drenáž O1:2.71m2*0.30 = 0,813 [C]_x000d_
 Rubová drenáž O2:2.71m2*0.30 = 0,813 [D]_x000d_
 Celkem: A+B+C+D = 17,018 [E]</t>
  </si>
  <si>
    <t>"Viz. příloha č.16"_x000d_
 Před mostem: (6.50+6.30+6.40+6.40)m2*0.15 = 3,840 [A]_x000d_
 Podél křídel: (2.60+2.40+2.30+2.30)m2*0.15*koef. sklonu1.20 = 1,728 [B]_x000d_
 Před opěrami: (9.40+9.10)m2*0.15 = 2,775 [C]_x000d_
 Celkem: A+B+C = 8,343 [E]</t>
  </si>
  <si>
    <t>451384</t>
  </si>
  <si>
    <t>PODKL VRSTVY ZE ŽELEZOBET DO C25/30 VČET VÝZTUŽE</t>
  </si>
  <si>
    <t>Podkladní beton pod schodiště, vč. patek. Zahrnuje všechny práce a dodávku materiálu.</t>
  </si>
  <si>
    <t>"Viz. příloha č.16"_x000d_
 O1: 3.00m2*0.25*koef. sklonu 1.50 = 1,125 [A]_x000d_
 O2: 3.30m2*0.25*koef. sklonu 1.50 = 1,238 [B]_x000d_
 Celkem: A+B = 2,363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</si>
  <si>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 a tmelení spar a spojů
- opatření  povrchů  betonu  izolací  proti zemní vlhkosti v částech, kde přijdou do styku se zeminou nebo kamenivem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úpravy výztuže pro osazení doplňkových konstrukcí
- veškerá opatření pro zajištění soudržnosti výztuže a betonu
- povrchovou antikorozní úpravu výztuže
- separaci výztuže
- úpravy pro osazení zařízení ochrany konstrukce proti vlivu bludných proudů
Položka nezahrnuje:
- x</t>
  </si>
  <si>
    <t>Pod a nad HDPE fólií v přechodové odblasti. Zahrnuje všechny práce a dodávku materiálu vč. výběru vhodného materiálu, předepsaného hutnění atd.</t>
  </si>
  <si>
    <t>"Viz. příloha č.11"_x000d_
 O1: 0.30*	2.80*8.40 = 7,056 [A]_x000d_
 O2: 0.30*	2.80*8.40 = 7,056 [B]_x000d_
 Celkem: A+B = 14,112 [C]</t>
  </si>
  <si>
    <t>45852</t>
  </si>
  <si>
    <t>VÝPLŇ ZA OPĚRAMI A ZDMI Z KAMENIVA DRCENÉHO</t>
  </si>
  <si>
    <t>Podkladní přechodový klín + ochranný zásyp za opěrou v přechodové oblasti. Zahrnuje všechny práce a dodávku materiálu vč. výběru vhodného materiálu, předepsaného hutnění atd.</t>
  </si>
  <si>
    <t>"Viz. příloha č.11"_x000d_
 O1: 1.50*	0.60*8.40 = 7,560 [A]_x000d_
 O2: 1.35*	0.60*8.40 = 6,804 [B]_x000d_
 Celkem: A+B = 14,364 [C]</t>
  </si>
  <si>
    <t>Rovnanina z lomového kamene s vyklínováním. Zahrnuje dodávku kameniva, dopravu a uložení.</t>
  </si>
  <si>
    <t>"Viz. příloha č.16"_x000d_
 Úprava koryta: 4.60m2*20.00 = 92,000 [A]</t>
  </si>
  <si>
    <t>"Viz. příloha č.16"_x000d_
 Před mostem: (6.50+6.30+6.40+6.40)m2*0.20 = 5,120 [A]_x000d_
 Podél křídel: (2.60+2.40+2.30+2.30)m2*0.20*koef. sklonu1.20 = 2,304 [B]_x000d_
 Před opěrami: (9.40+9.10)m2*0.20 = 3,700 [C]_x000d_
 Celkem: A+B+C = 11,124 [E]</t>
  </si>
  <si>
    <t>"Viz. příloha č.16"_x000d_
 Prahy pod zpevněním:0.40m2*20.00m*2.00ks = 16,000 [A]</t>
  </si>
  <si>
    <t>Prahy ve vodním korytě. Kompletní provedení vč. nutných zemních prací.</t>
  </si>
  <si>
    <t>"Viz. příloha č.16"_x000d_
 Prahy před/za zpevněním:12.30m2*0.50m*2.00ks = 12,300 [A]</t>
  </si>
  <si>
    <t>Mezi izolací a lítým asfaltem, mezi litým asfaltem a obrusnou vrstvou PS-CP 0,35kg/m2. Zahrnuje všechny práce a dodávku materiálu.</t>
  </si>
  <si>
    <t>"Viz. příloha č.05"_x000d_
 18.00*8.40*1.00ks = 151,200 [A]</t>
  </si>
  <si>
    <t>57475</t>
  </si>
  <si>
    <t>VOZOVKOVÉ VÝZTUŽNÉ VRSTVY Z GEOMŘÍŽOVINY</t>
  </si>
  <si>
    <t>Vyztužení vozovky z geokompozitu. Zahrnuje všechny práce a dodávku materiálu vč. ošetření a očištění podkladu, úpravu napojení, ukončení.</t>
  </si>
  <si>
    <t>"Viz. příloha č.05"_x000d_
 6.00*8.40*2.00ks = 100,800 [A]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</si>
  <si>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</si>
  <si>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Zahrnuje všechny práce a dodávku materiálu vč. úpravy napojení, ukončení podél obrubníků, dilatačních zařízení, odvodňovacích proužků, odvodňovačů, vpustí, šachet atd.</t>
  </si>
  <si>
    <t>"Viz. příloha č.05"_x000d_
 (18.00*8.40-5,00*0,50)*1.00ks = 148,700 [A]</t>
  </si>
  <si>
    <t>575C33</t>
  </si>
  <si>
    <t>LITÝ ASFALT MA IV (OCHRANA MOSTNÍ IZOLACE) 11 TL. 30MM</t>
  </si>
  <si>
    <t>Odvodňovací proužek, tl. 10-25 mm.Zahrnuje všechny práce a dodávku materiálu vč. úpravy napojení, ukončení podél obrubníků, dilatačních zařízení, odvodňovačů, vpustí, šachet atd.</t>
  </si>
  <si>
    <t>"Viz. příloha č.05"_x000d_
 5.00*0.50*1.00ks = 2,500 [A]</t>
  </si>
  <si>
    <t>575C53</t>
  </si>
  <si>
    <t>LITÝ ASFALT MA IV (OCHRANA MOSTNÍ IZOLACE) 11 TL. 40MM</t>
  </si>
  <si>
    <t>Ochrana izolace mostovky a části přechodové desky.Zahrnuje všechny práce a dodávku materiálu vč. úpravy napojení, ukončení podél obrubníků, dilatačních zařízení, odvodňovacích proužků, odvodňovačů, vpustí, šachet atd.</t>
  </si>
  <si>
    <t>"Viz. příloha č.05"_x000d_
 18.00*(8.40-0,075)*1.00ks = 149,850 [B]</t>
  </si>
  <si>
    <t>576412</t>
  </si>
  <si>
    <t>POSYP KAMENIVEM OBALOVANÝM 3KG/M2</t>
  </si>
  <si>
    <t>U MA 11 IV fr. 4/8 - 2-3kg/m2. Zahrnuje všechny práce a dodávku materiálu</t>
  </si>
  <si>
    <t>"Viz. příloha č.05"_x000d_
 zpol.575C53:18,00*(8,40-0,075)*1,00ks = 149,850 [A]</t>
  </si>
  <si>
    <t>Položka zahrnuje:
- dodání obalovaného kameniva předepsané kvality a zrnitosti
- posyp předepsaným množstvím
Položka nezahrnuje:
- x</t>
  </si>
  <si>
    <t>711112</t>
  </si>
  <si>
    <t>IZOLACE BĚŽNÝCH KONSTRUKCÍ PROTI ZEMNÍ VLHKOSTI ASFALTOVÝMI PÁSY</t>
  </si>
  <si>
    <t>Izolace na rubu, natav. asfalt. pásy na penetr. nátěru.</t>
  </si>
  <si>
    <t>"Viz. příloha č.11 "_x000d_
 O1-rub: 8.40*2.15 = 18,060 [A]_x000d_
 O2-rub: 8.40*1.95 = 16,380 [B]_x000d_
 O1-křídla: 1.71+2.30 = 4,010 [C]_x000d_
 O2-křídla: 2.01*1.87 = 3,759 [D]_x000d_
 Celkem: A+B+C+D = 42,209 [E]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</si>
  <si>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</si>
  <si>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711432</t>
  </si>
  <si>
    <t>IZOLACE MOSTOVEK POD ŘÍMSOU ASFALTOVÝMI PÁSY</t>
  </si>
  <si>
    <t>Na křídlech izolace a přetažení izolace na přechodovou desku. Zahrnuje všechny práce a dodávku materiálu vč. množství potřebného na přesahy (není součástí MJ) vč. ošetření a očištění podkladu, provedení zkoušek atd.</t>
  </si>
  <si>
    <t>"Viz. příloha č.09"_x000d_
 křídla O1: 0.50*1.70*2.00 ks = 1,700 [A]_x000d_
 křídla O2: 0.50*1.90*2.00 ks = 1,900 [B]_x000d_
 Celkem: A+B = 3,600 [C]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</si>
  <si>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lepenku s hliníkovou vložkou, litý asfalt, asfaltový beton</t>
  </si>
  <si>
    <t>711442</t>
  </si>
  <si>
    <t>IZOLACE MOSTOVEK CELOPLOŠNÁ ASFALTOVÝMI PÁSY S PEČETÍCÍ VRSTVOU</t>
  </si>
  <si>
    <t xml:space="preserve">NAIP,  vč. penetračního nátěru vč.úpravy povrchu dle TKP, rozměry bez přesahů, celoplošně natavená. Zahrnuje všechny práce a dodávku materiálu vč. množství potřebného na přesahy (není součástí MJ) vč. ošetření a očištění podkladu, provedení zkoušek atd.</t>
  </si>
  <si>
    <t>"Viz. příloha č.09"_x000d_
 povrch NK: 9.40*18.00*1.00ks = 169,200 [A]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</si>
  <si>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</si>
  <si>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711502</t>
  </si>
  <si>
    <t>OCHRANA IZOLACE NA POVRCHU ASFALTOVÝMI PÁSY</t>
  </si>
  <si>
    <t>Ochrana izolace pod římsami pás s hliníkovou vložkou a hrubým posypem. Zahrnuje všechny práce a dodávku materiálu vč. množství potřebného na přesahy (není součástí MJ) vč. ošetření a očištění podkladu, provedení zkoušek atd.</t>
  </si>
  <si>
    <t>"Viz. příloha č.12"_x000d_
 pod římsami: 0.70*	21.60*2.00ks = 30,240 [A]</t>
  </si>
  <si>
    <t>Ochranná geotextilie. Na rubu opěry a křídel. Zahrnuje dodání vč. nutných přesahů (není součástí MJ) a zřízení.</t>
  </si>
  <si>
    <t>"Viz. příloha č.11"_x000d_
 z pol. 711112: 34.44 = 34,440 [A]_x000d_
 z pol. 711432: 7.89 = 7,890 [B]_x000d_
 Celkem: A+B = 42,330 [C]</t>
  </si>
  <si>
    <t>78382</t>
  </si>
  <si>
    <t>NÁTĚRY BETON KONSTR TYP S2 (OS-B)</t>
  </si>
  <si>
    <t>Impregnační nátěr typ S2 - , pod římsou, čelo NK pod římsou. Zahrnuje všechny práce a dodávku materiálu.</t>
  </si>
  <si>
    <t>"Viz. příloha č.09"_x000d_
 NK boční plocha L:	21.20 = 21,200 [A]_x000d_
 NK boční plocha P:20.50 = 20,500 [B]_x000d_
 NK podhled: 14.00*0.30*2.00ks = 8,400 [C]_x000d_
 Celkem: A+B+C = 50,100 [D]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</si>
  <si>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</si>
  <si>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78383</t>
  </si>
  <si>
    <t>NÁTĚRY BETON KONSTR TYP S4 (OS-C)</t>
  </si>
  <si>
    <t>Ochranný nátěr obrubníku říms proti CHRL. Zahrnuje všechny práce a dodávku materiálu.</t>
  </si>
  <si>
    <t>"Viz. příloha č.12"_x000d_
 Římsy: 21.60*1.00*2.00ks = 43,200 [A]</t>
  </si>
  <si>
    <t>Vyústění rubové drenáže ve svahu. Zahrnuje dodání veškerého trubního a pomocného materiálu, úpravu a přípravu podkladu, zřízení kompletní soustavy, úpravy prostupů vč. napojení, výustního objektu atd. Vše dle PD.</t>
  </si>
  <si>
    <t>"Viz. příloha č.03"_x000d_
 O1:6.00 = 6,000 [A]_x000d_
 O2:6.00 = 6,000 [B]_x000d_
 Celkem: A+B = 12,000 [C]</t>
  </si>
  <si>
    <t>875332</t>
  </si>
  <si>
    <t>POTRUBÍ DREN Z TRUB PLAST DN DO 150MM DĚROVANÝCH</t>
  </si>
  <si>
    <t>Rubová drenáž DN 150mm. Zahrnuje dodání veškerého trubního a pomocného materiálu, úpravu a přípravu podkladu, zřízení kompletní soustavy, úpravy prostupů vč. napojení, výustního objektu atd. Vše dle PD.</t>
  </si>
  <si>
    <t>"Viz. příloha č.11"_x000d_
 O1:8.40 = 8,400 [A]_x000d_
 O2:8.40 = 8,400 [B]_x000d_
 Celkem: A+B = 16,800 [C]</t>
  </si>
  <si>
    <t>89536</t>
  </si>
  <si>
    <t>DRENÁŽNÍ VÝUSŤ Z PROST BETONU</t>
  </si>
  <si>
    <t>Kompletní provedení, vč. nutných zemních prací.</t>
  </si>
  <si>
    <t>"Viz. příloha č.03"_x000d_
 2ks = 2,000 [A]</t>
  </si>
  <si>
    <t>Položka zahrnuje:
- dodání čerstvého betonu (betonové směsi) požadované kvality, jeho uložení do požadovaného tvaru, ošetření a ochranu betonu,
- bednění požadovaných konstr. (i ztracené) s úpravou dle požadované kvality povrchu betonu, včetně odbedňovacích a odskružovacích prostředků,
- zřízení všech požadovaných otvorů, kapes, výklenků, prostupů, dutin, drážek a pod., vč. ztížení práce a úprav kolem nich,
- úpravy povrchu pro položení požadované izolace, povlaků a nátěrů, případně vyspravení,
- nátěry zabraňující soudržnost betonu a bednění,
- opatření povrchů betonu izolací proti zemní vlhkosti v částech, kde přijdou do styku se zeminou nebo kamenivem
Položka nezahrnuje:
- x</t>
  </si>
  <si>
    <t>9117C1</t>
  </si>
  <si>
    <t>SVOD OCEL ZÁBRADEL ÚROVEŇ ZADRŽ H2 - DODÁVKA A MONTÁŽ</t>
  </si>
  <si>
    <t>Zahrnuje dodání svodidla vč. povrchové úpravy, kotvení sloupků t.j. kotevní desky, šrouby z nerez oceli, vrty, zálivku příp. niv. hmoty pod kotevní desky atd.</t>
  </si>
  <si>
    <t>"Viz. příloha č.14"_x000d_
 21.6+21.64 = 43,240 [A]</t>
  </si>
  <si>
    <t xml:space="preserve">Položka zahrnuje:
- kompletní dodávku všech dílů certifikovaného ocelového svodidla s předepsanou povrchovou úpravou včetně spojovacích a dilatačních prvků
- montáž a osazení svodidla, včetně kotvení dle zadávací dokumentace, t.j. kotevní desky, případné nivelační hmoty pod kotevní desky, kotvy a spojovací materiál, vrty a zálivku
- přechod na jiný typ svodidla nebo přes mostní závěr  
- ochranu proti bludným proudům a vývody pro jejich měření
Položka nezahrnuje:
- odrazky nebo retroreflexní fólie
Způsob měření:
- vykazuje se délka svodidla v předepsané výšce, délka náběhů se nezapočítává</t>
  </si>
  <si>
    <t>91345</t>
  </si>
  <si>
    <t>NIVELAČNÍ ZNAČKY KOVOVÉ</t>
  </si>
  <si>
    <t>Vč.osazení, čepové spodní stavbě, hřebové na římsách, dle PD</t>
  </si>
  <si>
    <t>"Viz. příloha č.03"_x000d_
 Čepové značky: 2.00+2.00 = 4,000 [A]_x000d_
 Hřebové značky: 3.00+3.00 = 6,000 [B]_x000d_
 Celkem: A+B = 10,000 [C]</t>
  </si>
  <si>
    <t>Položka zahrnuje:
- dodání a osazení nivelační značky včetně nutných zemních prací
- vnitrostaveništní a mimostaveništní dopravu
Položka nezahrnuje:
- x</t>
  </si>
  <si>
    <t>Vč.osazení, vč sloupku</t>
  </si>
  <si>
    <t>Kolem zpevnění a schodiště, včetně betonového lože a nutných zemních prací.</t>
  </si>
  <si>
    <t>"Viz. příloha č.16"_x000d_
 O1-L:10.50*koef. sklonu 1.10 = 11,550 [A]_x000d_
 O1-P:10.90*koef. sklonu 1.10 = 11,990 [B]_x000d_
 O2-L:(10.60+2.00)*koef. sklonu 1.10 = 13,860 [C]_x000d_
 O2-P:10.60*koef. sklonu 1.10 = 11,660 [D]_x000d_
 Před opěrami:11.00*2.00ks = 22,000 [E]_x000d_
 Schodiště O1:3.50*2.00ks*koef. sklonu 1.20 = 8,400 [F]_x000d_
 Schodiště O2: 4.00*2.00ks*koef. sklonu 1.20 = 9,600 [G]_x000d_
 Celkem: A+B+C+D+E+F+G = 89,060 [H]</t>
  </si>
  <si>
    <t>Mezi vozovkou a římsou, včetně betonového lože a nutných zemních prací.</t>
  </si>
  <si>
    <t>"Viz. příloha č.16"_x000d_
 O1-L:5.00 = 5,000 [A]_x000d_
 O1-P:5.00 = 5,000 [B]_x000d_
 O2-L:5.00 = 5,000 [C]_x000d_
 O2-P:5.00 = 5,000 [D]_x000d_
 Celkem: A+B+C+D = 20,000 [E]</t>
  </si>
  <si>
    <t>Řezaná spára ve vozovce. Kompletní provedení.</t>
  </si>
  <si>
    <t>"Viz. příloha č.03"_x000d_
 řezaná spára: 8.40+8.40 = 16,800 [A]</t>
  </si>
  <si>
    <t>Těsnění spáry, vč. případného tesnícího profilu. Vč. očištění ploch před úpravou a po úpravě, vč. penetračního nátěru</t>
  </si>
  <si>
    <t>"Viz. příloha č.03"_x000d_
 Mezi voz. a římsou: 21.60+21.60 = 43,200 [A]_x000d_
 Mezi obrubníkem a voz.: (5.00+5.00)*2ks = 20,000 [B]_x000d_
 Celkem: A+B = 63,200 [C]</t>
  </si>
  <si>
    <t>931328</t>
  </si>
  <si>
    <t>TĚSNĚNÍ DILATAČ SPAR ASF ZÁLIVKOU MODIFIK PRŮŘ DO 1200MM2</t>
  </si>
  <si>
    <t>Těsnění řezané spáry, vč. případného tesnícího profilu. Vč. očištění ploch před úpravou a po úpravě, vč. penetračního nátěru</t>
  </si>
  <si>
    <t>933333</t>
  </si>
  <si>
    <t>ZKOUŠKA INTEGRITY ULTRAZVUKEM ODRAZ METOD PIT PILOT SYSTÉMOVÝCH</t>
  </si>
  <si>
    <t>Pro každou pilotu. Kompletní provedení vč. všech měření a vyhodnocení.</t>
  </si>
  <si>
    <t>"Viz. příloha č.08"_x000d_
 10ks = 10,000 [A]</t>
  </si>
  <si>
    <t>Položka zahrnuje:
- podklady a dokumentaci zkoušky; 
- případné stavební práce spojené s přípravou a provedením zkoušky; 
- veškerá zkušební a měřící zařízení vč. opotřebení a nájmu; 
- výpomoce při vlastní zkoušce; 
- provedení vlastní zkoušky a její vyhodnocení
Položka nezahrnuje:
- x</t>
  </si>
  <si>
    <t>Skluzy z betonových tvárnic, včetně bet. lože, spárování a napojení na upravený terén</t>
  </si>
  <si>
    <t>"Viz. příloha č.16"_x000d_
 O2-L - 1:	(3.00+6.00)*koef.sklonu 1.20 = 10,800 [A]_x000d_
 O2-L - 2:	8.80 = 8,800 [B]_x000d_
 Skluz z dopadiště:4.25*koef.sklonu 1.20 = 5,100 [C]_x000d_
 Skluz do koryta:7.50*koef.sklonu 1.20 = 9,000 [D]_x000d_
 Celkem: A+B+C+D = 33,700 [E]</t>
  </si>
  <si>
    <t>Vývařiště v napojení skluzů na příkop, kompletní provedení, vč. výplně a nutných zemních prací.</t>
  </si>
  <si>
    <t>"Viz. příloha č.16"_x000d_
 Vývařiště:	 2.00 = 2,000 [A]</t>
  </si>
  <si>
    <t>936531</t>
  </si>
  <si>
    <t>MOSTNÍ ODVODŇOVACÍ SOUPRAVA 300/300</t>
  </si>
  <si>
    <t>Zahrnuje všechny práce a dodávky vč. úpravy na styku s ostatními konstrukcemi vč. tmelení, těsnění, výplň spar atd.</t>
  </si>
  <si>
    <t>"Viz. příloha č.13"_x000d_
 1ks = 1,000 [A]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</si>
  <si>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</si>
  <si>
    <t>936541</t>
  </si>
  <si>
    <t>MOSTNÍ ODVODŇOVACÍ TRUBKA (POVRCHŮ IZOLACE) Z NEREZ OCELI</t>
  </si>
  <si>
    <t>Mostní odvodňovací souprava s lapačem splavenin, vč. úpravy na styku s ostatními konstrukcemi.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</si>
  <si>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</si>
  <si>
    <t>301</t>
  </si>
  <si>
    <t>Odvodnění komunikace II/416</t>
  </si>
  <si>
    <t>Nános vodotečí km 3,7.</t>
  </si>
  <si>
    <t>"dle pol.12960"_x000d_
 69,0*2,0 = 138,000 [A]</t>
  </si>
  <si>
    <t>travní drn
přebytečná zemina</t>
  </si>
  <si>
    <t>"drn dle pol.11130"_x000d_
 30*0,15*2 = 9,000 [B]_x000d_
 "přebytečná zemina dle položky 132737"_x000d_
 653,89*2 = 1307,780 [D]_x000d_
 Celkem:B+D = 1316,780 [E]</t>
  </si>
  <si>
    <t>včetně odvozu na skládku, poplatky za skládku viz. položka 014102 b
odvozná vzdálenost v režii zhotovitele</t>
  </si>
  <si>
    <t>30 = 30,000 [A]</t>
  </si>
  <si>
    <t>11512</t>
  </si>
  <si>
    <t>ČERPÁNÍ VODY DO 1000 L/MIN</t>
  </si>
  <si>
    <t>HOD</t>
  </si>
  <si>
    <t>Mimo položky, které obsahují čerpání vody.
Bude účtováno dle skutečnosti, se souhlasem investora.</t>
  </si>
  <si>
    <t>10 = 10,000 [A]</t>
  </si>
  <si>
    <t>Položka zahrnuje:
- čerpání vody na povrchu
- potrubí 
- pohotovost záložní čerpací soupravy
- zřízení čerpací jímky
- následná demontáž a likvidace těchto zařízení
Položka nezahrnuje:
- x</t>
  </si>
  <si>
    <t>včetně odvozu a uložení na mezideponii 
zpětné použití na stavbě</t>
  </si>
  <si>
    <t>10,07*0,15 = 1,511 [A]</t>
  </si>
  <si>
    <t>U vyústění RN4, ČS4 a RN5, ČS5. Délka cca 23m, vrstva cca 0,5.
Včetně odvozu nánosů na skládku, poplatky za skládku viz. položka 014102a
Čerpání viz pol.č.11512. Odvozná vzdálenost v režii zhotovitele.</t>
  </si>
  <si>
    <t>2*23*3.0*0.5 = 69,000 [A]</t>
  </si>
  <si>
    <t>132731</t>
  </si>
  <si>
    <t>HLOUBENÍ RÝH ŠÍŘ DO 2M PAŽ I NEPAŽ TŘ. I, ODVOZ DO 1KM</t>
  </si>
  <si>
    <t>Zemina bude uložena na mezideponii a následně použita na zpětný zásyp. 
Zemina vhodná ke zpětnému využití.</t>
  </si>
  <si>
    <t>"zemina použita na výstavbu hrázek"_x000d_
 "viz VV"_x000d_
 79,38 = 79,380 [A]_x000d_
 "zemina použita na zpětný zásyp HV"_x000d_
 4*1*1,6*1,9 = 12,160 [C]_x000d_
 A+C = 91,540 [D]</t>
  </si>
  <si>
    <t>132737</t>
  </si>
  <si>
    <t>HLOUBENÍ RÝH ŠÍŘ DO 2M PAŽ I NEPAŽ TŘ. I, ODVOZ DO 16KM</t>
  </si>
  <si>
    <t xml:space="preserve">Zemina nevhodná ke zpětnému využití
Včetně odvozu na skládku, poplatky za skládku viz. položka 014102b
odvozná vzdálenost v režii  zhotovitele</t>
  </si>
  <si>
    <t>"měřeno v AutoCADU"_x000d_
 "kanál 1"_x000d_
 137,45 = 137,450 [A]_x000d_
 "kanál 1.1"_x000d_
 25,27 = 25,270 [B]_x000d_
 "kanál 2"_x000d_
 292,38 = 292,380 [C]_x000d_
 "kanál 2.1"_x000d_
 65,47 = 65,470 [D]_x000d_
 "zemina použita na hrázky"_x000d_
 79,38 = 79,380 [E]_x000d_
 A+B+C+D+E = 599,950 [F]_x000d_
 "výkop pro horské vpusti"_x000d_
 4*1,6*2,2*1,9 = 26,752 [J]_x000d_
 "zemina použita na zpetný zásyp HV"_x000d_
 4*1*1,6*1,9 = 12,160 [K]_x000d_
 "výkop v místě VO "_x000d_
 "viz VV"_x000d_
 15.03 = 15,030 [L]_x000d_
 "Celkem:"_x000d_
 F+J+K+L = 653,892 [M]</t>
  </si>
  <si>
    <t>"viz pol.č.132737"_x000d_
 653,89 = 653,890 [D]_x000d_
 "viz pol.132731"_x000d_
 91,54 = 91,540 [E]_x000d_
 "Celkem "_x000d_
 D+E = 745,430 [C]</t>
  </si>
  <si>
    <t>17411</t>
  </si>
  <si>
    <t>ZÁSYP JAM A RÝH ZEMINOU SE ZHUTNĚNÍM</t>
  </si>
  <si>
    <t>"zásyp cyklostezky"_x000d_
 "viz VV"_x000d_
 31.20 = 31,200 [H]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</si>
  <si>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</si>
  <si>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-hrázka 1,2,3,4</t>
  </si>
  <si>
    <t>"měřeno v AutoCADU"_x000d_
 "hrázka 1"_x000d_
 16,74 = 16,740 [A]_x000d_
 "hrázka 2"_x000d_
 21,59 = 21,590 [B]_x000d_
 "hrázka 3"_x000d_
 20,11 = 20,110 [C]_x000d_
 "hrázka 4"_x000d_
 20,94 = 20,940 [D]_x000d_
 A+B+C+D = 79,380 [E]</t>
  </si>
  <si>
    <t>451312</t>
  </si>
  <si>
    <t>PODKLADNÍ A VÝPLŇOVÉ VRSTVY Z PROSTÉHO BETONU C12/15</t>
  </si>
  <si>
    <t>C12/15 XF0</t>
  </si>
  <si>
    <t>"v místě 4HV"_x000d_
 "viz VV"_x000d_
 4*0.35 = 1,400 [A]</t>
  </si>
  <si>
    <t>C20/25nXF3</t>
  </si>
  <si>
    <t>"VO2+ 4xHV"_x000d_
 "podkladní beton pod kamennou dlažbu"_x000d_
 2.3+3.16 = 5,460 [A]</t>
  </si>
  <si>
    <t>vyrovnávací vrstva ze zhutněného štěrku pod RN 
fr. 0-32</t>
  </si>
  <si>
    <t>"štěrkový podsyp pod VO2,VO3,VO4,VO5"_x000d_
 "viz VV"_x000d_
 3.5 = 3,500 [G]</t>
  </si>
  <si>
    <t xml:space="preserve">-V povrchovém kanálu v místech křížení VTL plynu.  Ochranné pásno 4m na obě strany. 
-Opevněnní výustních objektů.
do 200kg</t>
  </si>
  <si>
    <t>"povrchový kanál 1"_x000d_
 3,2*0,3*10,7 = 10,272 [A]_x000d_
 "povrchový kanál 2"_x000d_
 3,02*0,3*15,8 = 14,315 [B]_x000d_
 3,02*0,3*8,8 = 7,973 [C]_x000d_
 "výustní objekty"_x000d_
 "VO3"_x000d_
 1,1*2,35*0,4-0,7*0,6*0,4 = 0,866 [D]_x000d_
 "VO4"_x000d_
 1,1*6,5*0,4-0,7*0,6*0,4 = 2,692 [E]_x000d_
 "VO5"_x000d_
 1,1*3,45*0,4-0,7*0,6*0,4 = 1,350 [F]_x000d_
 "VO2patky"_x000d_
 1*0,7*(1,2+2) = 2,240 [H]_x000d_
 A+B+C+D+E+F+H = 39,708 [G]</t>
  </si>
  <si>
    <t>-opevnění výustního objektu VO2
-opevnění v místě HV</t>
  </si>
  <si>
    <t>"opevnění VO2"_x000d_
 "viz VV"_x000d_
 5.80 = 5,800 [A]_x000d_
 "Opevnění příkopu v místě HV"_x000d_
 "viz VV"_x000d_
 4,74 = 4,740 [B]_x000d_
 A+B = 10,540 [C]</t>
  </si>
  <si>
    <t>C25/30 XF3</t>
  </si>
  <si>
    <t>"betonové prahy"_x000d_
 "viz VV"_x000d_
 7 = 7,000 [A]</t>
  </si>
  <si>
    <t>467315</t>
  </si>
  <si>
    <t>STUPNĚ A PRAHY VODNÍCH KORYT Z PROSTÉHO BETONU C30/37</t>
  </si>
  <si>
    <t>C30/37 Xf4</t>
  </si>
  <si>
    <t>"výustní objekty 4ks"_x000d_
 1 = 1,000 [A]</t>
  </si>
  <si>
    <t>891626</t>
  </si>
  <si>
    <t>KLAPKY DN DO 80MM</t>
  </si>
  <si>
    <t>Klapky DN do 80mm</t>
  </si>
  <si>
    <t>Položka zahrnuje:
- kompletní montáž dle technologického předpisu
- dodávku armatury
- mimostaveništní a vnitrostaveništní dopravu
Položka nezahrnuje:
- x</t>
  </si>
  <si>
    <t>89722</t>
  </si>
  <si>
    <t>VPUSŤ KANALIZAČNÍ HORSKÁ KOMPLETNÍ Z BETON DÍLCŮ</t>
  </si>
  <si>
    <t>vč. podkladní vrstvy dle TKP18 C12/15 XO</t>
  </si>
  <si>
    <t>4 = 4,000 [A]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</si>
  <si>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</si>
  <si>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301.1</t>
  </si>
  <si>
    <t>Odvodnění komunikace – retenční nádrže</t>
  </si>
  <si>
    <t>- přebytečná zemina
- travní drn</t>
  </si>
  <si>
    <t>"přebytečná zemina dle pol.131737"_x000d_
 1071.07*2 = 2142,140 [A]_x000d_
 "drn dle pol.11130"_x000d_
 10*0,15*2 = 3,000 [B]_x000d_
 "zemina nevhodná dle pol. 132737"_x000d_
 60,96 = 60,960 [F]_x000d_
 Celkové množství 2329.460000 = 2329,460 [G]</t>
  </si>
  <si>
    <t>90 = 90,000 [A]</t>
  </si>
  <si>
    <t>včetně odvozu na mezideponii 
zpětné použití na stavbě</t>
  </si>
  <si>
    <t>4*0,15 = 0,600 [A]</t>
  </si>
  <si>
    <t>131731</t>
  </si>
  <si>
    <t>HLOUBENÍ JAM ZAPAŽ I NEPAŽ TŘ. I, ODVOZ DO 1KM</t>
  </si>
  <si>
    <t>"zemina na zásyp RN"_x000d_
 "viz VV"_x000d_
 1760.6 = 1760,600 [A]_x000d_
 "zemina použita na přísyp nádrží RN2, RN3"_x000d_
 "viz VV"_x000d_
 111.6 = 111,600 [B]_x000d_
 A+B = 1872,200 [C]</t>
  </si>
  <si>
    <t xml:space="preserve">zemina nevhodná ke zpětnému využití
včetně odvozu na skládku, poplatky za skládku viz. položka 014102 b
odvozná vzdálenost v režii  zhotovitele</t>
  </si>
  <si>
    <t>"RN5a ČS5"_x000d_
 "viz VV"_x000d_
 531.62+132.97 = 664,590 [A]_x000d_
 "RN4 a ČS4"_x000d_
 "viz VV"_x000d_
 1033.16+66.03 = 1099,190 [B]_x000d_
 "RN3 a ČS3"_x000d_
 "viz VV"_x000d_
 487.62+83.74 = 571,360 [C]_x000d_
 "RN2 a ČS2"_x000d_
 "viz VV"_x000d_
 482.74+125.39 = 608,130 [D]_x000d_
 "zemina použita na zpětný zásyp"_x000d_
 "viz VV, viz VV, souvisí s pol.131731"_x000d_
 1760.6 = 1760,600 [E]_x000d_
 "zemina použita na přísyp nádrží RN2, RN3"_x000d_
 "viz VV, souvisí s pol.131731"_x000d_
 111,60 = 111,600 [F]_x000d_
 A+B+C+D-E-F = 1071,070 [G]</t>
  </si>
  <si>
    <t>"přítokové potrubí k nádržím "_x000d_
 "viz VV"_x000d_
 7.41+2.13+0.74+0.49 = 10,770 [G]_x000d_
 "potrubí výtlaku z ČS"_x000d_
 "viz VV"_x000d_
 1.71+2.86+5.70+17.76 = 28,030 [H]_x000d_
 "zemina použita na zpětný zásyp potrubí"_x000d_
 "viz VV"_x000d_
 22,16 = 22,160 [I]_x000d_
 "Celkem:"_x000d_
 G+H+I = 60,960 [M]</t>
  </si>
  <si>
    <t>"viz pol.č.131737"_x000d_
 1071,070 = 1071,070 [A]_x000d_
 "viz pol.č. 131731"_x000d_
 1872,200 = 1872,200 [B]_x000d_
 "viz pol.č.132737"_x000d_
 60,96 = 60,960 [D]_x000d_
 "Celkem "_x000d_
 A+B+D = 3004,230 [C]</t>
  </si>
  <si>
    <t>"výkop RN- vytlačená zemina(objem nádrže+podkladní vrstvy, objem ČS+podkladní vrstvy, objem potrubí+lože+obsyp, vstupní komíny)"_x000d_
 "RN5"_x000d_
 "viz VV"_x000d_
 424.43 = 424,430 [A]_x000d_
 "RN4"_x000d_
 "viz VV"_x000d_
 617.76 = 617,760 [B]_x000d_
 "RN3"_x000d_
 "viz VV"_x000d_
 340.25 = 340,250 [C]_x000d_
 "RN2"_x000d_
 "viz VV"_x000d_
 378.17 = 378,170 [D]_x000d_
 A+B+C+D = 1760,610 [E]_x000d_
 "zásyp přítokových potrubí do RN"_x000d_
 "viz VV"_x000d_
 4.29+1.12+0.43+0.29 = 6,130 [F]_x000d_
 "zásyp výtlakových potrubí z ČS"_x000d_
 "viz VV"_x000d_
 0.80+1.61+2.96+10.66 = 16,030 [G]_x000d_
 "přísyp nádrže RN2, RN3"_x000d_
 "RN2"_x000d_
 "viz VV"_x000d_
 57.60 = 57,600 [I]_x000d_
 "RN3"_x000d_
 "viz VV"_x000d_
 54 = 54,000 [J]_x000d_
 I+J = 111,600 [K]_x000d_
 "Celkem:"_x000d_
 E+F+G+K = 1894,370 [L]</t>
  </si>
  <si>
    <t>viz V.Č. 301-09, fr.0=16mm</t>
  </si>
  <si>
    <t>"přítokové potrubí do RN (délka*š. rýhy*mocnost-objem potrubí)"_x000d_
 "viz VV"_x000d_
 3.69+2.59+1.57+1.18 = 9,030 [A]_x000d_
 "odtokové potrubí z ČS"_x000d_
 "viz VV"_x000d_
 1.06+1.33+2.66+9.88 = 14,930 [B]_x000d_
 "propoj mezi RN a ČS"_x000d_
 0.5+0.6+0.45+0.45 = 2,000 [C]_x000d_
 "Celkem:"_x000d_
 A+B+C = 25,960 [D]</t>
  </si>
  <si>
    <t>21461</t>
  </si>
  <si>
    <t>SEPARAČNÍ GEOTEXTILIE</t>
  </si>
  <si>
    <t>Netkaná separační geotextilie dle TP97, třída S1
Pevnost v tahu &gt;=13 kN/m
Odolnost proti statickému protržení (CBR) &gt;=2kN/m
Odolnost proti dynamickému protržení &lt;=25 kN/m</t>
  </si>
  <si>
    <t>"pod potrubí"_x000d_
 57.88 = 57,880 [A]_x000d_
 "pod RN a CS"_x000d_
 145.76+245.42+139.37+140.53 = 671,080 [B]_x000d_
 "Celkem:"_x000d_
 A+B = 728,960 [C]</t>
  </si>
  <si>
    <t>Pažení pro stavební jámy RN4 a RN5. Štětovnice IIIn, štětovnice budou po provedení prací vytaženy. 
včetně těsnění
včetně kotev</t>
  </si>
  <si>
    <t>"RN4"_x000d_
 "viz VV"_x000d_
 807.6 = 807,600 [C]_x000d_
 "RN5"_x000d_
 "viz VV"_x000d_
 644.4 = 644,400 [D]_x000d_
 "Celkem"_x000d_
 C+D = 1452,000 [E]</t>
  </si>
  <si>
    <t>23317</t>
  </si>
  <si>
    <t>ŠTĚTOVÉ STĚNY NASAZENÉ Z KOVOVÝCH DÍLCŮ TRVALÉ (HMOTNOST)</t>
  </si>
  <si>
    <t>Pažení pro stavební jámy RN2,RN3. Štětovnice IIIn, štětovnice nebudou po provedení prací vytaženy. 
včetně těsnění
včetně kotev</t>
  </si>
  <si>
    <t>"RN2"_x000d_
 "viz VV"_x000d_
 642m2*0,155kg/m2 = 99,510 [A]_x000d_
 "RN3"_x000d_
 "viz VV"_x000d_
 639m2*0,155kg/m2 = 99,045 [B]_x000d_
 "Celkem:"_x000d_
 A+B = 198,555 [C]</t>
  </si>
  <si>
    <t xml:space="preserve">Položka zahrnuje:
- zřízení stěny
- dodání štětovnic v požadované kvalitě, případně jejich ošetřování, řezání, nastavování a další úpravy
- kleštiny, převázky. a další pomocné a doplňkové konstrukce
- nastražení a nasazení štětovnic
- veškerou dopravu, nájem, provoz a přemístění dílců a mechanismů
- lešení a podpěrné konstrukce pro práci a manipulaci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
Položka nezahrnuje:
- x</t>
  </si>
  <si>
    <t>Demontáž a odvoz v režii zhotovitele</t>
  </si>
  <si>
    <t>1452 = 1452,000 [A]</t>
  </si>
  <si>
    <t>285392</t>
  </si>
  <si>
    <t>DODATEČNÉ KOTVENÍ VLEPENÍM BETONÁŘSKÉ VÝZTUŽE D DO 16MM DO VRTŮ</t>
  </si>
  <si>
    <t>100 = 100,000 [A]</t>
  </si>
  <si>
    <t>Položka zahrnuje:
- dodání výztuže předepsaného profilu a předepsané délky (do 600mm)
- provedení vrtu předepsaného profilu a předepsané délky (do 300mm)
- vsunutí výztuže do vyvrtaného profilu a její zalepení předepsaným pojivem
- případně nutné lešení
Položka nezahrnuje:
- x</t>
  </si>
  <si>
    <t>38212R</t>
  </si>
  <si>
    <t>A</t>
  </si>
  <si>
    <t>KOMPL KONSTR NÁDRŽÍ Z DÍLCŮ ŽELEZOBET</t>
  </si>
  <si>
    <t xml:space="preserve">kompletní konstrukce RN2 (V = min 95m3) viz V.Č. 03.1
vč. vstupních komínů
vč. uzamykatelných poklopů s odvětráním 
vč. technologie uvnitř nádrže
vč.  dodávky, dovozu, osazení, montáže
vč. prostupů potrubí
vč. sloupu pro ovládání čerpadel</t>
  </si>
  <si>
    <t>položka zahrnuje: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</t>
  </si>
  <si>
    <t>B</t>
  </si>
  <si>
    <t xml:space="preserve">kompletní konstrukce RN3 (V=min100m3), viz V.Č 02.2
vč. vstupních komínů
vč. uzamykatelných poklopů s odvětráním 
vč. technologie uvnitř nádrže
vč.  dodávky, dovozu, osazení, montáže
vč. prostupů potrubí
vč. sloupu pro ovládání čerpadel</t>
  </si>
  <si>
    <t>C</t>
  </si>
  <si>
    <t xml:space="preserve">kompletní konstrukce RN4 (V=min 210 m3), viz V.Č.03.3
vč. vstupních komínů
vč. uzamykatelných poklopů s odvětráním 
vč. technologie uvnitř nádrže
vč.  dodávky, dovozu, osazení, montáže
vč. prostupů potrubí
vč. sloupu pro ovládání čerpadel</t>
  </si>
  <si>
    <t>D</t>
  </si>
  <si>
    <t xml:space="preserve">kompletní konstrukce RN5; viz V.Č.03.4
vč. vstupních komínů
vč. uzamykatelných poklopů s odvětráním 
vč. technologie uvnitř nádrže
vč. prostupů potrubí
vč.  dodávky, dovozu, osazení, montáže</t>
  </si>
  <si>
    <t>451324</t>
  </si>
  <si>
    <t>PODKL A VÝPLŇ VRSTVY ZE ŽELEZOBET DO C25/30</t>
  </si>
  <si>
    <t>ŽB základová deska pod RN C25/30
výztuž viz pol.451366</t>
  </si>
  <si>
    <t>"RN2"_x000d_
 "viz VV"_x000d_
 15.79 = 15,790 [A]_x000d_
 "RN3"_x000d_
 "viz VV"_x000d_
 15.79 = 15,790 [B]_x000d_
 "RN4"_x000d_
 "viz VV"_x000d_
 69.36 = 69,360 [C]_x000d_
 "RN5"_x000d_
 "viz VV"_x000d_
 24.87 = 24,870 [D]_x000d_
 "Celkem pod RN:"_x000d_
 A+B+C+D = 125,810 [E]_x000d_
 "ČS"_x000d_
 "viz VV"_x000d_
 4*1.92 = 7,680 [F]_x000d_
 "Celkem:"_x000d_
 E+F = 133,490 [G]</t>
  </si>
  <si>
    <t>451366</t>
  </si>
  <si>
    <t>VÝZTUŽ PODKL VRSTEV Z KARI-SÍTÍ</t>
  </si>
  <si>
    <t>výztuž podkladního betonu RN a CS
2x kari síť 100/100 tl. 10mm</t>
  </si>
  <si>
    <t>"dle VV"_x000d_
 5.585*2 = 11,170 [A]</t>
  </si>
  <si>
    <t>lože pod potrubí ŠP fr. 0-8mm</t>
  </si>
  <si>
    <t>"přítokové potrubí do RN"_x000d_
 "viz VV"_x000d_
 0.61+0.39+0.26+0.20 = 1,460 [A]_x000d_
 "výtlakové potrubí z ČS"_x000d_
 "viz VV"_x000d_
 0.28+0.35+0.70+2.60+3.93 = 7,860 [B]_x000d_
 "propoj mezi RN a ČS"_x000d_
 "viz VV"_x000d_
 0.1+0.12+0.09+0.09 = 0,400 [C]_x000d_
 "Celkem:"_x000d_
 A+B+C = 9,720 [D]</t>
  </si>
  <si>
    <t>vyrovnávací vrstva ze zhutněného štěrkopísku pod RN 
fr. 0-32</t>
  </si>
  <si>
    <t>"RN2"_x000d_
 "viz VV"_x000d_
 19.74 = 19,740 [A]_x000d_
 "RN3"_x000d_
 "viz VV"_x000d_
 19.74 = 19,740 [B]_x000d_
 "RN4"_x000d_
 "viz VV"_x000d_
 43.35 = 43,350 [C]_x000d_
 "RN5"_x000d_
 "viz VV"_x000d_
 20.72 = 20,720 [D]_x000d_
 "Celkem pod RN"_x000d_
 A+B+C+D = 103,550 [E]_x000d_
 "ČS"_x000d_
 "viz VV"_x000d_
 4*1.44 = 5,760 [F]_x000d_
 "Celkem:"_x000d_
 E+F = 109,310 [H]</t>
  </si>
  <si>
    <t>58300</t>
  </si>
  <si>
    <t>KRYT ZE SINIČNÍCH DÍLCŮ (PANELŮ)</t>
  </si>
  <si>
    <t>v místě RN3</t>
  </si>
  <si>
    <t>"tl. panelu 0.2m"_x000d_
 4*3*0,2 = 2,400 [A]</t>
  </si>
  <si>
    <t>86644</t>
  </si>
  <si>
    <t>CHRÁNIČKY Z TRUB OCELOVÝCH DN DO 250MM</t>
  </si>
  <si>
    <t>chránička na výtlakovém potrubí</t>
  </si>
  <si>
    <t>5 = 5,000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</si>
  <si>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- opláštění dle dokumentace a nutné opravy opláštění při jeho poškození
Položka nezahrnuje:
- x</t>
  </si>
  <si>
    <t>87326</t>
  </si>
  <si>
    <t>POTRUBÍ Z TRUB PLASTOVÝCH TLAKOVÝCH SVAŘOVANÝCH DN DO 80MM</t>
  </si>
  <si>
    <t>bez tepelné izolace</t>
  </si>
  <si>
    <t>"viz VV"_x000d_
 49.50-9.1 = 40,400 [A]</t>
  </si>
  <si>
    <t>s tepelnou izolací</t>
  </si>
  <si>
    <t>9.1 = 9,100 [A]</t>
  </si>
  <si>
    <t>87327</t>
  </si>
  <si>
    <t>POTRUBÍ Z TRUB PLASTOVÝCH TLAKOVÝCH SVAŘOVANÝCH DN DO 100MM</t>
  </si>
  <si>
    <t>1+1+1+1 = 4,000 [A]</t>
  </si>
  <si>
    <t>87444</t>
  </si>
  <si>
    <t>POTRUBÍ Z TRUB PLASTOVÝCH ODPADNÍCH DN DO 250MM</t>
  </si>
  <si>
    <t>"viz VV"_x000d_
 5.6 = 5,600 [A]</t>
  </si>
  <si>
    <t>87446</t>
  </si>
  <si>
    <t>POTRUBÍ Z TRUB PLASTOVÝCH ODPADNÍCH DN DO 400MM</t>
  </si>
  <si>
    <t>"viz VV"_x000d_
 12.3 = 12,300 [A]</t>
  </si>
  <si>
    <t>87457</t>
  </si>
  <si>
    <t>POTRUBÍ Z TRUB PLASTOVÝCH ODPADNÍCH DN DO 500MM</t>
  </si>
  <si>
    <t>"viz VV"_x000d_
 3.20 = 3,200 [A]</t>
  </si>
  <si>
    <t>87826</t>
  </si>
  <si>
    <t>NASUNUTÍ PLAST TRUB DN DO 80MM DO CHRÁNIČKY</t>
  </si>
  <si>
    <t>chránička na výtlačném potrubí</t>
  </si>
  <si>
    <t>Položka zahrnuje:
- pojízdná sedla (objímky)
- případně předepsané utěsnění konců chráničky
Položka nezahrnuje:
- dodávku potrubí</t>
  </si>
  <si>
    <t>893114R</t>
  </si>
  <si>
    <t>ŠACHTY ARMATUR Z BETON DÍLCŮ PŮDORYS PLOCHY DO 4,5M2</t>
  </si>
  <si>
    <t>Čerpací stanice ČS,3,4,5. komplet 
-včetně vystrojení ČS a montáže vystrojení, viz V.Č.03,04</t>
  </si>
  <si>
    <t>3 = 3,000 [A]</t>
  </si>
  <si>
    <t xml:space="preserve">položka zahrnuje:
- poklopy s rámem, mříže s rámem, stupadla, žebříky, stropy z bet. dílců a pod.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- předepsané podkladní konstrukce</t>
  </si>
  <si>
    <t>Čerpací stanice ČS2komplet
-včetně podkladních vrstev
-včetně vystrojení ČS a montáže vystrojení, viz V.Č.03,04</t>
  </si>
  <si>
    <t>899308</t>
  </si>
  <si>
    <t>DOPLŇKY NA POTRUBÍ - SIGNALIZAČ VODIČ</t>
  </si>
  <si>
    <t>potrubí výtlaku
délka včetně přesahů 2x1,5m</t>
  </si>
  <si>
    <t>"viz VV"_x000d_
 47.4 = 47,400 [A]</t>
  </si>
  <si>
    <t>Položka zahrnuje:
- veškerý materiál, výrobky a polotovary
- mimostaveništní a vnitrostaveništní dopravy (rovněž přesuny), včetně naložení a složení,případně s uložením. 
- položka signalizační vodič zahrnuje i kontrolní vývody
Položka nezahrnuje:
- x</t>
  </si>
  <si>
    <t>modré barvy
potrubí výtlaku
délka včetně přesahů 2x1,5m</t>
  </si>
  <si>
    <t>899611</t>
  </si>
  <si>
    <t>TLAKOVÉ ZKOUŠKY POTRUBÍ DN DO 80MM</t>
  </si>
  <si>
    <t>49.5 = 49,500 [A]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</si>
  <si>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</si>
  <si>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899621</t>
  </si>
  <si>
    <t>TLAKOVÉ ZKOUŠKY POTRUBÍ DN DO 100MM</t>
  </si>
  <si>
    <t>899652</t>
  </si>
  <si>
    <t>ZKOUŠKA VODOTĚSNOSTI POTRUBÍ DN DO 300MM</t>
  </si>
  <si>
    <t>"DN250"_x000d_
 5.6 = 5,600 [A]</t>
  </si>
  <si>
    <t>899662</t>
  </si>
  <si>
    <t>ZKOUŠKA VODOTĚSNOSTI POTRUBÍ DN DO 400MM</t>
  </si>
  <si>
    <t>12.3 = 12,300 [A]</t>
  </si>
  <si>
    <t>899672</t>
  </si>
  <si>
    <t>ZKOUŠKA VODOTĚSNOSTI POTRUBÍ DN DO 600MM</t>
  </si>
  <si>
    <t>3.2 = 3,200 [A]</t>
  </si>
  <si>
    <t>93354</t>
  </si>
  <si>
    <t>ZKOUŠKY VODOTĚSNOSTI NÁDRŽÍ DO 200M3</t>
  </si>
  <si>
    <t>Položka zahrnuje:
- podklady a dokumentaci zkoušky
- výrobní dokumentace potřebných zařízení
- stavební práce spojené s přípravou a provedením zkoušky (zřízení a odstranění)
- veškerá zkušební zařízení vč. opotřebení a nájmu
- výpomoce při vlastní zkoušce
- provedení vlastní zkoušky a její vyhodnocení, včetně všech měření a dalších potřebných činností
- náklady na dodání vody, na napuštění a vypuštění z nádrže po skončení zkoušky
Položka nezahrnuje:
- x</t>
  </si>
  <si>
    <t>93356</t>
  </si>
  <si>
    <t>ZKOUŠKY VODOTĚSNOSTI NÁDRŽÍ DO 500M3</t>
  </si>
  <si>
    <t>302</t>
  </si>
  <si>
    <t>Ochrana vodovodního přivaděče Blučina</t>
  </si>
  <si>
    <t>Dle 132737 (přebytečný výkop).
Jedná se o jílovitou odpadní zeminu z výkopů. Převod 2000kg/m3.</t>
  </si>
  <si>
    <t>94,59*2,000 = 189,180 [A]</t>
  </si>
  <si>
    <t>01441</t>
  </si>
  <si>
    <t>POPLATKY ZA NÁHRADNÍ ZÁSOBOVÁNÍ VODOU</t>
  </si>
  <si>
    <t>Dle projednání se správcem VAS a.s.</t>
  </si>
  <si>
    <t>"dovoz vody 90km"_x000d_
 "výkon cisterny na místě 5hod"_x000d_
 "dodaná voda (tlaková zkouška a proplach potrubí"_x000d_
 1 = 1,000 [A]</t>
  </si>
  <si>
    <t>Položka zahrnuje:
- náklady na náhradní zásobení
Položka nezahrnuje:
- x</t>
  </si>
  <si>
    <t>Sejmuní ornice v místě DZ.
Sejmutí ornice je počítáno s mocností vrstvy 0,35 m.
Ornice se bude opětovně použita zpět. Dle položky 18230.</t>
  </si>
  <si>
    <t>"š. rýhy * délka * mocnost vrstvy"_x000d_
 1,15*7,69*0,35+1.36*1,61*0,35+1,15*3,34*0,35 = 5,206 [A]</t>
  </si>
  <si>
    <t>Zásyp dle 17411.</t>
  </si>
  <si>
    <t>3,00 = 3,000 [A]</t>
  </si>
  <si>
    <t xml:space="preserve">Výpočet výkopu viz výkaz výměr.
odvozná vzdálenost v režii  zhotovitele
zemina nevhodná ke zpětnému využití</t>
  </si>
  <si>
    <t>94.59 = 94,590 [A]</t>
  </si>
  <si>
    <t>13373</t>
  </si>
  <si>
    <t>HLOUBENÍ ŠACHET ZAPAŽ I NEPAŽ TŘ. I</t>
  </si>
  <si>
    <t>Hloubení 2 sond určených k nalezení původního potrubí.
Proveden zpětný zásyp dle položky 17411.</t>
  </si>
  <si>
    <t>"Šířka rýhy x šířka rýhy x hloubky x počet"_x000d_
 1.0*1.0*1.5*2 = 3,000 [A]</t>
  </si>
  <si>
    <t>Provedeno dle položky 132737. Vykopaná zemina bude kompletně odvezena.</t>
  </si>
  <si>
    <t>94,59 = 94,590 [A]</t>
  </si>
  <si>
    <t>Jedná se o zásyp 13373.</t>
  </si>
  <si>
    <t>Výpočet zásypu viz výkaz výměr.
Zásyp proveden vhodnou zeminou (dovezenou).</t>
  </si>
  <si>
    <t>48,13 = 48,130 [A]</t>
  </si>
  <si>
    <t xml:space="preserve">Výpočet uveden ve VV.
štěrkopísek  frakce 8 - 16 mm</t>
  </si>
  <si>
    <t>36 = 36,000 [A]</t>
  </si>
  <si>
    <t>18130</t>
  </si>
  <si>
    <t>ÚPRAVA PLÁNĚ BEZ ZHUTNĚNÍ</t>
  </si>
  <si>
    <t>Úprava ploch v DZ v rovině před uložením ornice. Plocha vychází z položky 12110.</t>
  </si>
  <si>
    <t>"š. rýhy * délka"_x000d_
 1,15*7,69+1.36*1,61+1,15*3,34 = 14,874 [A]</t>
  </si>
  <si>
    <t xml:space="preserve">Položka zahrnuje:
-  úpravu pláně včetně vyrovnání výškových rozdílů
Položka nezahrnuje:
- x</t>
  </si>
  <si>
    <t>Zásyp ornice v DZ dle 12110.</t>
  </si>
  <si>
    <t>5,21 = 5,210 [A]</t>
  </si>
  <si>
    <t>Plocha viz 18130.</t>
  </si>
  <si>
    <t>14,87 = 14,870 [A]</t>
  </si>
  <si>
    <t>Pro účely sanace je použita štěrkordť frakce 0 - 32.
Mocnost vrstvy je 0,2 m.
Sanace je navržena po celé délce potrubí.
Čerpání se souhlasem investora.</t>
  </si>
  <si>
    <t>"DN150: mocnost * šířka rýhy * délka"_x000d_
 0,2*1,15*12,67 = 2,914 [A]_x000d_
 "DN350: mocnost * šířka rýhy * délka"_x000d_
 0,2*1,36*37,50 = 10,200 [B]_x000d_
 A+B = 13,114 [C]</t>
  </si>
  <si>
    <t>"DN150: šířka rýhy * délka"_x000d_
 1,15*12,67 = 14,571 [A]_x000d_
 "DN350: šířka rýhy * délka"_x000d_
 1,36*37,50 = 51,000 [B]_x000d_
 A+B = 65,571 [C]</t>
  </si>
  <si>
    <t>Podkladní vrstva má po celé délce mocnost 0,1 m.
Lože výkopu bude tvořeno štěrkopískem - frakce 0-8 mm</t>
  </si>
  <si>
    <t>"š. rýhy * délka * mocnost vrstvy"_x000d_
 1,15*7,69*0,1 + 1,36*37,5*0,1 +1,15*4,98*0,1 = 6,557 [A]</t>
  </si>
  <si>
    <t>85133</t>
  </si>
  <si>
    <t>POTRUBÍ Z TRUB LITINOVÝCH TLAKOVÝCH HRDLOVÝCH DN DO 150MM</t>
  </si>
  <si>
    <t>50.17 = 50,170 [A]</t>
  </si>
  <si>
    <t>85833</t>
  </si>
  <si>
    <t>NASUNUTÍ LITIN TRUB DN DO 150MM DO CHRÁNIČKY</t>
  </si>
  <si>
    <t>37.50 = 37,500 [A]</t>
  </si>
  <si>
    <t>86646</t>
  </si>
  <si>
    <t>CHRÁNIČKY Z TRUB OCELOVÝCH DN DO 400MM</t>
  </si>
  <si>
    <t>včetně protikorozní ochrany potrubí
U ocelových potrubí bude použita zesílená vnější izolace v podobě extrudovaného polythylénu.
Svárové spoje budou izolovány pomocí smršťovacích manžet či pásek.
Při uložení potrubí v ocelových chráničkách bude použito nevodivé uložení a utěsnění čel chrániček.</t>
  </si>
  <si>
    <t>Signalizační vodič bude z důvodu zavázání přesahovat délku potrubí o 2 m na každou stranu.</t>
  </si>
  <si>
    <t>"Délka přesahu + délka potrubí + délka přesahu"_x000d_
 2+50,17+2 = 54,170 [A]</t>
  </si>
  <si>
    <t>Výstražná folie bude z důvodu zavázání přesahovat délku potrubí o 2 m na každou stranu.
Výstražná folie bude modrobílá.</t>
  </si>
  <si>
    <t>89943</t>
  </si>
  <si>
    <t>VÝŘEZ, VÝSEK, ÚTES NA POTRUBÍ DN DO 150MM</t>
  </si>
  <si>
    <t>V místech napojení na stávající potrubí.</t>
  </si>
  <si>
    <t>Položka zahrnuje:
- zejména náklady na osekání trub na útesy, na vysekání otvorů pro zaústění, na obetonování útesu
- u výřezu a výseku náklady na ohlášení uzavírání vody, uzavření a otevření šoupat, vypuštění a napuštění vody, odvzdušnění potrubí a pod
Položka nezahrnuje:
- x</t>
  </si>
  <si>
    <t>899631</t>
  </si>
  <si>
    <t>TLAKOVÉ ZKOUŠKY POTRUBÍ DN DO 150MM</t>
  </si>
  <si>
    <t>50,17 = 50,170 [A]</t>
  </si>
  <si>
    <t>89973</t>
  </si>
  <si>
    <t>PROPLACH A DEZINFEKCE VODOVODNÍHO POTRUBÍ DN DO 150MM</t>
  </si>
  <si>
    <t>Položka zahrnuje:
- napuštění a vypuštění vody
- dodání vody a dezinfekčního prostředku
- bakteriologický rozbor vody
Položka nezahrnuje:
- x</t>
  </si>
  <si>
    <t>93658</t>
  </si>
  <si>
    <t>OCHRANNÉ TYČOVÉ ZNAKY - ORIENTAČNÍ SLOUPKY</t>
  </si>
  <si>
    <t>Kovové orientační sloupky budou označovat polohu všech lomů a armatur.</t>
  </si>
  <si>
    <t>6 = 6,000 [A]</t>
  </si>
  <si>
    <t>969133</t>
  </si>
  <si>
    <t>VYBOURÁNÍ POTRUBÍ DN DO 150MM VODOVODNÍCH</t>
  </si>
  <si>
    <t>Potrubí bude vybouráno.
Uvedená cena je včetně zemních prací a včetně likvidace potrubí vybouráním nebo zafoukáním.</t>
  </si>
  <si>
    <t>50 = 50,000 [A]</t>
  </si>
  <si>
    <t>310</t>
  </si>
  <si>
    <t>Úprava meliorací</t>
  </si>
  <si>
    <t xml:space="preserve">Rušené stávající betonové potrubí DN 400.
Předpokládaná váha potrubí 14,9  kg/m.
Odvoz na skládku s prokázáním recyklovatelnosti odpadu.</t>
  </si>
  <si>
    <t>"kg-t * délka"_x000d_
 14,9/1000*49,46 = 0,737 [A]</t>
  </si>
  <si>
    <t>Dle položky 132737.
Přebytečný výkop.
Jedná se o jílovitou odpadní zeminu z výkopů. Proveden převod 2,0 t/m3.</t>
  </si>
  <si>
    <t>843,77*2,000 = 1687,540 [A]</t>
  </si>
  <si>
    <t>Poplatky za vybouranou část kanalizační šachty.
Váha šachty - 1 t.
Odvoz na skládku s prokázáním recyklovatelnosti odpadu.</t>
  </si>
  <si>
    <t>Sejmuní ornice v místě DZ.
Sejmutí ornice je počítáno s mocností vrstvy 0,45 nebo 0,50 m.
Ornice se bude opětovně použita zpět. Dle položky 18230.</t>
  </si>
  <si>
    <t>"mocnost vrstvy * š. rýhy * délka(viz výkaz výměr)"_x000d_
 0,50*1,00*22,50 = 11,250 [A]_x000d_
 0,45*1,30*76,50 = 44,753 [B]_x000d_
 0,45*1,00*60,75 = 27,338 [C]_x000d_
 0,45*1,00*89 = 40,050 [D]_x000d_
 0,45*1,00*42,2 = 18,990 [E]_x000d_
 0,45*1,43*3,97 = 2,555 [F]_x000d_
 A+B+C+D+E+F = 144,936 [G]</t>
  </si>
  <si>
    <t xml:space="preserve">Výpočet viz výkaz výměr.
odvozná vzdálenost v režii  zhotovitele</t>
  </si>
  <si>
    <t>843,77 = 843,770 [A]</t>
  </si>
  <si>
    <t>Hloubení 4 sond určených k nalezení původního potrubí.
2x nalezení potrubí DN 300
2x nalezení potrubí DN 400
Proveden opětovný zásyp dle položky 17411.</t>
  </si>
  <si>
    <t>"Šířka rýhy x šířka rýhy x hloubky x počet"_x000d_
 1.0*1.0*1.5*4 = 6,000 [A]</t>
  </si>
  <si>
    <t>Provedeno dle položky 13273. Vykopadná zemina bude kompletně odvezena.</t>
  </si>
  <si>
    <t>Jedná se o zásyp položky 13273.
Výpočet zásypu viz výkaz výměr.
Zásyp proveden vhodnou zeminou (dovezenou).</t>
  </si>
  <si>
    <t>219,85 = 219,850 [A]</t>
  </si>
  <si>
    <t>Zásyp položek 96688 a 969245 (stávající šachta a stávající potrubí DN 300).</t>
  </si>
  <si>
    <t>"Zásyp stávající šachty"_x000d_
 "obsah šychty * hloubka zásypu"_x000d_
 (3,14*1^2*0,25)*1 = 0,785 [A]_x000d_
 "Zásyp stávajícího potrubí DN 300"_x000d_
 "pbsah potrubí * délka"_x000d_
 (3,14*0,3^2*0,25)*112 = 7,913 [B]_x000d_
 A+B = 8,698 [C]</t>
  </si>
  <si>
    <t>Výpočet uveden ve výkazu výměr.
Obsypový materiál u perforovaného potrubí - štěrkopísek, podíl frakce 16 - 32 mm.</t>
  </si>
  <si>
    <t>294,51 = 294,510 [A]</t>
  </si>
  <si>
    <t>Výpočet uveden ve výkazu výměr.
Obsypový materiál plnostěnného potrubí DN 300 a DN 400 - štěrkopísek, podíl frakce 0 - 16 mm.</t>
  </si>
  <si>
    <t>177,52 = 177,520 [A]</t>
  </si>
  <si>
    <t>"š. rýhy * délka(viz výkaz výměr)"_x000d_
 1,0*22,50 = 22,500 [A]_x000d_
 1,30*76,50 = 99,450 [B]_x000d_
 1,0*60,75 = 60,750 [C]_x000d_
 1,0*89 = 89,000 [D]_x000d_
 1,0*42,2 = 42,200 [E]_x000d_
 1,43*3,97 = 5,677 [F]_x000d_
 A+B+C+D+E+F = 319,577 [G]</t>
  </si>
  <si>
    <t>144,93 = 144,930 [A]</t>
  </si>
  <si>
    <t>Dle položky 18130.</t>
  </si>
  <si>
    <t>319,58 = 319,580 [A]</t>
  </si>
  <si>
    <t>OPLÁŠTĚNÍ ODVOD ŽEBER Z GEOTEXTILIE</t>
  </si>
  <si>
    <t>Opláštění melioračního potrubí geotextilií - pevnost v tahu: &gt;= 20 kN/m; odolnost proti statickému protržení: &gt;= 3 kN; odolnost proti dynamickému protržení: &lt;= 15 mm.</t>
  </si>
  <si>
    <t>"obvod*délka"_x000d_
 3,1*685,74 = 2125,794 [A]</t>
  </si>
  <si>
    <t>U podchodů potrubí pod komunikací je navržena sanace štěrkodrti frakce 0 - 32.
Mocnost vrstvy je 0,2 m.
Čerpání se souhlasem investora.</t>
  </si>
  <si>
    <t>"Potrubí DN 300: mocnost * šířka rýhy * délka"_x000d_
 0,2*1,3*(47,09+43,69) = 23,603 [A]_x000d_
 "Potrubí DN 400: mocnost * šířka rýhy * délka"_x000d_
 0,2*1,43*49,46 = 14,146 [B]_x000d_
 A+B = 37,749 [C]</t>
  </si>
  <si>
    <t>"Potrubí DN 300: šířka * délka"_x000d_
 1,3*(47,09+43,69) = 118,014 [A]_x000d_
 "Potrubí DN 400:šířka * délka"_x000d_
 1,43*49,46 = 70,728 [B]_x000d_
 A+B = 188,742 [C]</t>
  </si>
  <si>
    <t>Podkladní vrstva má po celé délce mocnost 0,1 m.
Lože výkopu u potrubí DN 150 bude tvořeno stejně jako obsyp štěrkovým obsypem frakce 16 - 32 mm.
Výpočet viz výkaz výměr.</t>
  </si>
  <si>
    <t>67,76 = 67,760 [A]</t>
  </si>
  <si>
    <t>Podkladní vrstva má po celé délce mocnost 0,1 m.
Lože výkopu u potrubí DN 300 a DN 400 bude tvořeno jemnozrnným nesoudržným materiálem frakce 0 - 8 mm.
Výpočet viz výkaz výměr.</t>
  </si>
  <si>
    <t>31,57 = 31,570 [A]</t>
  </si>
  <si>
    <t>87445</t>
  </si>
  <si>
    <t>POTRUBÍ Z TRUB PLASTOVÝCH ODPADNÍCH DN DO 300MM</t>
  </si>
  <si>
    <t>192,08 = 192,080 [A]</t>
  </si>
  <si>
    <t>49,46 = 49,460 [A]</t>
  </si>
  <si>
    <t>685,74 = 685,740 [A]</t>
  </si>
  <si>
    <t>894145</t>
  </si>
  <si>
    <t>ŠACHTY KANALIZAČNÍ Z BETON DÍLCŮ NA POTRUBÍ DN DO 300MM</t>
  </si>
  <si>
    <t>podkladní beton C12/15 tl. 0,1m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</si>
  <si>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</si>
  <si>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894146</t>
  </si>
  <si>
    <t>ŠACHTY KANALIZAČNÍ Z BETON DÍLCŮ NA POTRUBÍ DN DO 400MM</t>
  </si>
  <si>
    <t>12 = 12,000 [A]</t>
  </si>
  <si>
    <t>192.08 = 192,080 [A]</t>
  </si>
  <si>
    <t>Jedná se o prohlídku potrubí DN 300 a DN 400.</t>
  </si>
  <si>
    <t>49.46 = 49,460 [A]</t>
  </si>
  <si>
    <t>89980</t>
  </si>
  <si>
    <t>TELEVIZNÍ PROHLÍDKA POTRUBÍ</t>
  </si>
  <si>
    <t>"Délka potrubí DN 300 + délka potrubí DN 400"_x000d_
 192,08+49,46 = 241,540 [A]</t>
  </si>
  <si>
    <t>Položka zahrnuje:
- prohlídku potrubí televizní kamerou
- záznam prohlídky na nosičích DVD
- vyhotovení závěrečného písemného protokolu
Položka nezahrnuje:
- x</t>
  </si>
  <si>
    <t>Sloupek bude osazen pouze u šachty Š3D.</t>
  </si>
  <si>
    <t>96688</t>
  </si>
  <si>
    <t>VYBOURÁNÍ KANALIZAČ ŠACHET KOMPLETNÍCH</t>
  </si>
  <si>
    <t>Bude vybourána jedna šachta. Šachta leží v nově navržené vozovce na potrubí DN 300.
Šachta bude vybourána přibližně do hloubky 1 m, zbytek bude zasypán štěrkopískem.
Odvozná vzdálenost v režii zhotovitele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</si>
  <si>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</si>
  <si>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969245</t>
  </si>
  <si>
    <t>VYBOURÁNÍ POTRUBÍ DN DO 300MM KANALIZAČ</t>
  </si>
  <si>
    <t>Potrubí DN 300 ležící pod nově navrženou vozovkou nebude bouráno. Bude zafoukáno vápenocementovou směsí.</t>
  </si>
  <si>
    <t>112 = 112,000 [A]</t>
  </si>
  <si>
    <t>969246</t>
  </si>
  <si>
    <t>VYBOURÁNÍ POTRUBÍ DN DO 400MM KANALIZAČ</t>
  </si>
  <si>
    <t>Potrubí DN 400 bude vybouráno.
Uvedená cena je včetně zemních prací.</t>
  </si>
  <si>
    <t>320</t>
  </si>
  <si>
    <t>Úpravy na závlahových zařízeních</t>
  </si>
  <si>
    <t>120,23*2,000 = 240,460 [A]</t>
  </si>
  <si>
    <t>Ornice se bude opětovně použita zpět. Dle položky 18230.</t>
  </si>
  <si>
    <t>"mocnost vrstvy * š. rýhy * délka(viz výkaz výměr)"_x000d_
 0,35*1,15*1,4 = 0,564 [A]_x000d_
 0,35*1,36*0,83 = 0,395 [B]_x000d_
 "-"_x000d_
 0,40*1,15*1,21 = 0,557 [C]_x000d_
 A+B+C = 1,516 [D]</t>
  </si>
  <si>
    <t xml:space="preserve">Výpočet výkopu viz výkaz výměr.
odvozná vzdálenost v režii  zhotovitele</t>
  </si>
  <si>
    <t>120,23 = 120,230 [A]</t>
  </si>
  <si>
    <t>Hloubení 4 sond určených k nalezení původního potrubí.
Proveden opětovný zásyp dle položky 17411.</t>
  </si>
  <si>
    <t>44,01 = 44,010 [A]</t>
  </si>
  <si>
    <t xml:space="preserve">Výpočet uveden ve výkazu výměr.
štěrkopísek  frakce 8 - 16 mm</t>
  </si>
  <si>
    <t>58,86 = 58,860 [A]</t>
  </si>
  <si>
    <t>"š. rýhy * délka(viz výkaz výměr)"_x000d_
 1,15*1,4 = 1,610 [A]_x000d_
 1,36*0,83 = 1,129 [B]_x000d_
 "-"_x000d_
 1,15*1,21 = 1,392 [C]_x000d_
 A+B+C = 4,131 [D]</t>
  </si>
  <si>
    <t>1,52 = 1,520 [A]</t>
  </si>
  <si>
    <t>4,13 = 4,130 [A]</t>
  </si>
  <si>
    <t>"Potrubí DN 150: mocnost * šířka rýhy * délka"_x000d_
 0,2*1,15*4,416 = 1,016 [A]_x000d_
 "Potrubí DN 350: mocnost * šířka rýhy * délka"_x000d_
 0,2*1,36*71,68 = 19,497 [B]_x000d_
 A+B = 20,513 [C]</t>
  </si>
  <si>
    <t>"DN 150 (délka*šřka výkopu)"_x000d_
 4,416*1,15 = 5,078 [A]_x000d_
 "DN 300 (délka*šířka výkopu)"_x000d_
 71,68*1,36 = 97,485 [B]_x000d_
 A+B = 102,563 [C]</t>
  </si>
  <si>
    <t>Podkladní vrstva má po celé délce mocnost 0,1 m.
Lože výkopu po celé délce objektu bude tvořeno štěrkopískem - frakce 0-8 mm.
Výpočet viz výkaz výměr.</t>
  </si>
  <si>
    <t>10,26 = 10,260 [A]</t>
  </si>
  <si>
    <t>87334</t>
  </si>
  <si>
    <t>POTRUBÍ Z TRUB PLASTOVÝCH TLAKOVÝCH SVAŘOVANÝCH DN DO 200MM</t>
  </si>
  <si>
    <t>41,27+34,83 = 76,100 [A]</t>
  </si>
  <si>
    <t>87646</t>
  </si>
  <si>
    <t>CHRÁNIČKY Z TRUB PLASTOVÝCH DN DO 400MM</t>
  </si>
  <si>
    <t>Jedná se o celkovou délku obou chrániček DN 350.</t>
  </si>
  <si>
    <t>38,75+32,93 = 71,680 [A]</t>
  </si>
  <si>
    <t>87834</t>
  </si>
  <si>
    <t>NASUNUTÍ PLAST TRUB DN DO 200MM DO CHRÁNIČKY</t>
  </si>
  <si>
    <t>Dle položky 87646.</t>
  </si>
  <si>
    <t>71,68 = 71,680 [A]</t>
  </si>
  <si>
    <t>891526</t>
  </si>
  <si>
    <t>HYDRANTY NADZEMNÍ DN 80MM</t>
  </si>
  <si>
    <t>Případné přeložení/nahrazení hydrantu/výtokového stojanu.</t>
  </si>
  <si>
    <t>89914</t>
  </si>
  <si>
    <t>ŠACHTOVÉ BETONOVÉ SKRUŽE SAMOSTATNÉ</t>
  </si>
  <si>
    <t>Šachtové skruže DN 1000.
Skruže jsou určeny k ochraně hydrantu.
Skruže budou vyplněny štěrkem, frakce 16-32 mm.
Včetně nákupu štěrku.</t>
  </si>
  <si>
    <t>2+41,27+34,83+2 = 80,100 [A]</t>
  </si>
  <si>
    <t>Výstražná folie bude z důvodu zavázání přesahovat délku potrubí o 2 m na každou stranu.</t>
  </si>
  <si>
    <t>80,10 = 80,100 [A]</t>
  </si>
  <si>
    <t>89944</t>
  </si>
  <si>
    <t>VÝŘEZ, VÝSEK, ÚTES NA POTRUBÍ DN DO 200MM</t>
  </si>
  <si>
    <t>Provedeno v místě napojení na stávající závlahové potrubí.
Materiálová spojka.</t>
  </si>
  <si>
    <t>899641</t>
  </si>
  <si>
    <t>TLAKOVÉ ZKOUŠKY POTRUBÍ DN DO 200MM</t>
  </si>
  <si>
    <t>76,10 = 76,100 [A]</t>
  </si>
  <si>
    <t>Sloupky bude označeno napojení potrubí na potrubí stávající.</t>
  </si>
  <si>
    <t>969134</t>
  </si>
  <si>
    <t>VYBOURÁNÍ POTRUBÍ DN DO 200MM VODOVODNÍCH</t>
  </si>
  <si>
    <t>Potrubí bude vybouráno.
Odvoz a likvidace v režii zhotovitele</t>
  </si>
  <si>
    <t>401</t>
  </si>
  <si>
    <t>Úprava vedení VVN ČEPS 400 kV v km 2,42</t>
  </si>
  <si>
    <t>21-M</t>
  </si>
  <si>
    <t>Elektromontáže</t>
  </si>
  <si>
    <t>210061011</t>
  </si>
  <si>
    <t>Montáž vvn 220 nebo zvn 400 kV - základových dílu nosných stožárů nebo portálů pro dvojité vedení</t>
  </si>
  <si>
    <t>pb</t>
  </si>
  <si>
    <t>https://podminky.urs.cz/item/CS_URS_2024_02/210061011</t>
  </si>
  <si>
    <t>Poznámka k položce:
viz PD SO 401\401_02_SaZ\401_02-02_Soupis stožárů.pdf</t>
  </si>
  <si>
    <t>210061021</t>
  </si>
  <si>
    <t>Montáž vvn 220 nebo zvn 400 kV - rozvoz základových dílů</t>
  </si>
  <si>
    <t>https://podminky.urs.cz/item/CS_URS_2024_02/210061021</t>
  </si>
  <si>
    <t>"1,114`patka st.č.130 "_x000d_
 Celkem 1,114 = 1,114 [B]</t>
  </si>
  <si>
    <t>210061031</t>
  </si>
  <si>
    <t>Montáž vvn 220 nebo zvn 400 kV - montáž, rozvoz a stavba příhradových stožárů nebo portálů</t>
  </si>
  <si>
    <t>https://podminky.urs.cz/item/CS_URS_2024_02/210061031</t>
  </si>
  <si>
    <t>"23,565+4,155`HS+DNZ st.č.130 "_x000d_
 Celkem 27,72 = 27,720 [B]</t>
  </si>
  <si>
    <t>210061101.1</t>
  </si>
  <si>
    <t>Montáž zvn 400 kV - DN závěsy</t>
  </si>
  <si>
    <t>"2`st.č.130 "_x000d_
 Celkem 2 = 2,000 [B]</t>
  </si>
  <si>
    <t>Poznámka k položce:
viz PD SO 401\401_01_ELEKTRO\401_01-09_Rozpis materialu.pdf</t>
  </si>
  <si>
    <t>210061101.2</t>
  </si>
  <si>
    <t>Montáž zvn 400 kV - PKT závěsy</t>
  </si>
  <si>
    <t>"4`st.č.130 "_x000d_
 Celkem 4 = 4,000 [B]</t>
  </si>
  <si>
    <t>210061103.1</t>
  </si>
  <si>
    <t>Montáž zvn 400 kV - doplnění TK závěsu a úprava přeponky</t>
  </si>
  <si>
    <t>"2`st.č.132 "_x000d_
 Celkem 2 = 2,000 [B]</t>
  </si>
  <si>
    <t>Poznámka k položce:
- Demontáž nosné svorky v PNz závěsu
- Vystřižení stávajících lisovaných spojek v přeponce včetně cca 1 m stávajícího vodiče
- Vložení prodlužovacích vidlic do TK závěsu
- Naspojkování nového kusu lana
- Instalace nové nosné svorky</t>
  </si>
  <si>
    <t>210061211.1</t>
  </si>
  <si>
    <t xml:space="preserve">Odvěšení,převěšení a přeregulace FV  vč.mechanizace</t>
  </si>
  <si>
    <t>fáze</t>
  </si>
  <si>
    <t>"6`st.č.130 "_x000d_
 Celkem 6 = 6,000 [B]</t>
  </si>
  <si>
    <t>Poznámka k položce:
popuštění FV (podrobný popis přeregulace je popsán v technické
zprávě ZOV kapitola 3.3.)
viz PD SO 401\401_04_ZOV\401_04-01_Technicka zprava ZOV.pdf</t>
  </si>
  <si>
    <t>210061221.1</t>
  </si>
  <si>
    <t>Zakotvení a odkotvení FV do protitahu</t>
  </si>
  <si>
    <t xml:space="preserve">"2`st.č.129,131  - dle technologie zhotovitele "_x000d_
 Celkem 2 = 2,000 [B]</t>
  </si>
  <si>
    <t>Poznámka k položce:
viz PD 401_02_SaZ\401_02-01_TZ SaZ.pdf - 2.12 Zajištění stability stávajících stožárů</t>
  </si>
  <si>
    <t>210061231</t>
  </si>
  <si>
    <t>Revize podpěrného bodu zvn 400 kV</t>
  </si>
  <si>
    <t>https://podminky.urs.cz/item/CS_URS_2024_02/210061231</t>
  </si>
  <si>
    <t>"2*5`st.č.128-132 , 2 syst. - lezecká revize "_x000d_
 Celkem 10 = 10,000 [B]</t>
  </si>
  <si>
    <t>Poznámka k položce:
viz PD SO 401\401_04_ZOV\401_04-01_Technicka zprava ZOV.pdf</t>
  </si>
  <si>
    <t>210061231.R01</t>
  </si>
  <si>
    <t>Revize podpěrného bodu - lezecká kontrola nátěrů</t>
  </si>
  <si>
    <t xml:space="preserve">"1`st.č.130 - LK po očištění SK "_x000d_
 "1`st.č.130 - LK po aplikaci základní vrstvy "_x000d_
 "1`st.č.130 - LK po aplikaci vrchní vrstvy "_x000d_
 "1`st.č.130 - LK - finální měření tloušťky po provedení a zaschnutí všech vrstev "_x000d_
 "cca 1 rok po montáži - dle  termínu odstávky vedení na základě ročního plánu přípravy provozu společnosti ČEPS a.s. "_x000d_
 "Součet "_x000d_
 Celkem 4 = 4,000 [G]</t>
  </si>
  <si>
    <t>Poznámka k položce:
viz PD SO 401\401_04_ZOV\401_04-06_KZP\KZP-10_Aplikace_ONS_SONS.pdf</t>
  </si>
  <si>
    <t>210062001</t>
  </si>
  <si>
    <t>Montáž vvn 110, 220 nebo zvn 400 kV - zemnícího lana na nosný stožár</t>
  </si>
  <si>
    <t>https://podminky.urs.cz/item/CS_URS_2024_02/210062001</t>
  </si>
  <si>
    <t>"3*2`st.č.129,130,131 "_x000d_
 Celkem 6 = 6,000 [B]</t>
  </si>
  <si>
    <t>210062002.1</t>
  </si>
  <si>
    <t>Úprava kotevní sestavy ZL</t>
  </si>
  <si>
    <t>KS</t>
  </si>
  <si>
    <t>210062011.1</t>
  </si>
  <si>
    <t xml:space="preserve">Převěšení a přeregulace ZL  vč.mechanizace</t>
  </si>
  <si>
    <t>SADA</t>
  </si>
  <si>
    <t>Poznámka k položce:
popuštění ZL (podrobný popis přeregulace je popsán v technické zprávě
ZOV kapitola 3.3.)
viz PD SO 401\401_04_ZOV\401_04-01_Technicka zprava ZOV.pdf</t>
  </si>
  <si>
    <t>210062037</t>
  </si>
  <si>
    <t>Montáž vvn 110, 220 nebo zvn 400 kV - zajištění nebo odjištění pracoviště zkraty na jedné lince 6 vodičů</t>
  </si>
  <si>
    <t>https://podminky.urs.cz/item/CS_URS_2024_02/210062037</t>
  </si>
  <si>
    <t xml:space="preserve">"2+2`zajištění + odjištění na st.č.125 a 132 "_x000d_
 "1+1`zajištění + odjištění na st.č.130 při nátěru cca 1 rok po montáži - dle  termínu odstávky vedení na základě ročního plánu přípravy provozu "_x000d_
 "společnosti ČEPS a.s. "_x000d_
 "Součet "_x000d_
 Celkem 6 = 6,000 [E]</t>
  </si>
  <si>
    <t>210062092.1</t>
  </si>
  <si>
    <t xml:space="preserve">Montáž  opravné spirály</t>
  </si>
  <si>
    <t>"30`dem.st.č.130 - FV "_x000d_
 "2`dem.st.č.130 - ZL "_x000d_
 "Součet "_x000d_
 Celkem 32 = 32,000 [D]</t>
  </si>
  <si>
    <t>210062094</t>
  </si>
  <si>
    <t>Montáž příslušenství vvn včetně rozvozu - distanční rozpěrky pro 3 vodiče</t>
  </si>
  <si>
    <t>https://podminky.urs.cz/item/CS_URS_2024_02/210062094</t>
  </si>
  <si>
    <t>"21`do přeponky "_x000d_
 "106`v rozpětí "_x000d_
 "Součet "_x000d_
 Celkem 127 = 127,000 [D]</t>
  </si>
  <si>
    <t>210062095</t>
  </si>
  <si>
    <t>Montáž příslušenství vvn včetně rozvozu - tabulek výstražných, číslovacích apod.</t>
  </si>
  <si>
    <t>https://podminky.urs.cz/item/CS_URS_2024_02/210062095</t>
  </si>
  <si>
    <t>"2`tabulka pro číslování stožárů - během montáže "_x000d_
 "2`výstražná tabulka - během montáže "_x000d_
 "4`tabulka pro označení vedení - během montáže "_x000d_
 "2`tabulka pro číslování stožárů - po nátěru "_x000d_
 "2`výstražná tabulka - po nátěru "_x000d_
 "4`tabulka pro označení vedení - po nátěru "_x000d_
 "Součet "_x000d_
 Celkem 16 = 16,000 [H]</t>
  </si>
  <si>
    <t>Poznámka k položce:
viz PD SO 401\401_02_SaZ\401_02-08_Znaceni stozaru\</t>
  </si>
  <si>
    <t>210062095.1</t>
  </si>
  <si>
    <t>Příplatek za ztížené podmínky při montáži stožáru</t>
  </si>
  <si>
    <t>"1`st.č.130 "_x000d_
 Celkem 1 = 1,000 [B]</t>
  </si>
  <si>
    <t>Poznámka k položce:
nesouvislá montáž stožáru - viz PD SO 401\401_04_ZOV\401_04-01_Technicka zprava ZOV.pdf a 401_04-02_Harmonogram stavby.pdf</t>
  </si>
  <si>
    <t>210062098</t>
  </si>
  <si>
    <t>Montáž příslušenství vvn včetně rozvozu - závaží</t>
  </si>
  <si>
    <t>https://podminky.urs.cz/item/CS_URS_2024_02/210062098</t>
  </si>
  <si>
    <t>"3`st.č.132 "_x000d_
 "12`do dist.rozpěrky "_x000d_
 "Součet "_x000d_
 Celkem 15 = 15,000 [D]</t>
  </si>
  <si>
    <t>Poznámka k položce:
viz PD SO 401\401_01_ELEKTRO\401_01-01_Technicka zprava.pdf</t>
  </si>
  <si>
    <t>210062111</t>
  </si>
  <si>
    <t>Přechodová bariéra pomocí konstrukce vvn 220 kV, zvn 400 kV přes NN, VN, neelektrifikovanou trať - jednoduché vedení</t>
  </si>
  <si>
    <t>https://podminky.urs.cz/item/CS_URS_2024_02/210062111</t>
  </si>
  <si>
    <t>"6+2`VN mezi st.č.130-131 (2x3FV+2xZL) "_x000d_
 Celkem 8 = 8,000 [B]</t>
  </si>
  <si>
    <t>Poznámka k položce:
viz PD SO 401\401_04_ZOV\401_04-03_Soupis krizovatek.pdf</t>
  </si>
  <si>
    <t>210062131</t>
  </si>
  <si>
    <t>Přechodová bariéra pomocí konstrukce vvn 220 kV, zvn 400 kV přes komunikaci I. ,II. ,III. třídy nebo dálnici - jednoduché vedení</t>
  </si>
  <si>
    <t>https://podminky.urs.cz/item/CS_URS_2024_02/210062131</t>
  </si>
  <si>
    <t>"2+2`silnice III.tř mezi st.č.131-132 (2xFV+2xZL) "_x000d_
 Celkem 4 = 4,000 [B]</t>
  </si>
  <si>
    <t>210062145.1</t>
  </si>
  <si>
    <t>Plošiny pro demontáž dist.rozpěrek v rozpětí</t>
  </si>
  <si>
    <t>Poznámka k položce:
viz PD SO 401\401_04_ZOV\401_04-05_Vykaz DM.pdf</t>
  </si>
  <si>
    <t>210062145.2</t>
  </si>
  <si>
    <t>Plošiny pro montáž dist.rozpěrek v rozpětí</t>
  </si>
  <si>
    <t>210063001</t>
  </si>
  <si>
    <t>Rozvoz lan průřezu do 300 mm2</t>
  </si>
  <si>
    <t>https://podminky.urs.cz/item/CS_URS_2024_02/210063001</t>
  </si>
  <si>
    <t>"40*0,8562/1000`ZL "_x000d_
 Celkem 0,034 = 0,034 [B]</t>
  </si>
  <si>
    <t>210063002</t>
  </si>
  <si>
    <t>Rozvoz lan průřezu přes 300 do 750 mm2</t>
  </si>
  <si>
    <t>https://podminky.urs.cz/item/CS_URS_2024_02/210063002</t>
  </si>
  <si>
    <t>"210*1,8655/1000`FV "_x000d_
 Celkem 0,392 = 0,392 [B]</t>
  </si>
  <si>
    <t>21006400.R01</t>
  </si>
  <si>
    <t>Zakrytí izolátorových řetězců</t>
  </si>
  <si>
    <t>Poznámka k položce:
viz PD SO 401\401_02_SaZ\401_02-04_Soupis nátěrů.pdf</t>
  </si>
  <si>
    <t>21006400.R02</t>
  </si>
  <si>
    <t>Zakrytí základů</t>
  </si>
  <si>
    <t>21006400.R1</t>
  </si>
  <si>
    <t xml:space="preserve">Dozor dle  NV 194/2022</t>
  </si>
  <si>
    <t xml:space="preserve">"1`nátěr st.č.130 - cca 1 rok po montáži - dle  termínu odstávky vedení na základě ročního plánu přípravy provozu společnosti ČEPS a.s. "_x000d_
 Celkem 1 = 1,000 [B]</t>
  </si>
  <si>
    <t>210064001</t>
  </si>
  <si>
    <t>Odrezivění stožárů venkovního vedení vvn, zvn kartáčováním</t>
  </si>
  <si>
    <t>https://podminky.urs.cz/item/CS_URS_2024_02/210064001</t>
  </si>
  <si>
    <t xml:space="preserve">"812`cca 1 rok po montáži - dle  termínu odstávky vedení na základě ročního plánu přípravy provozu společnosti ČEPS a.s. "_x000d_
 Celkem 812 = 812,000 [B]</t>
  </si>
  <si>
    <t>210064003</t>
  </si>
  <si>
    <t>Oprášení stožárů venkovního vedení vvn, zvn</t>
  </si>
  <si>
    <t>https://podminky.urs.cz/item/CS_URS_2024_02/210064003</t>
  </si>
  <si>
    <t xml:space="preserve">"3,5`nátěr patky během montáže "_x000d_
 "816`cca 1 rok po montáži - dle  termínu odstávky vedení na základě ročního plánu přípravy provozu společnosti ČEPS a.s. "_x000d_
 "Součet "_x000d_
 Celkem 819,5 = 819,500 [D]</t>
  </si>
  <si>
    <t>210064004</t>
  </si>
  <si>
    <t>Nátěr základní jednosložkový vedení vvn, zvn</t>
  </si>
  <si>
    <t>https://podminky.urs.cz/item/CS_URS_2024_02/210064004</t>
  </si>
  <si>
    <t xml:space="preserve">"4`nátěr patky během montáže "_x000d_
 "812`cca 1 rok po montáži - dle  termínu odstávky vedení na základě ročního plánu přípravy provozu společnosti ČEPS a.s. "_x000d_
 "Součet "_x000d_
 Celkem 816 = 816,000 [D]</t>
  </si>
  <si>
    <t>210064006</t>
  </si>
  <si>
    <t>Nátěr vrchní jednosložkový vedení vvn, zvn</t>
  </si>
  <si>
    <t>https://podminky.urs.cz/item/CS_URS_2024_02/210064006</t>
  </si>
  <si>
    <t>210064008</t>
  </si>
  <si>
    <t>Číslování stožárů vedení vvn, zvn</t>
  </si>
  <si>
    <t>https://podminky.urs.cz/item/CS_URS_2024_02/210064008</t>
  </si>
  <si>
    <t xml:space="preserve">"1`cca 1 rok po montáži - dle  termínu odstávky vedení na základě ročního plánu přípravy provozu společnosti ČEPS a.s. "_x000d_
 Celkem 1 = 1,000 [B]</t>
  </si>
  <si>
    <t>210064009</t>
  </si>
  <si>
    <t>Označení systému dvojitého vedení vvn, zvn</t>
  </si>
  <si>
    <t>https://podminky.urs.cz/item/CS_URS_2024_02/210064009</t>
  </si>
  <si>
    <t>210065611</t>
  </si>
  <si>
    <t>Komplexní měření zemního odporu, rezistivity půdy a zemní impedance pro SK 220 kV a 400 kV dle ČEPS TN82</t>
  </si>
  <si>
    <t>https://podminky.urs.cz/item/CS_URS_2024_02/210065611</t>
  </si>
  <si>
    <t>"1*2`st.č.130,měření ve dvou pracovních krocích "_x000d_
 Celkem 2 = 2,000 [B]</t>
  </si>
  <si>
    <t>210220001</t>
  </si>
  <si>
    <t>Montáž uzemňovacího vedení vodičů FeZn pomocí svorek na povrchu páskou do 120 mm2</t>
  </si>
  <si>
    <t>https://podminky.urs.cz/item/CS_URS_2024_02/210220001</t>
  </si>
  <si>
    <t>"2*3`uzemnění stožáru "_x000d_
 "6`uzemnění armokoše "_x000d_
 "Součet "_x000d_
 Celkem 12 = 12,000 [D]</t>
  </si>
  <si>
    <t>Poznámka k položce:
viz PD SO 401\401_02_SaZ\401_02-09_Návrh uzemnění</t>
  </si>
  <si>
    <t>210220001.R1</t>
  </si>
  <si>
    <t>Nátěr zemnícího pásku vč.materiálu</t>
  </si>
  <si>
    <t>"3`zelenožlutý nátěr "_x000d_
 Celkem 3 = 3,000 [B]</t>
  </si>
  <si>
    <t>210220021</t>
  </si>
  <si>
    <t>Montáž uzemňovacího vedení vodičů FeZn pomocí svorek v zemi páskou do 120 mm2 v průmyslové výstavbě</t>
  </si>
  <si>
    <t>https://podminky.urs.cz/item/CS_URS_2024_02/210220021</t>
  </si>
  <si>
    <t>"57,3-6`uzemnění stožáru "_x000d_
 Celkem 51,3 = 51,300 [B]</t>
  </si>
  <si>
    <t>210220300</t>
  </si>
  <si>
    <t>Montáž svorka hromosvodná s jedním šroubem</t>
  </si>
  <si>
    <t>https://podminky.urs.cz/item/CS_URS_2024_02/210220300</t>
  </si>
  <si>
    <t>"4`připojení ZP armokoše ke konstr.stožáru "_x000d_
 Celkem 4 = 4,000 [B]</t>
  </si>
  <si>
    <t>210220302</t>
  </si>
  <si>
    <t>Montáž svorek hromosvodných se 3 a více šrouby</t>
  </si>
  <si>
    <t>https://podminky.urs.cz/item/CS_URS_2024_02/210220302</t>
  </si>
  <si>
    <t>"4`připojení ZP k armokoši "_x000d_
 Celkem 4 = 4,000 [B]</t>
  </si>
  <si>
    <t>218061011</t>
  </si>
  <si>
    <t>Demontáž vvn 220 nebo zvn 400 kV - nosného stožáru nebo portálu pro dvojité vedení</t>
  </si>
  <si>
    <t>https://podminky.urs.cz/item/CS_URS_2024_02/218061011</t>
  </si>
  <si>
    <t>218061041</t>
  </si>
  <si>
    <t>Demontáž vvn 220 nebo zvn 400 kV - sklopení, rozřezání a odvoz stožárů nebo portálů</t>
  </si>
  <si>
    <t>https://podminky.urs.cz/item/CS_URS_2024_02/218061041</t>
  </si>
  <si>
    <t>218061121.1</t>
  </si>
  <si>
    <t xml:space="preserve">Demontáž zvn 400 kV  nosné PKA závěsy</t>
  </si>
  <si>
    <t xml:space="preserve">"4`dem.st.č.130  (vč.vykolečkování) "_x000d_
 Celkem 4 = 4,000 [B]</t>
  </si>
  <si>
    <t>218061121.2</t>
  </si>
  <si>
    <t xml:space="preserve">Demontáž zvn 400 kV  nosné DN závěsy pro opět.použití</t>
  </si>
  <si>
    <t xml:space="preserve">"2`dem.st.č.130  (vč.vykolečkování) "_x000d_
 Celkem 2 = 2,000 [B]</t>
  </si>
  <si>
    <t>218061121.3</t>
  </si>
  <si>
    <t xml:space="preserve">Vykolečkování FV -  nosné závěsy  (vč.dem.nosné svorky)</t>
  </si>
  <si>
    <t>"2+2`horní FV st.č.129,131 "_x000d_
 Celkem 4 = 4,000 [B]</t>
  </si>
  <si>
    <t>218062001</t>
  </si>
  <si>
    <t>Demontáž vvn 110, 220 nebo 400 kV - zemnícího lana z nosného stožáru</t>
  </si>
  <si>
    <t>https://podminky.urs.cz/item/CS_URS_2024_02/218062001</t>
  </si>
  <si>
    <t>218062093</t>
  </si>
  <si>
    <t>Demontáž příslušenství vvn, zvn včetně odvozu distanční rozpěrky pro 2 vodiče</t>
  </si>
  <si>
    <t>https://podminky.urs.cz/item/CS_URS_2024_02/218062093</t>
  </si>
  <si>
    <t>218062094</t>
  </si>
  <si>
    <t>Demontáž příslušenství vvn, zvn včetně odvozu distanční rozpěrky pro 3 vodiče</t>
  </si>
  <si>
    <t>https://podminky.urs.cz/item/CS_URS_2024_02/218062094</t>
  </si>
  <si>
    <t>"9`st.č.132 "_x000d_
 Celkem 9 = 9,000 [B]</t>
  </si>
  <si>
    <t>218062095</t>
  </si>
  <si>
    <t>Demontáž příslušenství vvn, zvn včetně odvozu tabulek výstražných, číslovacích apod.</t>
  </si>
  <si>
    <t>https://podminky.urs.cz/item/CS_URS_2024_02/218062095</t>
  </si>
  <si>
    <t xml:space="preserve">"2`tabulka pro číslování stožárů - dem.před nátěrem 1 rok po montáži "_x000d_
 "2`výstražná tabulka - dem.před nátěrem 1 rok po montáži "_x000d_
 "4`tabulka pro označení vedení - dem.před nátěrem 1 rok po montáži "_x000d_
 "cca 1 rok po montáži - dle  termínu odstávky vedení na základě ročního plánu přípravy provozu společnosti ČEPS a.s. "_x000d_
 "Součet "_x000d_
 Celkem 8 = 8,000 [F]</t>
  </si>
  <si>
    <t>218062098</t>
  </si>
  <si>
    <t>Demontáž příslušenství vvn, zvn včetně odvozu závaží</t>
  </si>
  <si>
    <t>https://podminky.urs.cz/item/CS_URS_2024_02/218062098</t>
  </si>
  <si>
    <t>"3`st.č.132 "_x000d_
 Celkem 3 = 3,000 [B]</t>
  </si>
  <si>
    <t>997013813</t>
  </si>
  <si>
    <t>Poplatek za uložení na skládce (skládkovné) stavebního odpadu z plastických hmot kód odpadu 17 02 03</t>
  </si>
  <si>
    <t>https://podminky.urs.cz/item/CS_URS_2024_02/997013813</t>
  </si>
  <si>
    <t>"0,098`dem.izolátory "_x000d_
 Celkem 0,098 = 0,098 [B]</t>
  </si>
  <si>
    <t>ELO</t>
  </si>
  <si>
    <t>Ekologická likvidace a odvoz nebezpečného odpadu (obaly nátěrového systému)</t>
  </si>
  <si>
    <t>46-M</t>
  </si>
  <si>
    <t>Zemní práce při extr.mont.pracích</t>
  </si>
  <si>
    <t>Uložení sypaniny do násypů a na skládky bez zhutnění</t>
  </si>
  <si>
    <t>"113`Zemina nevhodná "_x000d_
 Celkem 113 = 113,000 [B]</t>
  </si>
  <si>
    <t>Poznámka k položce:
viz PD SO 401\401_02_SaZ\401_02-03_Soupis základů.pdf</t>
  </si>
  <si>
    <t>460021121</t>
  </si>
  <si>
    <t>Sejmutí ornice při elektromontážích strojně tl vrstvy do 20 cm</t>
  </si>
  <si>
    <t>https://podminky.urs.cz/item/CS_URS_2024_02/460021121</t>
  </si>
  <si>
    <t>"234`st.č.130 "_x000d_
 Celkem 234 = 234,000 [B]</t>
  </si>
  <si>
    <t>460141111</t>
  </si>
  <si>
    <t>Hloubení nezapažených jam při elektromontážích strojně v hornině tř I skupiny 1 a 2</t>
  </si>
  <si>
    <t>https://podminky.urs.cz/item/CS_URS_2024_02/460141111</t>
  </si>
  <si>
    <t>"228-234*0,2`bez ornice "_x000d_
 Celkem 181,2 = 181,200 [B]</t>
  </si>
  <si>
    <t>460141112</t>
  </si>
  <si>
    <t>Hloubení nezapažených jam při elektromontážích strojně v hornině tř I skupiny 3</t>
  </si>
  <si>
    <t>https://podminky.urs.cz/item/CS_URS_2024_02/460141112</t>
  </si>
  <si>
    <t>460172111</t>
  </si>
  <si>
    <t>Hloubení kabelových nezapažených rýh strojně v hornině tř I skupiny 1 a 2</t>
  </si>
  <si>
    <t>https://podminky.urs.cz/item/CS_URS_2024_02/460172111</t>
  </si>
  <si>
    <t>460341113</t>
  </si>
  <si>
    <t>Vodorovné přemístění horniny jakékoliv třídy dopravními prostředky při elektromontážích přes 500 do 1000 m</t>
  </si>
  <si>
    <t>https://podminky.urs.cz/item/CS_URS_2024_02/460341113</t>
  </si>
  <si>
    <t>"234*0,2`přesun sejmuté ornice na mezideponii a zpět (do 1km) "_x000d_
 "113`odvoz zeminy na skládku "_x000d_
 "Součet "_x000d_
 Celkem 159,8 = 159,800 [D]</t>
  </si>
  <si>
    <t>460341121</t>
  </si>
  <si>
    <t>Příplatek k vodorovnému přemístění horniny dopravními prostředky při elektromontážích za každých dalších i započatých 1000 m</t>
  </si>
  <si>
    <t>https://podminky.urs.cz/item/CS_URS_2024_02/460341121</t>
  </si>
  <si>
    <t>"113*15`odvoz do 16KM - Odvozná vzd. v režii zhotovitele "_x000d_
 "Součet "_x000d_
 Celkem 1695 = 1695,000 [C]</t>
  </si>
  <si>
    <t>460361121.1</t>
  </si>
  <si>
    <t>Poplatek za uložení zeminy na recyklační skládce (skládkovné) kód odpadu 17 05 04</t>
  </si>
  <si>
    <t>"113*2`2 t/m3 "_x000d_
 Celkem 226 = 226,000 [B]</t>
  </si>
  <si>
    <t>460411121</t>
  </si>
  <si>
    <t>Zásyp jam při elektromontážích strojně včetně zhutnění v hornině tř I skupiny 1 a 2</t>
  </si>
  <si>
    <t>https://podminky.urs.cz/item/CS_URS_2024_02/460411121</t>
  </si>
  <si>
    <t>"161-234*0,2`bez ornice "_x000d_
 Celkem 114,2 = 114,200 [B]</t>
  </si>
  <si>
    <t>460452111</t>
  </si>
  <si>
    <t>Zásyp kabelových rýh strojně se zhutněním z horniny tř I skupiny 1 a 2</t>
  </si>
  <si>
    <t>https://podminky.urs.cz/item/CS_URS_2024_02/460452111</t>
  </si>
  <si>
    <t>460571111</t>
  </si>
  <si>
    <t>Rozprostření a urovnání ornice při elektromontážích strojně tl vrstvy do 20 cm</t>
  </si>
  <si>
    <t>https://podminky.urs.cz/item/CS_URS_2024_02/460571111</t>
  </si>
  <si>
    <t>460641124.1</t>
  </si>
  <si>
    <t xml:space="preserve">Základové konstrukce při elektromontážích ze ŽB tř. C 20/25  XC2+XYPEX</t>
  </si>
  <si>
    <t>460641125</t>
  </si>
  <si>
    <t>Základové konstrukce při elektromontážích ze ŽB tř. C 25/30 bez zvláštních nároků na prostředí</t>
  </si>
  <si>
    <t>https://podminky.urs.cz/item/CS_URS_2024_02/460641125</t>
  </si>
  <si>
    <t>460641212</t>
  </si>
  <si>
    <t>Výztuž základových konstrukcí při elektromontážích betonářskou ocelí 10 505</t>
  </si>
  <si>
    <t>https://podminky.urs.cz/item/CS_URS_2024_02/460641212</t>
  </si>
  <si>
    <t>460641221</t>
  </si>
  <si>
    <t>Výztuž základových konstrukcí při elektromontážích svařovanými sítěmi Kari</t>
  </si>
  <si>
    <t>https://podminky.urs.cz/item/CS_URS_2024_02/460641221</t>
  </si>
  <si>
    <t>460641411</t>
  </si>
  <si>
    <t>Zřízení nezabudovaného bednění základových konstrukcí při elektromontážích</t>
  </si>
  <si>
    <t>https://podminky.urs.cz/item/CS_URS_2024_02/460641411</t>
  </si>
  <si>
    <t>460641412</t>
  </si>
  <si>
    <t>Odstranění nezabudovaného bednění základových konstrukcí při elektromontážích</t>
  </si>
  <si>
    <t>https://podminky.urs.cz/item/CS_URS_2024_02/460641412</t>
  </si>
  <si>
    <t>468051131</t>
  </si>
  <si>
    <t>Bourání základu železobetonového při elektromontážích</t>
  </si>
  <si>
    <t>https://podminky.urs.cz/item/CS_URS_2024_02/468051131</t>
  </si>
  <si>
    <t>469972111</t>
  </si>
  <si>
    <t>Odvoz suti a vybouraných hmot při elektromontážích do 1 km</t>
  </si>
  <si>
    <t>https://podminky.urs.cz/item/CS_URS_2024_02/469972111</t>
  </si>
  <si>
    <t>"odvoz na skládku s oprávněním recyklace odpadu "_x000d_
 "14*2,3`2,3t/m3 "_x000d_
 Celkem 32,2 = 32,200 [C]</t>
  </si>
  <si>
    <t>469972121</t>
  </si>
  <si>
    <t>Příplatek k odvozu suti a vybouraných hmot při elektromontážích za každý další 1 km</t>
  </si>
  <si>
    <t>https://podminky.urs.cz/item/CS_URS_2024_02/469972121</t>
  </si>
  <si>
    <t>"odvoz na skládku s oprávněním recyklace odpadu "_x000d_
 "32,2*15`odvoz do 16KM - Odvozná vzd. v režii zhotovitele "_x000d_
 Celkem 483 = 483,000 [C]</t>
  </si>
  <si>
    <t>469973121.1</t>
  </si>
  <si>
    <t>Poplatek za uložení na recyklační skládce (skládkovné) stavebního odpadu z armovaného betonu kód odpadu 17 01 01</t>
  </si>
  <si>
    <t>"skládka s oprávněním recyklace odpadu "_x000d_
 "14*2,3`2,3t/m3 "_x000d_
 Celkem 32,2 = 32,200 [C]</t>
  </si>
  <si>
    <t>46-PC-MP</t>
  </si>
  <si>
    <t>Přístupové cesty a manipulační plochy</t>
  </si>
  <si>
    <t>113151111.R1</t>
  </si>
  <si>
    <t>Rozebrání zpevněných ploch ze silničních dílců</t>
  </si>
  <si>
    <t>"8*3*1,5`Příjezdové cesty "_x000d_
 Celkem 36 = 36,000 [B]</t>
  </si>
  <si>
    <t>Poznámka k položce:
viz PD SO 401\401_04_ZOV\401_04-07_Soupis mat PC a MP.pdf</t>
  </si>
  <si>
    <t>113311121</t>
  </si>
  <si>
    <t>Odstranění geotextilií v komunikacích</t>
  </si>
  <si>
    <t>https://podminky.urs.cz/item/CS_URS_2024_02/113311121</t>
  </si>
  <si>
    <t>"679`Příjezdové cesty "_x000d_
 "1900`Manipulační plochy "_x000d_
 "Součet "_x000d_
 Celkem 2579 = 2579,000 [D]</t>
  </si>
  <si>
    <t>213141112</t>
  </si>
  <si>
    <t>Zřízení vrstvy z geotextilie v rovině nebo ve sklonu do 1:5 š přes 3 do 6 m</t>
  </si>
  <si>
    <t>https://podminky.urs.cz/item/CS_URS_2024_02/213141112</t>
  </si>
  <si>
    <t>460021123</t>
  </si>
  <si>
    <t>Sejmutí ornice při elektromontážích strojně tl vrstvy přes 25 do 30 cm</t>
  </si>
  <si>
    <t>https://podminky.urs.cz/item/CS_URS_2024_02/460021123</t>
  </si>
  <si>
    <t>"6032`Příjezdové cesty "_x000d_
 "7600`Manipulační plochy "_x000d_
 "Součet "_x000d_
 Celkem 13632 = 13632,000 [D]</t>
  </si>
  <si>
    <t>460341113.A</t>
  </si>
  <si>
    <t>https://podminky.urs.cz/item/CS_URS_2024_02/460341113
použito i v jiném SD stavby - odpovídá položce s kódem 460341113</t>
  </si>
  <si>
    <t xml:space="preserve">"1810+1810`Příjezdové cesty - přesun sejmuté ornice na mezideponii a zpět (do 1km) "_x000d_
 "2280+2280`Manipulační plochy - přesun sejmuté ornice na mezideponii a zpět (do 1km) "_x000d_
 "102+102`Příjezdové cesty - odstraněná štěrkodrť 0/32 "_x000d_
 "285+285`Manipulační plochy  - odstraněná  štěrkodrť 0/63 "_x000d_
 "Součet "_x000d_
 Celkem 8954 = 8954,000 [F]</t>
  </si>
  <si>
    <t>460341121.A</t>
  </si>
  <si>
    <t>https://podminky.urs.cz/item/CS_URS_2024_02/460341121
použito i v jiném SD stavby - odpovídá položce s kódem 460341121</t>
  </si>
  <si>
    <t xml:space="preserve">"(102+102)*19`Příjezdové cesty - odstraněná štěrkodrť 0/32 cca 20km "_x000d_
 "(285+285)*19`Manipulační plochy  - odstraněná  štěrkodrť 0/63 cca 20km "_x000d_
 "Součet "_x000d_
 Celkem 14706 = 14706,000 [D]</t>
  </si>
  <si>
    <t>460571113</t>
  </si>
  <si>
    <t>Rozprostření a urovnání ornice při elektromontážích strojně tl vrstvy přes 25 do 30 cm</t>
  </si>
  <si>
    <t>https://podminky.urs.cz/item/CS_URS_2024_02/460571113</t>
  </si>
  <si>
    <t>460871133</t>
  </si>
  <si>
    <t>Podklad vozovky a chodníku ze štěrkopísku se zhutněním při elektromontážích tl přes 10 do 15 cm</t>
  </si>
  <si>
    <t>https://podminky.urs.cz/item/CS_URS_2024_02/460871133</t>
  </si>
  <si>
    <t>"102/0,15`Příjezdové cesty "_x000d_
 "285/0,15`Manipulační plochy "_x000d_
 "Součet "_x000d_
 Celkem 2580 = 2580,000 [D]</t>
  </si>
  <si>
    <t>460871143</t>
  </si>
  <si>
    <t>Podklad vozovky a chodníku ze štěrkodrti se zhutněním při elektromontážích tl přes 10 do 15 cm</t>
  </si>
  <si>
    <t>https://podminky.urs.cz/item/CS_URS_2024_02/460871143</t>
  </si>
  <si>
    <t>460881411.R1</t>
  </si>
  <si>
    <t>Zřízení provizorní příjezdové komunikace ze silničních panelů bez štěrkového lože</t>
  </si>
  <si>
    <t>460881411.R2</t>
  </si>
  <si>
    <t xml:space="preserve">Pronájem silničních panelů  vč.dopravy a manipulace</t>
  </si>
  <si>
    <t>468011112</t>
  </si>
  <si>
    <t>Odstranění podkladu nebo krytu komunikace při elektromontážích z kameniva těženého tl přes 10 do 20 cm</t>
  </si>
  <si>
    <t>https://podminky.urs.cz/item/CS_URS_2024_02/468011112</t>
  </si>
  <si>
    <t>468011122</t>
  </si>
  <si>
    <t>Odstranění podkladu nebo krytu komunikace při elektromontážích z kameniva drceného tl přes 10 do 20 cm</t>
  </si>
  <si>
    <t>https://podminky.urs.cz/item/CS_URS_2024_02/468011122</t>
  </si>
  <si>
    <t>469972111.A</t>
  </si>
  <si>
    <t>https://podminky.urs.cz/item/CS_URS_2024_02/469972111
použito i v jiném SD stavby - odpovídá položce s kódem 469972111</t>
  </si>
  <si>
    <t>"3054,826*0,5/1000`odstr.geotextilie "_x000d_
 "Součet "_x000d_
 Celkem 1,527 = 1,527 [C]</t>
  </si>
  <si>
    <t>469972121.A</t>
  </si>
  <si>
    <t>https://podminky.urs.cz/item/CS_URS_2024_02/469972121
použito i v jiném SD stavby - odpovídá položce s kódem 469972121</t>
  </si>
  <si>
    <t>"19*3054,826*0,5/1000`odstr.geotextilie (cca 20km) "_x000d_
 "Součet "_x000d_
 Celkem 29,021 = 29,021 [C]</t>
  </si>
  <si>
    <t>69311082</t>
  </si>
  <si>
    <t>geotextilie netkaná separační, ochranná, filtrační, drenážní PP 500g/m2</t>
  </si>
  <si>
    <t>"2579*1,1845 `Přepočtené koeficientem množství "_x000d_
 Celkem 3054,826 = 3054,826 [B]</t>
  </si>
  <si>
    <t>997013871</t>
  </si>
  <si>
    <t>Poplatek za uložení stavebního odpadu na recyklační skládce (skládkovné) směsného stavebního a demoličního kód odpadu 17 09 04</t>
  </si>
  <si>
    <t>https://podminky.urs.cz/item/CS_URS_2024_02/997013871</t>
  </si>
  <si>
    <t>997013873.1</t>
  </si>
  <si>
    <t>Poplatek za uložení stavebního odpadu na recyklační skládce (skládkovné) zeminy a kamení zatříděného do Katalogu odpadů pod kódem 17 05 04</t>
  </si>
  <si>
    <t>"(102+102)*2`Příjezdové cesty (2t/m3) "_x000d_
 "(285+285)*2`Manipulační plochy (2t/m3) "_x000d_
 "Součet "_x000d_
 Celkem 1548 = 1548,000 [D]</t>
  </si>
  <si>
    <t>MAT</t>
  </si>
  <si>
    <t>Materiál</t>
  </si>
  <si>
    <t>101 503.3</t>
  </si>
  <si>
    <t>Ochranná armatura horní ELBA 101 503.3</t>
  </si>
  <si>
    <t>101500</t>
  </si>
  <si>
    <t>Ochranná armatura střední ELBA 101500</t>
  </si>
  <si>
    <t>101509</t>
  </si>
  <si>
    <t>Ochranná armatura (krajní) ELBA 101509</t>
  </si>
  <si>
    <t>102316</t>
  </si>
  <si>
    <t xml:space="preserve">Ochranná armatura stínící  ELBA 102316</t>
  </si>
  <si>
    <t>102317</t>
  </si>
  <si>
    <t xml:space="preserve">Ochranná armatura stínící  ELBA 102317</t>
  </si>
  <si>
    <t>137245</t>
  </si>
  <si>
    <t>Nosná svorka pro závaží (O 26,39 - 30,74 mm) ELBA 137245</t>
  </si>
  <si>
    <t>162910</t>
  </si>
  <si>
    <t>Zemnící svorka pevná (O 19,00 - 20,40 mm) ELBA 162910</t>
  </si>
  <si>
    <t>165913</t>
  </si>
  <si>
    <t>Proudová svorka lisovaná (30,6/28,7 mm) ELBA 165913</t>
  </si>
  <si>
    <t>167619</t>
  </si>
  <si>
    <t>Proudová svorka rozebíratelná( O 20,00 - 22,00 mm / 16,00 - 20,00 mm) ELBA 167619</t>
  </si>
  <si>
    <t>185-AL1/43-ST6C</t>
  </si>
  <si>
    <t>Vodič pro paralelní propoj (d=19,6 mm) - 185-AL1/43-ST6C</t>
  </si>
  <si>
    <t>195017.3</t>
  </si>
  <si>
    <t>Uzemňovací svorka ELBA 195 017.3</t>
  </si>
  <si>
    <t>195053</t>
  </si>
  <si>
    <t>Uzemňovací svorka - ELBA 195 053</t>
  </si>
  <si>
    <t>219204</t>
  </si>
  <si>
    <t>Svorník s maticí (16x44 mm) ELBA 219204</t>
  </si>
  <si>
    <t>219316</t>
  </si>
  <si>
    <t>Svorník s maticí (19x46 mm) ELBA 219316</t>
  </si>
  <si>
    <t>219411</t>
  </si>
  <si>
    <t>Svorník s maticí (22x46 mm) ELBA 219411</t>
  </si>
  <si>
    <t>219413</t>
  </si>
  <si>
    <t>Svorník s maticí (22x52 mm) ELBA 219413</t>
  </si>
  <si>
    <t>229503</t>
  </si>
  <si>
    <t>Závaží do distanční rozpěrky (přeponka mm) ELBA 229503</t>
  </si>
  <si>
    <t>231 411.3</t>
  </si>
  <si>
    <t>Dvojité oko křížové pro OA (106/20/20 mm) ELBA 231 411.3</t>
  </si>
  <si>
    <t>231 420.13</t>
  </si>
  <si>
    <t>Dvojité oko přímé (150/20/20 mm) ELBA 231 420.13</t>
  </si>
  <si>
    <t>231 618.3</t>
  </si>
  <si>
    <t>Dvojité oko přímé (100/24/24 mm) ELBA 231 618.3</t>
  </si>
  <si>
    <t>231513</t>
  </si>
  <si>
    <t>Dvojité oko křížové pro OA (120/24/24 mm) ELBA 231513</t>
  </si>
  <si>
    <t>231571</t>
  </si>
  <si>
    <t>Prodlužovací vidlice (420-700 mm, 20/19 mm) ELBA 231571</t>
  </si>
  <si>
    <t>231869</t>
  </si>
  <si>
    <t>Vidlice s okem (250/34/32 mm) ELBA 231869</t>
  </si>
  <si>
    <t>235 149.1</t>
  </si>
  <si>
    <t>Závěsný kloub nosný (70/22/19 mm) ELBA 235 149.1</t>
  </si>
  <si>
    <t>237403</t>
  </si>
  <si>
    <t>Distanční rozpěrka (přeponka) (O 28,0 0- 31,00 mm) ELBA 237403</t>
  </si>
  <si>
    <t>241 546.1</t>
  </si>
  <si>
    <t xml:space="preserve">Vidlice s okem nastavitelná  (300-460 mm, 24/22 mm) ELBA 241 546.1</t>
  </si>
  <si>
    <t>241511</t>
  </si>
  <si>
    <t>Dvojité oko křížové (170/34/34 mm) ELBA 241511</t>
  </si>
  <si>
    <t>241523</t>
  </si>
  <si>
    <t>Dvojitá vidlice (200/32/32 mm) ELBA 241523</t>
  </si>
  <si>
    <t>241570</t>
  </si>
  <si>
    <t>Prodlužovací vidlice (420-700 mm, 24/22 mm) ELBA 241570</t>
  </si>
  <si>
    <t>245460</t>
  </si>
  <si>
    <t xml:space="preserve">Rozpěrka  ELBA 245460</t>
  </si>
  <si>
    <t>245575</t>
  </si>
  <si>
    <t xml:space="preserve">Rozpěrka  ELBA 245575</t>
  </si>
  <si>
    <t>248 520.1</t>
  </si>
  <si>
    <t xml:space="preserve">Rozpěrka  ELBA 248 520.1</t>
  </si>
  <si>
    <t>248500</t>
  </si>
  <si>
    <t xml:space="preserve">Rozpěrka  ELBA 248500</t>
  </si>
  <si>
    <t>248504</t>
  </si>
  <si>
    <t xml:space="preserve">Rozpěrka  ELBA 248504</t>
  </si>
  <si>
    <t>490-AL1/64-ST1A</t>
  </si>
  <si>
    <t xml:space="preserve">Lano do přeponky  (d=30,6 mm) - 490-AL1/64-ST1A</t>
  </si>
  <si>
    <t>B 118 292 A02</t>
  </si>
  <si>
    <t>Kotevní svorka klínová (O 27,00 - 29,00 mm, S22) RIBE B 118 292 A02</t>
  </si>
  <si>
    <t>B 157002 A02</t>
  </si>
  <si>
    <t>Distanční rozpěrka (rozpětí) (O 27,41 - 28,80 mm) RIBE B 157002 A02</t>
  </si>
  <si>
    <t>F03228A03</t>
  </si>
  <si>
    <t>Nosná svorka spirálová (O 19,80 - 20,75 mm, S19) RIBE F03228A03</t>
  </si>
  <si>
    <t>F03229A06</t>
  </si>
  <si>
    <t>Nosná svorka spirálová (O 27,91 - 28,93 mm, S19) RIBE F03229A06</t>
  </si>
  <si>
    <t>FeZn30x4</t>
  </si>
  <si>
    <t>Zemnící pásek FeZn 30x4 mm</t>
  </si>
  <si>
    <t>"54,4+5,7 "_x000d_
 Celkem 60,1 = 60,100 [B]</t>
  </si>
  <si>
    <t>GA</t>
  </si>
  <si>
    <t>Gumoasfalt</t>
  </si>
  <si>
    <t>H 110.120</t>
  </si>
  <si>
    <t>Kompozitní tyčový izolátor FCI Furukawa H 110.120.1300.C.C.19L</t>
  </si>
  <si>
    <t>H 220.210</t>
  </si>
  <si>
    <t>Kompozitní tyčový izolátor FCI Furukawa H 220.210.2410.C.C.22L</t>
  </si>
  <si>
    <t>M10</t>
  </si>
  <si>
    <t>Matice M10 žárový zinek</t>
  </si>
  <si>
    <t>M10x30</t>
  </si>
  <si>
    <t>Šroub M10x30 žárový zinek</t>
  </si>
  <si>
    <t>NSTN1</t>
  </si>
  <si>
    <t>Základní nátěr - červenohnědá</t>
  </si>
  <si>
    <t>NSTN2</t>
  </si>
  <si>
    <t>Vrchní nátěr - RAL 6011 - zelená</t>
  </si>
  <si>
    <t>NSTN3</t>
  </si>
  <si>
    <t>Ředidlo</t>
  </si>
  <si>
    <t>L</t>
  </si>
  <si>
    <t>NSTN4</t>
  </si>
  <si>
    <t>Značení systému (1.systém)</t>
  </si>
  <si>
    <t>NSTN5</t>
  </si>
  <si>
    <t>Značení systému (2.systém)</t>
  </si>
  <si>
    <t>NSTN6</t>
  </si>
  <si>
    <t>Číslování stožárů</t>
  </si>
  <si>
    <t>OK400</t>
  </si>
  <si>
    <t>Příhradové stožárové ocelové konstrukce 400kV</t>
  </si>
  <si>
    <t>P10,5</t>
  </si>
  <si>
    <t>Podložka P10,5 žárový zinek</t>
  </si>
  <si>
    <t>RA 209 091</t>
  </si>
  <si>
    <t>Opravná spirála pro ZL (O 20,13 - 20,96 mm) RIBE RA 209 091</t>
  </si>
  <si>
    <t>RA 288 122</t>
  </si>
  <si>
    <t>Opravná spirála pro FV (O 27,71 - 28,86 mm) RIBE RA 288 122</t>
  </si>
  <si>
    <t>ZS1</t>
  </si>
  <si>
    <t>Smalt. tab. 11LT03-40</t>
  </si>
  <si>
    <t>ZS10</t>
  </si>
  <si>
    <t>Matice M10</t>
  </si>
  <si>
    <t>ZS11</t>
  </si>
  <si>
    <t>Obyčejná podl.10,5</t>
  </si>
  <si>
    <t>ZS12</t>
  </si>
  <si>
    <t>Pružná podl. 10,2</t>
  </si>
  <si>
    <t>ZS13</t>
  </si>
  <si>
    <t>Plastová podl. 10,5</t>
  </si>
  <si>
    <t>ZS2</t>
  </si>
  <si>
    <t>Držák LDA-60</t>
  </si>
  <si>
    <t>ZS3</t>
  </si>
  <si>
    <t>Příchytka LD00-8</t>
  </si>
  <si>
    <t>ZS4</t>
  </si>
  <si>
    <t>Smalt. tab. 11LT03-64</t>
  </si>
  <si>
    <t>ZS5</t>
  </si>
  <si>
    <t>ZS6</t>
  </si>
  <si>
    <t>ZS7</t>
  </si>
  <si>
    <t>Výstražná tabulka 11ST35 + uchycení u1</t>
  </si>
  <si>
    <t>ZS8</t>
  </si>
  <si>
    <t>Šroub M10x35</t>
  </si>
  <si>
    <t>ZS9</t>
  </si>
  <si>
    <t>Šroub M10x40</t>
  </si>
  <si>
    <t>VRN1</t>
  </si>
  <si>
    <t>Průzkumné, geodetické a projektové práce</t>
  </si>
  <si>
    <t>011103000.R1</t>
  </si>
  <si>
    <t>Geolog a převzetí stožárového místa</t>
  </si>
  <si>
    <t>012002000.R1</t>
  </si>
  <si>
    <t>Geodetické vytýčení stavby a stavební jámy před realizací</t>
  </si>
  <si>
    <t>SOUBOR</t>
  </si>
  <si>
    <t>012002000.R2</t>
  </si>
  <si>
    <t>Geodetické práce - vytyčení TI</t>
  </si>
  <si>
    <t>012002000.R3</t>
  </si>
  <si>
    <t>Geodetické práce - zaměření skutečného stavu</t>
  </si>
  <si>
    <t>013002000.R1</t>
  </si>
  <si>
    <t>DSPS v čistopise vč. geodetického zaměření a vyhodnocení průhybu vodičů</t>
  </si>
  <si>
    <t>013002000.R2</t>
  </si>
  <si>
    <t>Aktualizace provozní dokumentace po zhotovení stavebního objektu SO 401</t>
  </si>
  <si>
    <t>VRN3</t>
  </si>
  <si>
    <t>Zařízení staveniště</t>
  </si>
  <si>
    <t>030001000</t>
  </si>
  <si>
    <t>https://podminky.urs.cz/item/CS_URS_2024_02/030001000</t>
  </si>
  <si>
    <t>VRN4</t>
  </si>
  <si>
    <t>Inženýrská činnost</t>
  </si>
  <si>
    <t>041002000.R3</t>
  </si>
  <si>
    <t>Dozor pro práce v blízkosti napětí - příkaz B</t>
  </si>
  <si>
    <t>Poznámka k položce:
viz PD SO 401\401_04_ZOV\401_04-02_Harmonogram stavby.pdf</t>
  </si>
  <si>
    <t>045002000.R1</t>
  </si>
  <si>
    <t>Kompletační a koordinační činnost - projednání a zajištění</t>
  </si>
  <si>
    <t>04900200.R2</t>
  </si>
  <si>
    <t>Ostatní inženýrská činnost - Projednání vstupů na pozemky</t>
  </si>
  <si>
    <t>04900200.R3</t>
  </si>
  <si>
    <t>Ostatní inženýrská činnost - Vypořádání náhrad polních škod</t>
  </si>
  <si>
    <t>RČEPS1005</t>
  </si>
  <si>
    <t>projednání omezení v důsledku křížení vedení s jiným el.vedením apod.</t>
  </si>
  <si>
    <t>"1`EG.D, a.s. "_x000d_
 Celkem 1 = 1,000 [B]</t>
  </si>
  <si>
    <t>RČEPS1006</t>
  </si>
  <si>
    <t>projednání DIO a zajištění DIR - silnice II. a III. Třídy</t>
  </si>
  <si>
    <t>"1`Správa a údržba silnic Jihomoravského kraje "_x000d_
 Celkem 1 = 1,000 [B]</t>
  </si>
  <si>
    <t>RČEPS1010</t>
  </si>
  <si>
    <t>zajištění DIO - dopravní značení - silnice II. a III. Třídy - zdvojené vedení</t>
  </si>
  <si>
    <t>"1`silnice III.tř mezi st.č.131-132 "_x000d_
 Celkem 1 = 1,000 [B]</t>
  </si>
  <si>
    <t>RČEPS1016</t>
  </si>
  <si>
    <t>zajištění vypnutí křižovaného vedení NN,VN</t>
  </si>
  <si>
    <t>"1+1`VN mezi st.č.130-131 "_x000d_
 Celkem 2 = 2,000 [B]</t>
  </si>
  <si>
    <t>VRN6</t>
  </si>
  <si>
    <t>Územní vlivy</t>
  </si>
  <si>
    <t>060001000</t>
  </si>
  <si>
    <t>https://podminky.urs.cz/item/CS_URS_2024_02/060001000</t>
  </si>
  <si>
    <t>408</t>
  </si>
  <si>
    <t>Přípojky NN pro čerpací zařízení odvodnění</t>
  </si>
  <si>
    <t>Přebytečná zemina.</t>
  </si>
  <si>
    <t>z pol. 132737: 184,8*2,0 = 369,600 [A]</t>
  </si>
  <si>
    <t>S ponecháním na staveništi. Zp. zásyp.</t>
  </si>
  <si>
    <t>3180+120 = 3300,000 [A]_x000d_
 A*0,35*0,8 = 924,000 [B]_x000d_
 -739,20 = -739,200 [C]_x000d_
 Celkem: B+C = 184,800 [D]</t>
  </si>
  <si>
    <t>Zemina z rýh.</t>
  </si>
  <si>
    <t>Zpětný zásyp rýh.</t>
  </si>
  <si>
    <t>3180+120 = 3300,000 [A]_x000d_
 A*0.35*(0,8-0,16) = 739,200 [B]</t>
  </si>
  <si>
    <t>pískové lože</t>
  </si>
  <si>
    <t>3180+120 = 3300,000 [A]_x000d_
 A*0.35*0,16 = 184,800 [B]</t>
  </si>
  <si>
    <t>korugovaná PE trubka DN110</t>
  </si>
  <si>
    <t>33 cm</t>
  </si>
  <si>
    <t>3180+120 = 3300,000 [A]</t>
  </si>
  <si>
    <t>742H24</t>
  </si>
  <si>
    <t>KABEL NN ČTYŘ- A PĚTIŽÍLOVÝ AL S PLASTOVOU IZOLACÍ OD 70 DO 120 MM2</t>
  </si>
  <si>
    <t>120 = 120,000 [A]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</si>
  <si>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</si>
  <si>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742H25</t>
  </si>
  <si>
    <t>KABEL NN ČTYŘ- A PĚTIŽÍLOVÝ AL S PLASTOVOU IZOLACÍ OD 150 DO 240 MM2</t>
  </si>
  <si>
    <t>3180 = 3180,000 [A]</t>
  </si>
  <si>
    <t>742K14</t>
  </si>
  <si>
    <t>UKONČENÍ JEDNOŽÍLOVÉHO KABELU V ROZVADĚČI NEBO NA PŘÍSTROJI OD 70 DO 120 MM2</t>
  </si>
  <si>
    <t>2*4 = 8,000 [A]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</si>
  <si>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</si>
  <si>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742K15</t>
  </si>
  <si>
    <t>UKONČENÍ JEDNOŽÍLOVÉHO KABELU V ROZVADĚČI NEBO NA PŘÍSTROJI OD 150 DO 240 MM2</t>
  </si>
  <si>
    <t>742L14</t>
  </si>
  <si>
    <t>UKONČENÍ DVOU AŽ PĚTIŽÍLOVÉHO KABELU V ROZVADĚČI NEBO NA PŘÍSTROJI OD 70 DO 120 MM2</t>
  </si>
  <si>
    <t>742L15</t>
  </si>
  <si>
    <t>UKONČENÍ DVOU AŽ PĚTIŽÍLOVÉHO KABELU V ROZVADĚČI NEBO NA PŘÍSTROJI OD 150 DO 240 MM2</t>
  </si>
  <si>
    <t>742P1R</t>
  </si>
  <si>
    <t>ZATAŽENÍ KABELU DO CHRÁNIČKY</t>
  </si>
  <si>
    <t>60 = 60,000 [A]</t>
  </si>
  <si>
    <t xml:space="preserve">1. Položka obsahuje:
 – montáž kabelu  do chráničky/ kolektoru
2. Položka neobsahuje:
 X
3. Způsob měření:
Měří se metr délkový.</t>
  </si>
  <si>
    <t>743D22</t>
  </si>
  <si>
    <t>SKŘÍŇ PŘÍPOJKOVÁ POJISTKOVÁ KOMPAKTNÍ PILÍŘOVÁ OD 80 DO 160 A, DO 240 MM2, SE 3-4 SADAMI JISTÍCÍCH PRVKŮ</t>
  </si>
  <si>
    <t>1. Položka obsahuje:
 – instalaci do terénu vč. prefabrikovaného základu a zapojení
 – technický popis viz. projektová dokumentace
2. Položka neobsahuje:
 – zemní práce
3. Způsob měření:
Udává se počet kusů kompletní konstrukce nebo práce.</t>
  </si>
  <si>
    <t>743E21</t>
  </si>
  <si>
    <t>SKŘÍŇ ROZPOJOVACÍ POJISTKOVÁ DO 400 A, DO 240 MM2, V KOMPAKTNÍM PILÍŘI S POJISTKOVÝMI SPODKY S 2-4 SADAMI JISTÍCÍCH PRVKŮ</t>
  </si>
  <si>
    <t>743F21</t>
  </si>
  <si>
    <t>SKŘÍŇ ELEKTROMĚROVÁ V KOMPAKTNÍM PILÍŘI PRO PŘÍMÉ MĚŘENÍ DO 80 A JEDNOSAZBOVÉ VČETNĚ VÝSTROJE</t>
  </si>
  <si>
    <t>747213</t>
  </si>
  <si>
    <t>CELKOVÁ PROHLÍDKA, ZKOUŠENÍ, MĚŘENÍ A VYHOTOVENÍ VÝCHOZÍ REVIZNÍ ZPRÁVY, PRO OBJEM IN PŘES 500 DO 1000 TIS. KČ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</si>
  <si>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</si>
  <si>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</si>
  <si>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</si>
  <si>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7 = 7,000 [A]</t>
  </si>
  <si>
    <t>899522</t>
  </si>
  <si>
    <t>OBETONOVÁNÍ POTRUBÍ Z PROSTÉHO BETONU DO C12/15</t>
  </si>
  <si>
    <t>0,35*0,1*60 = 2,100 [A]</t>
  </si>
  <si>
    <t>0,35*0,2*60 = 4,200 [A]</t>
  </si>
  <si>
    <t>409</t>
  </si>
  <si>
    <t>Přeložka VO čerpací stanice ČEPRO</t>
  </si>
  <si>
    <t>Beton ze základů demontovaných stožárů VO. Dle pol. 966 157.</t>
  </si>
  <si>
    <t>2*0,8*0,8*1,6*2.300 = 4,710 [A]</t>
  </si>
  <si>
    <t>Zemina.</t>
  </si>
  <si>
    <t>4,9*2 = 9,800 [A]</t>
  </si>
  <si>
    <t>Možnost využití při stavbě SO152 v bezprostř. blízkosti.</t>
  </si>
  <si>
    <t>0,8*0,8*1,65*3 = 3,168 [A]</t>
  </si>
  <si>
    <t>Zemina na zp. zásyp.</t>
  </si>
  <si>
    <t>0,8*0,35*70 = 19,600 [A]_x000d_
 A-4,9k = 14,700 [B]</t>
  </si>
  <si>
    <t>Odvozná vzd. v režii zhotovitele. Přebytek zeminy na skládku.</t>
  </si>
  <si>
    <t>Hloubení jam . . . 3,168 = 3,168 [A]_x000d_
 Hloubení rýh . . . 19,600 = 19,600 [B]_x000d_
 Celkem: A+B = 22,768 [C]</t>
  </si>
  <si>
    <t>0,6*0,35*70 = 14,700 [A]</t>
  </si>
  <si>
    <t>0,35*0,16*70 = 3,920 [A]</t>
  </si>
  <si>
    <t>0,8*0,8*1,4*3 = 2,688 [A]</t>
  </si>
  <si>
    <t>272315</t>
  </si>
  <si>
    <t>ZÁKLADY Z PROSTÉHO BETONU DO C30/37</t>
  </si>
  <si>
    <t>0,4*0,4*0,2*3 = 0,096 [A]</t>
  </si>
  <si>
    <t>702211</t>
  </si>
  <si>
    <t>KABELOVÁ CHRÁNIČKA ZEMNÍ DN DO 100 MM</t>
  </si>
  <si>
    <t>korugovaná PE trubka DN63</t>
  </si>
  <si>
    <t>702213</t>
  </si>
  <si>
    <t>KABELOVÁ CHRÁNIČKA ZEMNÍ DN PŘES 200 MM</t>
  </si>
  <si>
    <t>DN300 mm do pouzdrového základu</t>
  </si>
  <si>
    <t>3*1,4 = 4,200 [A]</t>
  </si>
  <si>
    <t>741911</t>
  </si>
  <si>
    <t>UZEMŇOVACÍ VODIČ V ZEMI FEZN DO 120 MM2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</si>
  <si>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</si>
  <si>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741C05</t>
  </si>
  <si>
    <t>SPOJOVÁNÍ UZEMŇOVACÍCH VODIČŮ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</si>
  <si>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</si>
  <si>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741C07</t>
  </si>
  <si>
    <t>VYVEDENÍ UZEMŇOVACÍCH VODIČŮ NA POVRCH/KONSTRUKCI</t>
  </si>
  <si>
    <t>1. Položka obsahuje:
 – vodivé připojení vodiče na konstrukci
 – dělení, tvarování, spojování
 – ochranný i barevný nátěr spoje dle příslušných norem
2. Položka neobsahuje:
 X
3. Způsob měření:
Udává se počet kusů kompletní konstrukce nebo práce.</t>
  </si>
  <si>
    <t>742G11</t>
  </si>
  <si>
    <t>KABEL NN DVOU- A TŘÍŽÍLOVÝ CU S PLASTOVOU IZOLACÍ DO 2,5 MM2</t>
  </si>
  <si>
    <t>CYKY-J 3x1,5</t>
  </si>
  <si>
    <t>3*6 = 18,000 [A]</t>
  </si>
  <si>
    <t>742H12</t>
  </si>
  <si>
    <t>KABEL NN ČTYŘ- A PĚTIŽÍLOVÝ CU S PLASTOVOU IZOLACÍ OD 4 DO 16 MM2</t>
  </si>
  <si>
    <t>CYKY-J 4x10</t>
  </si>
  <si>
    <t>70*1,05 = 73,500 [A]</t>
  </si>
  <si>
    <t>742K11</t>
  </si>
  <si>
    <t>UKONČENÍ JEDNOŽÍLOVÉHO KABELU V ROZVADĚČI NEBO NA PŘÍSTROJI DO 2,5 MM2</t>
  </si>
  <si>
    <t>1,5 mm2</t>
  </si>
  <si>
    <t>742K12</t>
  </si>
  <si>
    <t>UKONČENÍ JEDNOŽÍLOVÉHO KABELU V ROZVADĚČI NEBO NA PŘÍSTROJI OD 4 DO 16 MM2</t>
  </si>
  <si>
    <t>5*2*4 = 40,000 [A]</t>
  </si>
  <si>
    <t>742L11</t>
  </si>
  <si>
    <t>UKONČENÍ DVOU AŽ PĚTIŽÍLOVÉHO KABELU V ROZVADĚČI NEBO NA PŘÍSTROJI DO 2,5 MM2</t>
  </si>
  <si>
    <t>3x1,5 mm2</t>
  </si>
  <si>
    <t>2*3 = 6,000 [A]</t>
  </si>
  <si>
    <t>742L12</t>
  </si>
  <si>
    <t>UKONČENÍ DVOU AŽ PĚTIŽÍLOVÉHO KABELU V ROZVADĚČI NEBO NA PŘÍSTROJI OD 4 DO 16 MM2</t>
  </si>
  <si>
    <t>CYKY-J 4x10 mm2</t>
  </si>
  <si>
    <t>2*5 = 10,000 [A]</t>
  </si>
  <si>
    <t>742P13</t>
  </si>
  <si>
    <t>ZATAŽENÍ KABELU DO CHRÁNIČKY - KABEL DO 4 KG/M</t>
  </si>
  <si>
    <t>1. Položka obsahuje:
 – montáž kabelu o váze do 4 kg/m do chráničky/ kolektoru
2. Položka neobsahuje:
 X
3. Způsob měření:
Měří se metr délkový.</t>
  </si>
  <si>
    <t>742P15</t>
  </si>
  <si>
    <t>OZNAČOVACÍ ŠTÍTEK NA KABEL</t>
  </si>
  <si>
    <t>1. Položka obsahuje:
 – veškeré příslušentsví
2. Položka neobsahuje:
 X
3. Způsob měření:
Udává se počet kusů kompletní konstrukce nebo práce.</t>
  </si>
  <si>
    <t>742Z92</t>
  </si>
  <si>
    <t>DEMONTÁŽ - ODVOZ (NA LIKVIDACI ODPADŮ NEBO JINÉ URČENÉ MÍSTO)</t>
  </si>
  <si>
    <t>demontované stožáry VO</t>
  </si>
  <si>
    <t>2*0,1*10 = 2,000 [A]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</si>
  <si>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</si>
  <si>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743121</t>
  </si>
  <si>
    <t>OSVĚTLOVACÍ STOŽÁR PEVNÝ ŽÁROVĚ ZINKOVANÝ DÉLKY DO 6 M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</si>
  <si>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</si>
  <si>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743151</t>
  </si>
  <si>
    <t>OSVĚTLOVACÍ STOŽÁR - STOŽÁROVÁ ROZVODNICE S 1-2 JISTÍCÍMI PRVKY</t>
  </si>
  <si>
    <t>1. Položka obsahuje:
 – veškeré příslušenství, technický popis viz. projektová dokumentace
2. Položka neobsahuje:
 X
3. Způsob měření:
Udává se počet kusů kompletní konstrukce nebo práce.</t>
  </si>
  <si>
    <t>743553</t>
  </si>
  <si>
    <t>SVÍTIDLO VENKOVNÍ VŠEOBECNÉ LED, MIN. IP 44, PŘES 25 DO 45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</si>
  <si>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</si>
  <si>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743Z11</t>
  </si>
  <si>
    <t>DEMONTÁŽ OSVĚTLOVACÍHO STOŽÁRU ULIČNÍHO VÝŠKY DO 15 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</si>
  <si>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</si>
  <si>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0,35*0,1*7 = 0,245 [A]</t>
  </si>
  <si>
    <t>0,35*0,2*7 = 0,490 [A]</t>
  </si>
  <si>
    <t>Odvoz na skládku s oprávněním recyklace odpadu. Odvoszná vzd. v režii zhotovitele.
Beton ze základů demontovaných stožárů VO.</t>
  </si>
  <si>
    <t>2*0,8*0,8*1,6 = 2,048 [A]</t>
  </si>
  <si>
    <t>412</t>
  </si>
  <si>
    <t>Přeložka dálkového optického kabelu itself v km 3.850</t>
  </si>
  <si>
    <t>Zemina z výkopů.</t>
  </si>
  <si>
    <t>75*0,2*0,5*2,000 = 15,000 [A]</t>
  </si>
  <si>
    <t>odkrytí překládané části vedení, zemina ponechána na místě na zpětný zásyp.</t>
  </si>
  <si>
    <t>75*1,1*0,5 = 41,250 [A]</t>
  </si>
  <si>
    <t>část zeminy ponecháno na místě na zpětný zásyp, zbytek odvoz na skládku.</t>
  </si>
  <si>
    <t>uložení přebytku zeminy na skládku</t>
  </si>
  <si>
    <t>75*0,5*0,2 = 7,500 [A]</t>
  </si>
  <si>
    <t>75*1,1*0,5+75*0,9*0,5 = 75,000 [A]</t>
  </si>
  <si>
    <t xml:space="preserve">PE korugovaná roura  DN160</t>
  </si>
  <si>
    <t xml:space="preserve">dělená kabelová trubka  DN 160</t>
  </si>
  <si>
    <t>2*26 = 52,000 [A]</t>
  </si>
  <si>
    <t>75I82X</t>
  </si>
  <si>
    <t>KABEL OPTICKÝ MULTIMODE - MONTÁŽ</t>
  </si>
  <si>
    <t>1. Položka obsahuje:
 – práce spojené s montáží specifikované kabelizace specifikovaným způsobem (uložení na konstrukci, uložení, zatažení, zafouknutí)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</si>
  <si>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75I82Y</t>
  </si>
  <si>
    <t>KABEL OPTICKÝ MULTIMODE - DEMONTÁŽ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</si>
  <si>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</si>
  <si>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75I91X</t>
  </si>
  <si>
    <t>OPTOTRUBKA HDPE - MONTÁŽ</t>
  </si>
  <si>
    <t>2*75 = 150,000 [A]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</si>
  <si>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</si>
  <si>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75I91Y</t>
  </si>
  <si>
    <t>OPTOTRUBKA HDPE - DEMONTÁŽ</t>
  </si>
  <si>
    <t>75IK21</t>
  </si>
  <si>
    <t>MĚŘENÍ KOMPLEXNÍ OPTICKÉHO KABELU</t>
  </si>
  <si>
    <t>VLÁKNO</t>
  </si>
  <si>
    <t>1. Položka obsahuje:
 – práce spojené s kontrolním měřením stávající optické kabelizace ke zjištění technických parametrů optického kabelu před manipulací včetně potřebného drobného montážního materiálu
 – měření metodou OTDR na třech vlnových délkách 1310/1550/1625nm v obou směrech dle ČSN EN 61280-4-2 a dle TS v platném znění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optických vláken.</t>
  </si>
  <si>
    <t>0,5*0,1*26 = 1,300 [A]</t>
  </si>
  <si>
    <t>0,5*0,2*26 = 2,600 [A]</t>
  </si>
  <si>
    <t>899604</t>
  </si>
  <si>
    <t>KALIBRACE OPTOTRUBKY</t>
  </si>
  <si>
    <t>Položka zahrnuje:
- protlačení kalibračního předmětu (např. kuličky) tlakovým vzduchem
Položka nezahrnuje:
- x</t>
  </si>
  <si>
    <t>701</t>
  </si>
  <si>
    <t>Oplocení silnice II/416 v km 2,150-4,450</t>
  </si>
  <si>
    <t>Materiál z výkopu pro oplocení. 2000kg/m3.</t>
  </si>
  <si>
    <t>dle pol 132737 ... 4703*0.5*0.1*2.000 = 470,300 [A]_x000d_
 dle pol 131737 ... 0,160*2.000 = 0,320 [B]_x000d_
 Celkem: A+B = 470,620 [C]</t>
  </si>
  <si>
    <t>Pro patky sloupků oplocení. Odvozná vzd. v režii zhotovitele.</t>
  </si>
  <si>
    <t>"Základ pro nosník s řetízky..._x000d_
 Objem... 0.2*0.2*0.5*8 = 0,160 [I]</t>
  </si>
  <si>
    <t>Povrchová rýha v ose oplocení š.0,5m. Tl. 0.1m. Odvozná vzd. v režii zhotovitele.</t>
  </si>
  <si>
    <t>4703*0.5*0.1 = 235,150 [A]</t>
  </si>
  <si>
    <t>0,16+235,150 = 235,310 [A]</t>
  </si>
  <si>
    <t>Beton C25/30-XF1, základové patky u řetízků v oplocení</t>
  </si>
  <si>
    <t>základ pro nosník a řetízky: (0,2*0,2*0,5)*8 = 0,160 [A]</t>
  </si>
  <si>
    <t>289971</t>
  </si>
  <si>
    <t>OPLÁŠTĚNÍ (ZPEVNĚNÍ) Z GEOTEXTILIE</t>
  </si>
  <si>
    <t>Zábrana prorůstání plevele. Netkaná geotextílie.</t>
  </si>
  <si>
    <t xml:space="preserve">vlevo    ... 1615*0.50 = 807,500 [A]_x000d_
 vpravo ... 1646*0.50 = 823,000 [B]_x000d_
 vlevo ... 738*0.50 = 369,000 [C]_x000d_
 vpravo ... 704*0.50 = 352,000 [D]_x000d_
 Celkem: A+B+C+D = 2351,500 [E]</t>
  </si>
  <si>
    <t>33817C</t>
  </si>
  <si>
    <t xml:space="preserve">SLOUPKY PLOTOVÉ Z DÍLCŮ KOVOVÝCH  DO BETONOVÝCH PATEK</t>
  </si>
  <si>
    <t>Plotové sloupky včetně ochranné čepičky sloupků PVC protikorozní ochrana pozinkování dle příloh P5 TKP 19B + poplastování_x000d_
(barva tmavě zelená RAL 6001)</t>
  </si>
  <si>
    <t>počet sloupků opocení á 4m 4703/4+4+0,25+8 = 1188,000 [A]_x000d_
branky a brány: 2*16+2*4 = 40,000 [B]_x000d_
Celkové množství = 1228,000</t>
  </si>
  <si>
    <t>Položka zahrnuje:
- dodání a osazení předepsaného sloupku včetně PKO
- případnou betonovou patku z předepsané třídy betonu
- nutné zemní práce
Položka nezahrnuje:
-x</t>
  </si>
  <si>
    <t>33817D</t>
  </si>
  <si>
    <t xml:space="preserve">VZPĚRY PLOTOVÉ Z DÍLCŮ KOVOVÝCH  DO BETONOVÝCH PATEK</t>
  </si>
  <si>
    <t>Plotové vzpěry, PVC protikorozní ochrana : pozinkování dle přílohy P5 TKP 19B + poplastování _x000d_
(barva tmavě zelená RAL 6001)</t>
  </si>
  <si>
    <t>Počet vzpět v oplocení á16m 4703/16+4+0.062 = 298,000 [A]_x000d_
branky a brány 16 + 4 2*16+2*4 = 40,000 [B]_x000d_
Celkové množství = 338,000</t>
  </si>
  <si>
    <t>Položka zahrnuje:
- dodání a osazení předepsané vzpěry včetně PKO
- případnou betonovou patku z předepsané třídy betonu
- nutné zemní práce
Položka nezahrnuje:
- x</t>
  </si>
  <si>
    <t>Pod oplocením tl. 0.1m, Štěrkopísek.</t>
  </si>
  <si>
    <t xml:space="preserve">vlevo    ... 1615*0.50*0.1 k = 80,750 [A]_x000d_
 vpravo ... 1646*0.50*0.1 k = 82,300 [B]_x000d_
 vlevo ... 738*0.50*0.1 k = 36,900 [C]_x000d_
 vpravo ... 704*0.50*0.1 k = 35,200 [D]_x000d_
 Celkem: A+B+C+D = 235,150 [E]</t>
  </si>
  <si>
    <t>767912</t>
  </si>
  <si>
    <t>OPLOCENÍ Z DRÁTĚNÉHO PLETIVA POZINKOVANÉHO VYSOKOPEVNOSTNÍHO</t>
  </si>
  <si>
    <t>km 2.150 - 3.773, vlevo, vpravo
km 3.773 - 4.450, vlevo, vpravo
Celkem 4 703m</t>
  </si>
  <si>
    <t xml:space="preserve">vlevo    ... 1615*2.00 = 3230,000 [A]_x000d_
 vpravo ... 1646*2.00 = 3292,000 [B]_x000d_
 vlevo ... 738*2.00 = 1476,000 [C]_x000d_
 vpravo ... 704*2.00 = 1408,000 [D]_x000d_
 Celkem: A+B+C+D = 9406,000 [E]</t>
  </si>
  <si>
    <t>Položka zahrnuje:
- vlastní pletivo
- rámy, rošty, lišty, kování, podpěrné, závěsné, upevňovací prvky, spojovací a těsnící materiál, pomocný materiál, kompletní povrchovou úpravu.
- případně i ostnatý drát
Položka nezahrnuje:
- sloupky a vzpěry, které se vykazují v samostatných položkách 338**
- podezdívka (272**)
Způsob měření:
- uvažovaná plocha se pak vypočítává po horní hranu drátu</t>
  </si>
  <si>
    <t>76796</t>
  </si>
  <si>
    <t>VRATA A VRÁTKA</t>
  </si>
  <si>
    <t>- branka ocelová š.1m x 1,80m, jednokřídlá, s výplní ze svařované sítě s oky 50x200mm, vč. závěsů, bez zavíracích elementů bez zámku, zavírání samotíží, zabezpečení branky proti zcizení - brány ocelové k retenčním nádržím, výška 1,95m, dvoukřídlé, s výplní ze svařované sítě s oky 50x200mm, vč. závěsů, a zavíracích elementů se zámkem - včetně protikorozní ochrany branek a bran pozinkováním dle P5 TKP 19B + poplastování, barva tmavě zelená.
Bude upřesněno v RDS.</t>
  </si>
  <si>
    <t>Branky ... celkem 16KS ... 16*1,00*1,90 = 30,400 [A]_x000d_
 Brány ... celkem 4KS ... 4*4,00*1,90 = 30,400 [B]_x000d_
 Celkem: A+B = 60,800 [C]</t>
  </si>
  <si>
    <t>Položka zahrnuje:
- vlastní vrata a vrátka
- rámy, rošty, lišty, kování, podpěrné, závěsné, upevňovací prvky, spojovací a těsnící materiál, pomocný materiál
- kompletní povrchovou úpravu
- sloupky včetně kotvení, základové patky a nutných zemních prací
- drobné zasklení nebo jiná předepsaná výplň
- ostnatý drát
Položka nezahrnuje:
- x
Způsob měření:
- uvažovaná plocha se pak vypočítává po horní hranu drátu</t>
  </si>
  <si>
    <t>76799</t>
  </si>
  <si>
    <t>OSTATNÍ KOVOVÉ DOPLŇK KONSTRUKCE</t>
  </si>
  <si>
    <t>Roznášecí T nosníky, řetízky, kotevní pásovina.</t>
  </si>
  <si>
    <t>"V místech kde je výška mezi dnem příkopu a spodní hranou oplocení &gt;200mm, bude použita zábrana v podobě svislých řetězů zavěšených na T nosníku "_x000d_
 "- přechody přes příkopy, provedeno dle výkresu detailů. Nosník T50 s řetízky prům. 4mm."_x000d_
 nosník T50 (50x50x6), hmotnost 4,5kg/m... 8*1,7*4,5*0.001 = 0,061 [A]_x000d_
 řetěz prům 4mm, hmotnost 0,3kg/m... 8*1,8*0,3*0,001 = 0,004 [B]_x000d_
 kotva (5x40x900), hmotnost 1,6kg/m... 8*0,9*1,6*0,001 = 0,012 [C]_x000d_
 šrouby M6x40, hmotnost 0.1kg/ks... 8*11*0,1*0,001 = 0,009 [D]_x000d_
 Celkem: A+B+C+D = 0,086 [E]</t>
  </si>
  <si>
    <t>Položka zahrnuje:
- vlastní zámečnické výrobky
- rámy, rošty, lišty, kování, podpěrné, závěsné, upevňovací prvky, spojovací a těsnící materiál, pomocný materiál
- kompletní povrchovou úpravu
- u doplňkových stavebních konstrukcí je zahrnuto drobné zasklení nebo jiná předepsaná výplň
Položka nezahrnuje:
- x</t>
  </si>
  <si>
    <t>801</t>
  </si>
  <si>
    <t>Vegetační úpravy</t>
  </si>
  <si>
    <t>18311</t>
  </si>
  <si>
    <t>ZALOŽENÍ ZÁHONU PRO VÝSADBU</t>
  </si>
  <si>
    <t xml:space="preserve">ve svahu :  2500*0,5*0,5 + 1070*0,5*0,5 + 280*0,7*0,7  m2 = 1029,700 [A]_x000d_
 v rovině :  616m2 = 616,000 [B]_x000d_
 Celkem: A+Bm2 = 1645,700 [C]</t>
  </si>
  <si>
    <t>Položka zahrnuje:
- založení záhonu, urovnání, naložení a odvoz odpadu, to vše bez ohledu na sklon terénu
Položka nezahrnuje:
- x</t>
  </si>
  <si>
    <t xml:space="preserve">ve svahu :  2500*1,5*1,0 + 1070*0,9*1,5 + 280*1,0*1,0 m2 = 5474,500 [A]_x000d_
 v rovině :  616m2 = 616,000 [B]_x000d_
 Celkem: A+Bm2 = 6090,500 [C]</t>
  </si>
  <si>
    <t>18461</t>
  </si>
  <si>
    <t>MULČOVÁNÍ</t>
  </si>
  <si>
    <t xml:space="preserve">na svahu borka nebo štěpka tl. 0,1 m, v rovině geotextilie + borka tl. 0,1  m (okružní křižovatka),</t>
  </si>
  <si>
    <t xml:space="preserve">ve svahu:  2500*0,5*0,5 + 1070*0,5*0,5 + 280*0,7*0,7 m2 = 1029,700 [A]_x000d_
 v rovině:  616m2 = 616,000 [B]_x000d_
 Celkem: A+Bm2 = 1645,700 [C]</t>
  </si>
  <si>
    <t>Položka zahrnuje.
- dodání a rozprostření mulčovací kůry nebo štěpky v předepsané tloušťce nebo mulčovací textilie bez ohledu na sklon terénu, stabilizaci mulče proti erozi, přísady proti vznícení mulče
- naložení a odvoz odpadu
Položka nezahrnuje:
- x</t>
  </si>
  <si>
    <t>18471</t>
  </si>
  <si>
    <t>OŠETŘENÍ DŘEVIN VE SKUPINÁCH</t>
  </si>
  <si>
    <t>3 roky
popis viz Technická zpráva, kap. 5.1</t>
  </si>
  <si>
    <t xml:space="preserve">ve svahu :  3*(2500*1,5*1,0 + 1070*0,9*1,5 ) m2 = 15583,500 [A]_x000d_
 v rovině :  3*616m2 = 1848,000 [B]_x000d_
 Celkem: A+Bm2 = 17431,500 [C]</t>
  </si>
  <si>
    <t>Položka zahrnuje:
- odplevelení s nakypřením, vypletí, ošetření řezem, hnojením
- odstranění poškozených částí dřevin s případným složením odpadu na hromady, naložením na dopravní prostředek, odvozem a složením
Položka nezahrnuje:
- x</t>
  </si>
  <si>
    <t>18472</t>
  </si>
  <si>
    <t>OŠETŘENÍ DŘEVIN SOLITERNÍCH</t>
  </si>
  <si>
    <t>ve svahu: 3*(150+130) = 840,000 [A]</t>
  </si>
  <si>
    <t>Položka zahrnuje:
- odplevelení s nakypřením, vypletí, řezem, hnojením
- odstranění poškozených částí dřevin s případným složením odpadu na hromady, naložením na dopravní prostředek, odvozem a složením
Položka nezahrnuje:
- x</t>
  </si>
  <si>
    <t>184A1</t>
  </si>
  <si>
    <t>VYSAZOVÁNÍ KEŘŮ LISTNATÝCH S BALEM VČETNĚ VÝKOPU JAMKY</t>
  </si>
  <si>
    <t>keře s balem, 1kg kompostu, 10g organického hnojiva, 30g půdního kondicionéru</t>
  </si>
  <si>
    <t xml:space="preserve">Položka zahrnuje:
- dodávku projektem předepsaných  keřů
- hloubení jamek (min. rozměry pro keře 30/30/30cm) s event. výměnou půdy, s hnojením anorganickým hnojivem a přídavkem organického hnojiva dle PD, zálivku,  a pod.
- veškerý materiál, výrobky a polotovary, včetně mimostaveništní a vnitrostaveništní dopravy (rovněž přesuny), včetně naložení a složení, případně s uložením
Položka nezahrnuje:
- x</t>
  </si>
  <si>
    <t>184B13</t>
  </si>
  <si>
    <t>VYSAZOVÁNÍ STROMŮ LISTNATÝCH S BALEM OBVOD KMENE DO 12CM, PODCHOZÍ VÝŠ MIN 2,2M</t>
  </si>
  <si>
    <t>alejové stromy, obvod kmen 10 - 12 cm, 10 kg kompostu, 50g anorganického hnojiva, 200g půdního kondicionéru, 3 kůly délky 3m, umělohmotná chránička proti okusu</t>
  </si>
  <si>
    <t xml:space="preserve">Položka zahrnuje:
-  dodávku projektem předepsaných  stromů
- hloubení jamek (min. rozměry pro stromy min. 1,5 násobek balu výpěstku) s event. výměnou půdy, s hnojením anorganickým hnojivem a přídavkem organického hnojiva min. 5kg pro stromy
- zálivku,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</si>
  <si>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184B15</t>
  </si>
  <si>
    <t>VYSAZOVÁNÍ STROMŮ LISTNATÝCH S BALEM OBVOD KMENE DO 16CM, PODCHOZÍ VÝŠ MIN 2,4M</t>
  </si>
  <si>
    <t>alejové stromy, obvod kmen 14 - 16 cm, 10 kg kompostu, 50g anorganického hnojiva, 200g půdního kondicionéru, 3 kůly délky 3m, umělohmotná chránička proti okusu</t>
  </si>
  <si>
    <t>18600</t>
  </si>
  <si>
    <t>ZALÉVÁNÍ VODOU</t>
  </si>
  <si>
    <t>vč. dovozu a dodávky vody
8x zálivka v prvním roce po výsadbě v dávce v dávce 50 l/alejový strom a 5 l/keř
4x zálivka v druhém roce po výsadbě v dávce v dávce 50 l/alejový strom a 5 l/keř
4x zálivka ve třetím roce po výsadbě v dávce v dávce 50 l/alejový strom</t>
  </si>
  <si>
    <t xml:space="preserve">"keře (8 + 4) x 0,005m3/ks"_x000d_
 12*5680*0,005 = 340,800 [B]_x000d_
 "stromy (8 + 4 +4)  x 0,050 m3/ks"_x000d_
 16*280*0,050 = 224,000 [C]_x000d_
 Celkem: B+C = 564,800 [D]</t>
  </si>
  <si>
    <t>Položka zahrnuje
- veškerý materiál, výrobky a polotovary, včetně mimostaveništní a vnitrostaveništní dopravy (rovněž přesuny), včetně naložení a složení, případně s uložením
Položka nezahrnuje:
- x</t>
  </si>
  <si>
    <t>820</t>
  </si>
  <si>
    <t>Rekultivace ploch skádek ornice</t>
  </si>
  <si>
    <t>nakopání ornice na deponii</t>
  </si>
  <si>
    <t>18020</t>
  </si>
  <si>
    <t>VŠEOBECNÉ ÚPRAVY ZEMĚDĚLSKÝCH PLOCH</t>
  </si>
  <si>
    <t>vč. vyčištění a urovnání terénu</t>
  </si>
  <si>
    <t>Položka zahrnuje:
- úpravu území po uskutečnění stavby, tak jak je požadováno v zadávací dokumentaci 
Položka nezahrnuje:
- práce, pro které jsou uvedeny samostatné položky</t>
  </si>
  <si>
    <t>3211 m2 *0,50 = 1605,500 [A]_x000d_
 470 m2 *0,45 = 211,500 [B]_x000d_
 7262*0,40 = 2904,800 [C]_x000d_
 2241*0,35 = 784,350 [D]_x000d_
 Celkem: A+B+C+D = 5506,150 [E]</t>
  </si>
  <si>
    <t>18520</t>
  </si>
  <si>
    <t>BIOLOGICKÁ REKULTIVACE TŘÍLETÁ</t>
  </si>
  <si>
    <t>Viz. 01-Technická zpráva.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</si>
</sst>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styles" Target="styles.xml" /><Relationship Id="rId49" Type="http://schemas.openxmlformats.org/officeDocument/2006/relationships/theme" Target="theme/theme1.xml" /><Relationship Id="rId50" Type="http://schemas.openxmlformats.org/officeDocument/2006/relationships/calcChain" Target="calcChain.xml" /><Relationship Id="rId5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&#65279;<?xml version="1.0" encoding="utf-8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&#65279;<?xml version="1.0" encoding="utf-8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&#65279;<?xml version="1.0" encoding="utf-8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&#65279;<?xml version="1.0" encoding="utf-8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41.xml.rels>&#65279;<?xml version="1.0" encoding="utf-8"?><Relationships xmlns="http://schemas.openxmlformats.org/package/2006/relationships"><Relationship Id="rId1" Type="http://schemas.openxmlformats.org/officeDocument/2006/relationships/drawing" Target="../drawings/drawing41.xml" /></Relationships>
</file>

<file path=xl/worksheets/_rels/sheet42.xml.rels>&#65279;<?xml version="1.0" encoding="utf-8"?><Relationships xmlns="http://schemas.openxmlformats.org/package/2006/relationships"><Relationship Id="rId1" Type="http://schemas.openxmlformats.org/officeDocument/2006/relationships/drawing" Target="../drawings/drawing42.xml" /></Relationships>
</file>

<file path=xl/worksheets/_rels/sheet43.xml.rels>&#65279;<?xml version="1.0" encoding="utf-8"?><Relationships xmlns="http://schemas.openxmlformats.org/package/2006/relationships"><Relationship Id="rId1" Type="http://schemas.openxmlformats.org/officeDocument/2006/relationships/drawing" Target="../drawings/drawing43.xml" /></Relationships>
</file>

<file path=xl/worksheets/_rels/sheet44.xml.rels>&#65279;<?xml version="1.0" encoding="utf-8"?><Relationships xmlns="http://schemas.openxmlformats.org/package/2006/relationships"><Relationship Id="rId1" Type="http://schemas.openxmlformats.org/officeDocument/2006/relationships/drawing" Target="../drawings/drawing44.xml" /></Relationships>
</file>

<file path=xl/worksheets/_rels/sheet45.xml.rels>&#65279;<?xml version="1.0" encoding="utf-8"?><Relationships xmlns="http://schemas.openxmlformats.org/package/2006/relationships"><Relationship Id="rId1" Type="http://schemas.openxmlformats.org/officeDocument/2006/relationships/drawing" Target="../drawings/drawing45.xml" /></Relationships>
</file>

<file path=xl/worksheets/_rels/sheet46.xml.rels>&#65279;<?xml version="1.0" encoding="utf-8"?><Relationships xmlns="http://schemas.openxmlformats.org/package/2006/relationships"><Relationship Id="rId1" Type="http://schemas.openxmlformats.org/officeDocument/2006/relationships/drawing" Target="../drawings/drawing46.xml" /></Relationships>
</file>

<file path=xl/worksheets/_rels/sheet47.xml.rels>&#65279;<?xml version="1.0" encoding="utf-8"?><Relationships xmlns="http://schemas.openxmlformats.org/package/2006/relationships"><Relationship Id="rId1" Type="http://schemas.openxmlformats.org/officeDocument/2006/relationships/drawing" Target="../drawings/drawing47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SUMIFS(I8:I12,A8:A12,"SD")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240">
      <c r="A10" s="29" t="s">
        <v>30</v>
      </c>
      <c r="B10" s="37"/>
      <c r="C10" s="38"/>
      <c r="D10" s="38"/>
      <c r="E10" s="31" t="s">
        <v>31</v>
      </c>
      <c r="F10" s="38"/>
      <c r="G10" s="38"/>
      <c r="H10" s="38"/>
      <c r="I10" s="38"/>
      <c r="J10" s="39"/>
    </row>
    <row r="11">
      <c r="A11" s="29" t="s">
        <v>32</v>
      </c>
      <c r="B11" s="37"/>
      <c r="C11" s="38"/>
      <c r="D11" s="38"/>
      <c r="E11" s="40" t="s">
        <v>33</v>
      </c>
      <c r="F11" s="38"/>
      <c r="G11" s="38"/>
      <c r="H11" s="38"/>
      <c r="I11" s="38"/>
      <c r="J11" s="39"/>
    </row>
    <row r="12" ht="60">
      <c r="A12" s="29" t="s">
        <v>34</v>
      </c>
      <c r="B12" s="41"/>
      <c r="C12" s="42"/>
      <c r="D12" s="42"/>
      <c r="E12" s="31" t="s">
        <v>35</v>
      </c>
      <c r="F12" s="42"/>
      <c r="G12" s="42"/>
      <c r="H12" s="42"/>
      <c r="I12" s="42"/>
      <c r="J12" s="43"/>
    </row>
  </sheetData>
  <sheetProtection sheet="1" objects="1" scenarios="1" spinCount="100000" saltValue="0C2RDo0GNZpQPYZcNAyQ0sZBzKQjTC0JlNrgwebislg+u+PAJvG+qZE+eUi3LgGENpPRHgq06V5y8drlGXUwLQ==" hashValue="U7v59SzMDv6KCLJvUwuf30s4fCEeKnPDjUe0UoIExTJ91FSJOGUEZ9chgIt3a4ya2IdCbpaLOH46PfyjbPlqZ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542</v>
      </c>
      <c r="I3" s="16">
        <f>SUMIFS(I8:I12,A8:A12,"SD")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542</v>
      </c>
      <c r="D4" s="13"/>
      <c r="E4" s="14" t="s">
        <v>543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412</v>
      </c>
      <c r="D8" s="26"/>
      <c r="E8" s="23" t="s">
        <v>413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544</v>
      </c>
      <c r="D9" s="29" t="s">
        <v>42</v>
      </c>
      <c r="E9" s="31" t="s">
        <v>545</v>
      </c>
      <c r="F9" s="32" t="s">
        <v>128</v>
      </c>
      <c r="G9" s="33">
        <v>2013.55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30</v>
      </c>
      <c r="B10" s="37"/>
      <c r="C10" s="38"/>
      <c r="D10" s="38"/>
      <c r="E10" s="31" t="s">
        <v>546</v>
      </c>
      <c r="F10" s="38"/>
      <c r="G10" s="38"/>
      <c r="H10" s="38"/>
      <c r="I10" s="38"/>
      <c r="J10" s="39"/>
    </row>
    <row r="11" ht="90">
      <c r="A11" s="29" t="s">
        <v>32</v>
      </c>
      <c r="B11" s="37"/>
      <c r="C11" s="38"/>
      <c r="D11" s="38"/>
      <c r="E11" s="40" t="s">
        <v>547</v>
      </c>
      <c r="F11" s="38"/>
      <c r="G11" s="38"/>
      <c r="H11" s="38"/>
      <c r="I11" s="38"/>
      <c r="J11" s="39"/>
    </row>
    <row r="12" ht="105">
      <c r="A12" s="29" t="s">
        <v>34</v>
      </c>
      <c r="B12" s="41"/>
      <c r="C12" s="42"/>
      <c r="D12" s="42"/>
      <c r="E12" s="31" t="s">
        <v>548</v>
      </c>
      <c r="F12" s="42"/>
      <c r="G12" s="42"/>
      <c r="H12" s="42"/>
      <c r="I12" s="42"/>
      <c r="J12" s="43"/>
    </row>
  </sheetData>
  <sheetProtection sheet="1" objects="1" scenarios="1" spinCount="100000" saltValue="NV+poZOwv/a4Pp0wf2Di+3ralAYJmdGIBudL28NCdiowi8GyVFsiFMIyI5d47Hir0v6DJK9ytXPXSHthFYDFhQ==" hashValue="qoGSGBB1uiKlUREDCw6Ayv+PiXleTb+y+6m2lRMyM2H96XvTwe3GCRHDjvqWtL8JErYP/+fDHoRuqdf48u7jv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549</v>
      </c>
      <c r="I3" s="16">
        <f>SUMIFS(I8:I32,A8:A32,"SD")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549</v>
      </c>
      <c r="D4" s="13"/>
      <c r="E4" s="14" t="s">
        <v>550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135</v>
      </c>
      <c r="D9" s="29" t="s">
        <v>283</v>
      </c>
      <c r="E9" s="31" t="s">
        <v>136</v>
      </c>
      <c r="F9" s="32" t="s">
        <v>137</v>
      </c>
      <c r="G9" s="33">
        <v>3794.3719999999998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551</v>
      </c>
      <c r="F10" s="38"/>
      <c r="G10" s="38"/>
      <c r="H10" s="38"/>
      <c r="I10" s="38"/>
      <c r="J10" s="39"/>
    </row>
    <row r="11" ht="90">
      <c r="A11" s="29" t="s">
        <v>32</v>
      </c>
      <c r="B11" s="37"/>
      <c r="C11" s="38"/>
      <c r="D11" s="38"/>
      <c r="E11" s="40" t="s">
        <v>552</v>
      </c>
      <c r="F11" s="38"/>
      <c r="G11" s="38"/>
      <c r="H11" s="38"/>
      <c r="I11" s="38"/>
      <c r="J11" s="39"/>
    </row>
    <row r="12" ht="75">
      <c r="A12" s="29" t="s">
        <v>34</v>
      </c>
      <c r="B12" s="37"/>
      <c r="C12" s="38"/>
      <c r="D12" s="38"/>
      <c r="E12" s="31" t="s">
        <v>140</v>
      </c>
      <c r="F12" s="38"/>
      <c r="G12" s="38"/>
      <c r="H12" s="38"/>
      <c r="I12" s="38"/>
      <c r="J12" s="39"/>
    </row>
    <row r="13">
      <c r="A13" s="29" t="s">
        <v>25</v>
      </c>
      <c r="B13" s="29">
        <v>2</v>
      </c>
      <c r="C13" s="30" t="s">
        <v>135</v>
      </c>
      <c r="D13" s="29" t="s">
        <v>553</v>
      </c>
      <c r="E13" s="31" t="s">
        <v>136</v>
      </c>
      <c r="F13" s="32" t="s">
        <v>137</v>
      </c>
      <c r="G13" s="33">
        <v>20000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30</v>
      </c>
      <c r="B14" s="37"/>
      <c r="C14" s="38"/>
      <c r="D14" s="38"/>
      <c r="E14" s="31" t="s">
        <v>554</v>
      </c>
      <c r="F14" s="38"/>
      <c r="G14" s="38"/>
      <c r="H14" s="38"/>
      <c r="I14" s="38"/>
      <c r="J14" s="39"/>
    </row>
    <row r="15">
      <c r="A15" s="29" t="s">
        <v>32</v>
      </c>
      <c r="B15" s="37"/>
      <c r="C15" s="38"/>
      <c r="D15" s="38"/>
      <c r="E15" s="40" t="s">
        <v>555</v>
      </c>
      <c r="F15" s="38"/>
      <c r="G15" s="38"/>
      <c r="H15" s="38"/>
      <c r="I15" s="38"/>
      <c r="J15" s="39"/>
    </row>
    <row r="16" ht="75">
      <c r="A16" s="29" t="s">
        <v>34</v>
      </c>
      <c r="B16" s="37"/>
      <c r="C16" s="38"/>
      <c r="D16" s="38"/>
      <c r="E16" s="31" t="s">
        <v>140</v>
      </c>
      <c r="F16" s="38"/>
      <c r="G16" s="38"/>
      <c r="H16" s="38"/>
      <c r="I16" s="38"/>
      <c r="J16" s="39"/>
    </row>
    <row r="17">
      <c r="A17" s="29" t="s">
        <v>25</v>
      </c>
      <c r="B17" s="29">
        <v>3</v>
      </c>
      <c r="C17" s="30" t="s">
        <v>556</v>
      </c>
      <c r="D17" s="29" t="s">
        <v>505</v>
      </c>
      <c r="E17" s="31" t="s">
        <v>557</v>
      </c>
      <c r="F17" s="32" t="s">
        <v>137</v>
      </c>
      <c r="G17" s="33">
        <v>6069.8999999999996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 ht="30">
      <c r="A18" s="29" t="s">
        <v>30</v>
      </c>
      <c r="B18" s="37"/>
      <c r="C18" s="38"/>
      <c r="D18" s="38"/>
      <c r="E18" s="31" t="s">
        <v>558</v>
      </c>
      <c r="F18" s="38"/>
      <c r="G18" s="38"/>
      <c r="H18" s="38"/>
      <c r="I18" s="38"/>
      <c r="J18" s="39"/>
    </row>
    <row r="19">
      <c r="A19" s="29" t="s">
        <v>32</v>
      </c>
      <c r="B19" s="37"/>
      <c r="C19" s="38"/>
      <c r="D19" s="38"/>
      <c r="E19" s="40" t="s">
        <v>559</v>
      </c>
      <c r="F19" s="38"/>
      <c r="G19" s="38"/>
      <c r="H19" s="38"/>
      <c r="I19" s="38"/>
      <c r="J19" s="39"/>
    </row>
    <row r="20" ht="75">
      <c r="A20" s="29" t="s">
        <v>34</v>
      </c>
      <c r="B20" s="37"/>
      <c r="C20" s="38"/>
      <c r="D20" s="38"/>
      <c r="E20" s="31" t="s">
        <v>560</v>
      </c>
      <c r="F20" s="38"/>
      <c r="G20" s="38"/>
      <c r="H20" s="38"/>
      <c r="I20" s="38"/>
      <c r="J20" s="39"/>
    </row>
    <row r="21">
      <c r="A21" s="23" t="s">
        <v>22</v>
      </c>
      <c r="B21" s="24"/>
      <c r="C21" s="25" t="s">
        <v>141</v>
      </c>
      <c r="D21" s="26"/>
      <c r="E21" s="23" t="s">
        <v>142</v>
      </c>
      <c r="F21" s="26"/>
      <c r="G21" s="26"/>
      <c r="H21" s="26"/>
      <c r="I21" s="27">
        <f>SUMIFS(I22:I32,A22:A32,"P")</f>
        <v>0</v>
      </c>
      <c r="J21" s="28"/>
    </row>
    <row r="22">
      <c r="A22" s="29" t="s">
        <v>25</v>
      </c>
      <c r="B22" s="29">
        <v>4</v>
      </c>
      <c r="C22" s="30" t="s">
        <v>287</v>
      </c>
      <c r="D22" s="29" t="s">
        <v>42</v>
      </c>
      <c r="E22" s="31" t="s">
        <v>288</v>
      </c>
      <c r="F22" s="32" t="s">
        <v>128</v>
      </c>
      <c r="G22" s="33">
        <v>10000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45">
      <c r="A23" s="29" t="s">
        <v>30</v>
      </c>
      <c r="B23" s="37"/>
      <c r="C23" s="38"/>
      <c r="D23" s="38"/>
      <c r="E23" s="31" t="s">
        <v>561</v>
      </c>
      <c r="F23" s="38"/>
      <c r="G23" s="38"/>
      <c r="H23" s="38"/>
      <c r="I23" s="38"/>
      <c r="J23" s="39"/>
    </row>
    <row r="24">
      <c r="A24" s="29" t="s">
        <v>32</v>
      </c>
      <c r="B24" s="37"/>
      <c r="C24" s="38"/>
      <c r="D24" s="38"/>
      <c r="E24" s="40" t="s">
        <v>562</v>
      </c>
      <c r="F24" s="38"/>
      <c r="G24" s="38"/>
      <c r="H24" s="38"/>
      <c r="I24" s="38"/>
      <c r="J24" s="39"/>
    </row>
    <row r="25" ht="409.5">
      <c r="A25" s="29" t="s">
        <v>34</v>
      </c>
      <c r="B25" s="37"/>
      <c r="C25" s="38"/>
      <c r="D25" s="38"/>
      <c r="E25" s="31" t="s">
        <v>171</v>
      </c>
      <c r="F25" s="38"/>
      <c r="G25" s="38"/>
      <c r="H25" s="38"/>
      <c r="I25" s="38"/>
      <c r="J25" s="39"/>
    </row>
    <row r="26">
      <c r="A26" s="29" t="s">
        <v>25</v>
      </c>
      <c r="B26" s="29">
        <v>5</v>
      </c>
      <c r="C26" s="30" t="s">
        <v>227</v>
      </c>
      <c r="D26" s="29" t="s">
        <v>42</v>
      </c>
      <c r="E26" s="31" t="s">
        <v>228</v>
      </c>
      <c r="F26" s="32" t="s">
        <v>128</v>
      </c>
      <c r="G26" s="33">
        <v>47.520000000000003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30">
      <c r="A27" s="29" t="s">
        <v>30</v>
      </c>
      <c r="B27" s="37"/>
      <c r="C27" s="38"/>
      <c r="D27" s="38"/>
      <c r="E27" s="31" t="s">
        <v>563</v>
      </c>
      <c r="F27" s="38"/>
      <c r="G27" s="38"/>
      <c r="H27" s="38"/>
      <c r="I27" s="38"/>
      <c r="J27" s="39"/>
    </row>
    <row r="28">
      <c r="A28" s="29" t="s">
        <v>32</v>
      </c>
      <c r="B28" s="37"/>
      <c r="C28" s="38"/>
      <c r="D28" s="38"/>
      <c r="E28" s="40" t="s">
        <v>564</v>
      </c>
      <c r="F28" s="38"/>
      <c r="G28" s="38"/>
      <c r="H28" s="38"/>
      <c r="I28" s="38"/>
      <c r="J28" s="39"/>
    </row>
    <row r="29" ht="120">
      <c r="A29" s="29" t="s">
        <v>34</v>
      </c>
      <c r="B29" s="37"/>
      <c r="C29" s="38"/>
      <c r="D29" s="38"/>
      <c r="E29" s="31" t="s">
        <v>231</v>
      </c>
      <c r="F29" s="38"/>
      <c r="G29" s="38"/>
      <c r="H29" s="38"/>
      <c r="I29" s="38"/>
      <c r="J29" s="39"/>
    </row>
    <row r="30">
      <c r="A30" s="29" t="s">
        <v>25</v>
      </c>
      <c r="B30" s="29">
        <v>6</v>
      </c>
      <c r="C30" s="30" t="s">
        <v>182</v>
      </c>
      <c r="D30" s="29" t="s">
        <v>565</v>
      </c>
      <c r="E30" s="31" t="s">
        <v>183</v>
      </c>
      <c r="F30" s="32" t="s">
        <v>128</v>
      </c>
      <c r="G30" s="33">
        <v>10000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30</v>
      </c>
      <c r="B31" s="37"/>
      <c r="C31" s="38"/>
      <c r="D31" s="38"/>
      <c r="E31" s="31" t="s">
        <v>566</v>
      </c>
      <c r="F31" s="38"/>
      <c r="G31" s="38"/>
      <c r="H31" s="38"/>
      <c r="I31" s="38"/>
      <c r="J31" s="39"/>
    </row>
    <row r="32" ht="270">
      <c r="A32" s="29" t="s">
        <v>34</v>
      </c>
      <c r="B32" s="41"/>
      <c r="C32" s="42"/>
      <c r="D32" s="42"/>
      <c r="E32" s="31" t="s">
        <v>186</v>
      </c>
      <c r="F32" s="42"/>
      <c r="G32" s="42"/>
      <c r="H32" s="42"/>
      <c r="I32" s="42"/>
      <c r="J32" s="43"/>
    </row>
  </sheetData>
  <sheetProtection sheet="1" objects="1" scenarios="1" spinCount="100000" saltValue="ynFZPQaiMaqfBt9pfTZ1/K8ukNn0thBnGoXhwLPUHb7l0dXlqEjfsCd4f1IJjNLUwY5OtRAX27XbE9HAWav9Hg==" hashValue="n3SDxIChkmZVQ2FzQFwSI682YnlsafrvOcl5qEZGKKVe46yLr33hTOGgwyzaTEU4Lc2gLc46TYBUCVDgiwhGa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567</v>
      </c>
      <c r="I3" s="16">
        <f>SUMIFS(I8:I152,A8:A152,"SD")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567</v>
      </c>
      <c r="D4" s="13"/>
      <c r="E4" s="14" t="s">
        <v>568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135</v>
      </c>
      <c r="D9" s="29" t="s">
        <v>283</v>
      </c>
      <c r="E9" s="31" t="s">
        <v>136</v>
      </c>
      <c r="F9" s="32" t="s">
        <v>137</v>
      </c>
      <c r="G9" s="33">
        <v>241.5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569</v>
      </c>
      <c r="F10" s="38"/>
      <c r="G10" s="38"/>
      <c r="H10" s="38"/>
      <c r="I10" s="38"/>
      <c r="J10" s="39"/>
    </row>
    <row r="11">
      <c r="A11" s="29" t="s">
        <v>32</v>
      </c>
      <c r="B11" s="37"/>
      <c r="C11" s="38"/>
      <c r="D11" s="38"/>
      <c r="E11" s="40" t="s">
        <v>570</v>
      </c>
      <c r="F11" s="38"/>
      <c r="G11" s="38"/>
      <c r="H11" s="38"/>
      <c r="I11" s="38"/>
      <c r="J11" s="39"/>
    </row>
    <row r="12" ht="75">
      <c r="A12" s="29" t="s">
        <v>34</v>
      </c>
      <c r="B12" s="37"/>
      <c r="C12" s="38"/>
      <c r="D12" s="38"/>
      <c r="E12" s="31" t="s">
        <v>140</v>
      </c>
      <c r="F12" s="38"/>
      <c r="G12" s="38"/>
      <c r="H12" s="38"/>
      <c r="I12" s="38"/>
      <c r="J12" s="39"/>
    </row>
    <row r="13">
      <c r="A13" s="23" t="s">
        <v>22</v>
      </c>
      <c r="B13" s="24"/>
      <c r="C13" s="25" t="s">
        <v>141</v>
      </c>
      <c r="D13" s="26"/>
      <c r="E13" s="23" t="s">
        <v>142</v>
      </c>
      <c r="F13" s="26"/>
      <c r="G13" s="26"/>
      <c r="H13" s="26"/>
      <c r="I13" s="27">
        <f>SUMIFS(I14:I48,A14:A48,"P")</f>
        <v>0</v>
      </c>
      <c r="J13" s="28"/>
    </row>
    <row r="14" ht="30">
      <c r="A14" s="29" t="s">
        <v>25</v>
      </c>
      <c r="B14" s="29">
        <v>2</v>
      </c>
      <c r="C14" s="30" t="s">
        <v>217</v>
      </c>
      <c r="D14" s="29" t="s">
        <v>42</v>
      </c>
      <c r="E14" s="31" t="s">
        <v>218</v>
      </c>
      <c r="F14" s="32" t="s">
        <v>128</v>
      </c>
      <c r="G14" s="33">
        <v>84.700000000000003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30</v>
      </c>
      <c r="B15" s="37"/>
      <c r="C15" s="38"/>
      <c r="D15" s="38"/>
      <c r="E15" s="31" t="s">
        <v>571</v>
      </c>
      <c r="F15" s="38"/>
      <c r="G15" s="38"/>
      <c r="H15" s="38"/>
      <c r="I15" s="38"/>
      <c r="J15" s="39"/>
    </row>
    <row r="16" ht="30">
      <c r="A16" s="29" t="s">
        <v>32</v>
      </c>
      <c r="B16" s="37"/>
      <c r="C16" s="38"/>
      <c r="D16" s="38"/>
      <c r="E16" s="40" t="s">
        <v>572</v>
      </c>
      <c r="F16" s="38"/>
      <c r="G16" s="38"/>
      <c r="H16" s="38"/>
      <c r="I16" s="38"/>
      <c r="J16" s="39"/>
    </row>
    <row r="17" ht="120">
      <c r="A17" s="29" t="s">
        <v>34</v>
      </c>
      <c r="B17" s="37"/>
      <c r="C17" s="38"/>
      <c r="D17" s="38"/>
      <c r="E17" s="31" t="s">
        <v>221</v>
      </c>
      <c r="F17" s="38"/>
      <c r="G17" s="38"/>
      <c r="H17" s="38"/>
      <c r="I17" s="38"/>
      <c r="J17" s="39"/>
    </row>
    <row r="18">
      <c r="A18" s="29" t="s">
        <v>25</v>
      </c>
      <c r="B18" s="29">
        <v>3</v>
      </c>
      <c r="C18" s="30" t="s">
        <v>222</v>
      </c>
      <c r="D18" s="29" t="s">
        <v>42</v>
      </c>
      <c r="E18" s="31" t="s">
        <v>223</v>
      </c>
      <c r="F18" s="32" t="s">
        <v>128</v>
      </c>
      <c r="G18" s="33">
        <v>98.75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30</v>
      </c>
      <c r="B19" s="37"/>
      <c r="C19" s="38"/>
      <c r="D19" s="38"/>
      <c r="E19" s="31" t="s">
        <v>573</v>
      </c>
      <c r="F19" s="38"/>
      <c r="G19" s="38"/>
      <c r="H19" s="38"/>
      <c r="I19" s="38"/>
      <c r="J19" s="39"/>
    </row>
    <row r="20" ht="30">
      <c r="A20" s="29" t="s">
        <v>32</v>
      </c>
      <c r="B20" s="37"/>
      <c r="C20" s="38"/>
      <c r="D20" s="38"/>
      <c r="E20" s="40" t="s">
        <v>574</v>
      </c>
      <c r="F20" s="38"/>
      <c r="G20" s="38"/>
      <c r="H20" s="38"/>
      <c r="I20" s="38"/>
      <c r="J20" s="39"/>
    </row>
    <row r="21" ht="75">
      <c r="A21" s="29" t="s">
        <v>34</v>
      </c>
      <c r="B21" s="37"/>
      <c r="C21" s="38"/>
      <c r="D21" s="38"/>
      <c r="E21" s="31" t="s">
        <v>575</v>
      </c>
      <c r="F21" s="38"/>
      <c r="G21" s="38"/>
      <c r="H21" s="38"/>
      <c r="I21" s="38"/>
      <c r="J21" s="39"/>
    </row>
    <row r="22">
      <c r="A22" s="29" t="s">
        <v>25</v>
      </c>
      <c r="B22" s="29">
        <v>4</v>
      </c>
      <c r="C22" s="30" t="s">
        <v>287</v>
      </c>
      <c r="D22" s="29" t="s">
        <v>42</v>
      </c>
      <c r="E22" s="31" t="s">
        <v>288</v>
      </c>
      <c r="F22" s="32" t="s">
        <v>128</v>
      </c>
      <c r="G22" s="33">
        <v>120.75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30</v>
      </c>
      <c r="B23" s="37"/>
      <c r="C23" s="38"/>
      <c r="D23" s="38"/>
      <c r="E23" s="31" t="s">
        <v>576</v>
      </c>
      <c r="F23" s="38"/>
      <c r="G23" s="38"/>
      <c r="H23" s="38"/>
      <c r="I23" s="38"/>
      <c r="J23" s="39"/>
    </row>
    <row r="24">
      <c r="A24" s="29" t="s">
        <v>32</v>
      </c>
      <c r="B24" s="37"/>
      <c r="C24" s="38"/>
      <c r="D24" s="38"/>
      <c r="E24" s="40" t="s">
        <v>577</v>
      </c>
      <c r="F24" s="38"/>
      <c r="G24" s="38"/>
      <c r="H24" s="38"/>
      <c r="I24" s="38"/>
      <c r="J24" s="39"/>
    </row>
    <row r="25" ht="409.5">
      <c r="A25" s="29" t="s">
        <v>34</v>
      </c>
      <c r="B25" s="37"/>
      <c r="C25" s="38"/>
      <c r="D25" s="38"/>
      <c r="E25" s="31" t="s">
        <v>171</v>
      </c>
      <c r="F25" s="38"/>
      <c r="G25" s="38"/>
      <c r="H25" s="38"/>
      <c r="I25" s="38"/>
      <c r="J25" s="39"/>
    </row>
    <row r="26">
      <c r="A26" s="29" t="s">
        <v>25</v>
      </c>
      <c r="B26" s="29">
        <v>5</v>
      </c>
      <c r="C26" s="30" t="s">
        <v>182</v>
      </c>
      <c r="D26" s="29" t="s">
        <v>42</v>
      </c>
      <c r="E26" s="31" t="s">
        <v>183</v>
      </c>
      <c r="F26" s="32" t="s">
        <v>128</v>
      </c>
      <c r="G26" s="33">
        <v>148.40000000000001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30</v>
      </c>
      <c r="B27" s="37"/>
      <c r="C27" s="38"/>
      <c r="D27" s="38"/>
      <c r="E27" s="31" t="s">
        <v>578</v>
      </c>
      <c r="F27" s="38"/>
      <c r="G27" s="38"/>
      <c r="H27" s="38"/>
      <c r="I27" s="38"/>
      <c r="J27" s="39"/>
    </row>
    <row r="28" ht="270">
      <c r="A28" s="29" t="s">
        <v>34</v>
      </c>
      <c r="B28" s="37"/>
      <c r="C28" s="38"/>
      <c r="D28" s="38"/>
      <c r="E28" s="31" t="s">
        <v>186</v>
      </c>
      <c r="F28" s="38"/>
      <c r="G28" s="38"/>
      <c r="H28" s="38"/>
      <c r="I28" s="38"/>
      <c r="J28" s="39"/>
    </row>
    <row r="29">
      <c r="A29" s="29" t="s">
        <v>25</v>
      </c>
      <c r="B29" s="29">
        <v>6</v>
      </c>
      <c r="C29" s="30" t="s">
        <v>182</v>
      </c>
      <c r="D29" s="29" t="s">
        <v>141</v>
      </c>
      <c r="E29" s="31" t="s">
        <v>183</v>
      </c>
      <c r="F29" s="32" t="s">
        <v>128</v>
      </c>
      <c r="G29" s="33">
        <v>120.75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>
      <c r="A30" s="29" t="s">
        <v>30</v>
      </c>
      <c r="B30" s="37"/>
      <c r="C30" s="38"/>
      <c r="D30" s="38"/>
      <c r="E30" s="44" t="s">
        <v>42</v>
      </c>
      <c r="F30" s="38"/>
      <c r="G30" s="38"/>
      <c r="H30" s="38"/>
      <c r="I30" s="38"/>
      <c r="J30" s="39"/>
    </row>
    <row r="31">
      <c r="A31" s="29" t="s">
        <v>32</v>
      </c>
      <c r="B31" s="37"/>
      <c r="C31" s="38"/>
      <c r="D31" s="38"/>
      <c r="E31" s="40" t="s">
        <v>579</v>
      </c>
      <c r="F31" s="38"/>
      <c r="G31" s="38"/>
      <c r="H31" s="38"/>
      <c r="I31" s="38"/>
      <c r="J31" s="39"/>
    </row>
    <row r="32" ht="270">
      <c r="A32" s="29" t="s">
        <v>34</v>
      </c>
      <c r="B32" s="37"/>
      <c r="C32" s="38"/>
      <c r="D32" s="38"/>
      <c r="E32" s="31" t="s">
        <v>186</v>
      </c>
      <c r="F32" s="38"/>
      <c r="G32" s="38"/>
      <c r="H32" s="38"/>
      <c r="I32" s="38"/>
      <c r="J32" s="39"/>
    </row>
    <row r="33">
      <c r="A33" s="29" t="s">
        <v>25</v>
      </c>
      <c r="B33" s="29">
        <v>7</v>
      </c>
      <c r="C33" s="30" t="s">
        <v>300</v>
      </c>
      <c r="D33" s="29" t="s">
        <v>27</v>
      </c>
      <c r="E33" s="31" t="s">
        <v>301</v>
      </c>
      <c r="F33" s="32" t="s">
        <v>128</v>
      </c>
      <c r="G33" s="33">
        <v>155.97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 ht="30">
      <c r="A34" s="29" t="s">
        <v>30</v>
      </c>
      <c r="B34" s="37"/>
      <c r="C34" s="38"/>
      <c r="D34" s="38"/>
      <c r="E34" s="31" t="s">
        <v>580</v>
      </c>
      <c r="F34" s="38"/>
      <c r="G34" s="38"/>
      <c r="H34" s="38"/>
      <c r="I34" s="38"/>
      <c r="J34" s="39"/>
    </row>
    <row r="35" ht="30">
      <c r="A35" s="29" t="s">
        <v>32</v>
      </c>
      <c r="B35" s="37"/>
      <c r="C35" s="38"/>
      <c r="D35" s="38"/>
      <c r="E35" s="40" t="s">
        <v>581</v>
      </c>
      <c r="F35" s="38"/>
      <c r="G35" s="38"/>
      <c r="H35" s="38"/>
      <c r="I35" s="38"/>
      <c r="J35" s="39"/>
    </row>
    <row r="36" ht="405">
      <c r="A36" s="29" t="s">
        <v>34</v>
      </c>
      <c r="B36" s="37"/>
      <c r="C36" s="38"/>
      <c r="D36" s="38"/>
      <c r="E36" s="31" t="s">
        <v>304</v>
      </c>
      <c r="F36" s="38"/>
      <c r="G36" s="38"/>
      <c r="H36" s="38"/>
      <c r="I36" s="38"/>
      <c r="J36" s="39"/>
    </row>
    <row r="37">
      <c r="A37" s="29" t="s">
        <v>25</v>
      </c>
      <c r="B37" s="29">
        <v>8</v>
      </c>
      <c r="C37" s="30" t="s">
        <v>300</v>
      </c>
      <c r="D37" s="29" t="s">
        <v>41</v>
      </c>
      <c r="E37" s="31" t="s">
        <v>301</v>
      </c>
      <c r="F37" s="32" t="s">
        <v>128</v>
      </c>
      <c r="G37" s="33">
        <v>61.32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 ht="30">
      <c r="A38" s="29" t="s">
        <v>30</v>
      </c>
      <c r="B38" s="37"/>
      <c r="C38" s="38"/>
      <c r="D38" s="38"/>
      <c r="E38" s="31" t="s">
        <v>582</v>
      </c>
      <c r="F38" s="38"/>
      <c r="G38" s="38"/>
      <c r="H38" s="38"/>
      <c r="I38" s="38"/>
      <c r="J38" s="39"/>
    </row>
    <row r="39">
      <c r="A39" s="29" t="s">
        <v>32</v>
      </c>
      <c r="B39" s="37"/>
      <c r="C39" s="38"/>
      <c r="D39" s="38"/>
      <c r="E39" s="40" t="s">
        <v>583</v>
      </c>
      <c r="F39" s="38"/>
      <c r="G39" s="38"/>
      <c r="H39" s="38"/>
      <c r="I39" s="38"/>
      <c r="J39" s="39"/>
    </row>
    <row r="40" ht="405">
      <c r="A40" s="29" t="s">
        <v>34</v>
      </c>
      <c r="B40" s="37"/>
      <c r="C40" s="38"/>
      <c r="D40" s="38"/>
      <c r="E40" s="31" t="s">
        <v>304</v>
      </c>
      <c r="F40" s="38"/>
      <c r="G40" s="38"/>
      <c r="H40" s="38"/>
      <c r="I40" s="38"/>
      <c r="J40" s="39"/>
    </row>
    <row r="41">
      <c r="A41" s="29" t="s">
        <v>25</v>
      </c>
      <c r="B41" s="29">
        <v>9</v>
      </c>
      <c r="C41" s="30" t="s">
        <v>584</v>
      </c>
      <c r="D41" s="29" t="s">
        <v>42</v>
      </c>
      <c r="E41" s="31" t="s">
        <v>585</v>
      </c>
      <c r="F41" s="32" t="s">
        <v>128</v>
      </c>
      <c r="G41" s="33">
        <v>2.3999999999999999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>
      <c r="A42" s="29" t="s">
        <v>30</v>
      </c>
      <c r="B42" s="37"/>
      <c r="C42" s="38"/>
      <c r="D42" s="38"/>
      <c r="E42" s="31" t="s">
        <v>586</v>
      </c>
      <c r="F42" s="38"/>
      <c r="G42" s="38"/>
      <c r="H42" s="38"/>
      <c r="I42" s="38"/>
      <c r="J42" s="39"/>
    </row>
    <row r="43" ht="30">
      <c r="A43" s="29" t="s">
        <v>32</v>
      </c>
      <c r="B43" s="37"/>
      <c r="C43" s="38"/>
      <c r="D43" s="38"/>
      <c r="E43" s="40" t="s">
        <v>587</v>
      </c>
      <c r="F43" s="38"/>
      <c r="G43" s="38"/>
      <c r="H43" s="38"/>
      <c r="I43" s="38"/>
      <c r="J43" s="39"/>
    </row>
    <row r="44" ht="345">
      <c r="A44" s="29" t="s">
        <v>34</v>
      </c>
      <c r="B44" s="37"/>
      <c r="C44" s="38"/>
      <c r="D44" s="38"/>
      <c r="E44" s="31" t="s">
        <v>588</v>
      </c>
      <c r="F44" s="38"/>
      <c r="G44" s="38"/>
      <c r="H44" s="38"/>
      <c r="I44" s="38"/>
      <c r="J44" s="39"/>
    </row>
    <row r="45">
      <c r="A45" s="29" t="s">
        <v>25</v>
      </c>
      <c r="B45" s="29">
        <v>10</v>
      </c>
      <c r="C45" s="30" t="s">
        <v>305</v>
      </c>
      <c r="D45" s="29" t="s">
        <v>42</v>
      </c>
      <c r="E45" s="31" t="s">
        <v>306</v>
      </c>
      <c r="F45" s="32" t="s">
        <v>145</v>
      </c>
      <c r="G45" s="33">
        <v>474.39999999999998</v>
      </c>
      <c r="H45" s="34">
        <v>0</v>
      </c>
      <c r="I45" s="35">
        <f>ROUND(G45*H45,P4)</f>
        <v>0</v>
      </c>
      <c r="J45" s="29"/>
      <c r="O45" s="36">
        <f>I45*0.21</f>
        <v>0</v>
      </c>
      <c r="P45">
        <v>3</v>
      </c>
    </row>
    <row r="46">
      <c r="A46" s="29" t="s">
        <v>30</v>
      </c>
      <c r="B46" s="37"/>
      <c r="C46" s="38"/>
      <c r="D46" s="38"/>
      <c r="E46" s="31" t="s">
        <v>589</v>
      </c>
      <c r="F46" s="38"/>
      <c r="G46" s="38"/>
      <c r="H46" s="38"/>
      <c r="I46" s="38"/>
      <c r="J46" s="39"/>
    </row>
    <row r="47">
      <c r="A47" s="29" t="s">
        <v>32</v>
      </c>
      <c r="B47" s="37"/>
      <c r="C47" s="38"/>
      <c r="D47" s="38"/>
      <c r="E47" s="40" t="s">
        <v>590</v>
      </c>
      <c r="F47" s="38"/>
      <c r="G47" s="38"/>
      <c r="H47" s="38"/>
      <c r="I47" s="38"/>
      <c r="J47" s="39"/>
    </row>
    <row r="48" ht="75">
      <c r="A48" s="29" t="s">
        <v>34</v>
      </c>
      <c r="B48" s="37"/>
      <c r="C48" s="38"/>
      <c r="D48" s="38"/>
      <c r="E48" s="31" t="s">
        <v>308</v>
      </c>
      <c r="F48" s="38"/>
      <c r="G48" s="38"/>
      <c r="H48" s="38"/>
      <c r="I48" s="38"/>
      <c r="J48" s="39"/>
    </row>
    <row r="49">
      <c r="A49" s="23" t="s">
        <v>22</v>
      </c>
      <c r="B49" s="24"/>
      <c r="C49" s="25" t="s">
        <v>332</v>
      </c>
      <c r="D49" s="26"/>
      <c r="E49" s="23" t="s">
        <v>333</v>
      </c>
      <c r="F49" s="26"/>
      <c r="G49" s="26"/>
      <c r="H49" s="26"/>
      <c r="I49" s="27">
        <f>SUMIFS(I50:I57,A50:A57,"P")</f>
        <v>0</v>
      </c>
      <c r="J49" s="28"/>
    </row>
    <row r="50">
      <c r="A50" s="29" t="s">
        <v>25</v>
      </c>
      <c r="B50" s="29">
        <v>11</v>
      </c>
      <c r="C50" s="30" t="s">
        <v>591</v>
      </c>
      <c r="D50" s="29" t="s">
        <v>42</v>
      </c>
      <c r="E50" s="31" t="s">
        <v>592</v>
      </c>
      <c r="F50" s="32" t="s">
        <v>128</v>
      </c>
      <c r="G50" s="33">
        <v>171.78999999999999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30</v>
      </c>
      <c r="B51" s="37"/>
      <c r="C51" s="38"/>
      <c r="D51" s="38"/>
      <c r="E51" s="44" t="s">
        <v>42</v>
      </c>
      <c r="F51" s="38"/>
      <c r="G51" s="38"/>
      <c r="H51" s="38"/>
      <c r="I51" s="38"/>
      <c r="J51" s="39"/>
    </row>
    <row r="52" ht="30">
      <c r="A52" s="29" t="s">
        <v>32</v>
      </c>
      <c r="B52" s="37"/>
      <c r="C52" s="38"/>
      <c r="D52" s="38"/>
      <c r="E52" s="40" t="s">
        <v>593</v>
      </c>
      <c r="F52" s="38"/>
      <c r="G52" s="38"/>
      <c r="H52" s="38"/>
      <c r="I52" s="38"/>
      <c r="J52" s="39"/>
    </row>
    <row r="53" ht="105">
      <c r="A53" s="29" t="s">
        <v>34</v>
      </c>
      <c r="B53" s="37"/>
      <c r="C53" s="38"/>
      <c r="D53" s="38"/>
      <c r="E53" s="31" t="s">
        <v>424</v>
      </c>
      <c r="F53" s="38"/>
      <c r="G53" s="38"/>
      <c r="H53" s="38"/>
      <c r="I53" s="38"/>
      <c r="J53" s="39"/>
    </row>
    <row r="54">
      <c r="A54" s="29" t="s">
        <v>25</v>
      </c>
      <c r="B54" s="29">
        <v>12</v>
      </c>
      <c r="C54" s="30" t="s">
        <v>594</v>
      </c>
      <c r="D54" s="29" t="s">
        <v>41</v>
      </c>
      <c r="E54" s="31" t="s">
        <v>595</v>
      </c>
      <c r="F54" s="32" t="s">
        <v>145</v>
      </c>
      <c r="G54" s="33">
        <v>343.57999999999998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30</v>
      </c>
      <c r="B55" s="37"/>
      <c r="C55" s="38"/>
      <c r="D55" s="38"/>
      <c r="E55" s="44" t="s">
        <v>42</v>
      </c>
      <c r="F55" s="38"/>
      <c r="G55" s="38"/>
      <c r="H55" s="38"/>
      <c r="I55" s="38"/>
      <c r="J55" s="39"/>
    </row>
    <row r="56">
      <c r="A56" s="29" t="s">
        <v>32</v>
      </c>
      <c r="B56" s="37"/>
      <c r="C56" s="38"/>
      <c r="D56" s="38"/>
      <c r="E56" s="40" t="s">
        <v>596</v>
      </c>
      <c r="F56" s="38"/>
      <c r="G56" s="38"/>
      <c r="H56" s="38"/>
      <c r="I56" s="38"/>
      <c r="J56" s="39"/>
    </row>
    <row r="57" ht="180">
      <c r="A57" s="29" t="s">
        <v>34</v>
      </c>
      <c r="B57" s="37"/>
      <c r="C57" s="38"/>
      <c r="D57" s="38"/>
      <c r="E57" s="31" t="s">
        <v>597</v>
      </c>
      <c r="F57" s="38"/>
      <c r="G57" s="38"/>
      <c r="H57" s="38"/>
      <c r="I57" s="38"/>
      <c r="J57" s="39"/>
    </row>
    <row r="58">
      <c r="A58" s="23" t="s">
        <v>22</v>
      </c>
      <c r="B58" s="24"/>
      <c r="C58" s="25" t="s">
        <v>412</v>
      </c>
      <c r="D58" s="26"/>
      <c r="E58" s="23" t="s">
        <v>413</v>
      </c>
      <c r="F58" s="26"/>
      <c r="G58" s="26"/>
      <c r="H58" s="26"/>
      <c r="I58" s="27">
        <f>SUMIFS(I59:I66,A59:A66,"P")</f>
        <v>0</v>
      </c>
      <c r="J58" s="28"/>
    </row>
    <row r="59">
      <c r="A59" s="29" t="s">
        <v>25</v>
      </c>
      <c r="B59" s="29">
        <v>13</v>
      </c>
      <c r="C59" s="30" t="s">
        <v>414</v>
      </c>
      <c r="D59" s="29" t="s">
        <v>42</v>
      </c>
      <c r="E59" s="31" t="s">
        <v>416</v>
      </c>
      <c r="F59" s="32" t="s">
        <v>128</v>
      </c>
      <c r="G59" s="33">
        <v>4.7599999999999998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>
      <c r="A60" s="29" t="s">
        <v>30</v>
      </c>
      <c r="B60" s="37"/>
      <c r="C60" s="38"/>
      <c r="D60" s="38"/>
      <c r="E60" s="44" t="s">
        <v>42</v>
      </c>
      <c r="F60" s="38"/>
      <c r="G60" s="38"/>
      <c r="H60" s="38"/>
      <c r="I60" s="38"/>
      <c r="J60" s="39"/>
    </row>
    <row r="61" ht="30">
      <c r="A61" s="29" t="s">
        <v>32</v>
      </c>
      <c r="B61" s="37"/>
      <c r="C61" s="38"/>
      <c r="D61" s="38"/>
      <c r="E61" s="40" t="s">
        <v>598</v>
      </c>
      <c r="F61" s="38"/>
      <c r="G61" s="38"/>
      <c r="H61" s="38"/>
      <c r="I61" s="38"/>
      <c r="J61" s="39"/>
    </row>
    <row r="62" ht="409.5">
      <c r="A62" s="29" t="s">
        <v>34</v>
      </c>
      <c r="B62" s="37"/>
      <c r="C62" s="38"/>
      <c r="D62" s="38"/>
      <c r="E62" s="31" t="s">
        <v>419</v>
      </c>
      <c r="F62" s="38"/>
      <c r="G62" s="38"/>
      <c r="H62" s="38"/>
      <c r="I62" s="38"/>
      <c r="J62" s="39"/>
    </row>
    <row r="63">
      <c r="A63" s="29" t="s">
        <v>25</v>
      </c>
      <c r="B63" s="29">
        <v>14</v>
      </c>
      <c r="C63" s="30" t="s">
        <v>420</v>
      </c>
      <c r="D63" s="29" t="s">
        <v>42</v>
      </c>
      <c r="E63" s="31" t="s">
        <v>421</v>
      </c>
      <c r="F63" s="32" t="s">
        <v>128</v>
      </c>
      <c r="G63" s="33">
        <v>3.6400000000000001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>
      <c r="A64" s="29" t="s">
        <v>30</v>
      </c>
      <c r="B64" s="37"/>
      <c r="C64" s="38"/>
      <c r="D64" s="38"/>
      <c r="E64" s="31" t="s">
        <v>599</v>
      </c>
      <c r="F64" s="38"/>
      <c r="G64" s="38"/>
      <c r="H64" s="38"/>
      <c r="I64" s="38"/>
      <c r="J64" s="39"/>
    </row>
    <row r="65">
      <c r="A65" s="29" t="s">
        <v>32</v>
      </c>
      <c r="B65" s="37"/>
      <c r="C65" s="38"/>
      <c r="D65" s="38"/>
      <c r="E65" s="40" t="s">
        <v>600</v>
      </c>
      <c r="F65" s="38"/>
      <c r="G65" s="38"/>
      <c r="H65" s="38"/>
      <c r="I65" s="38"/>
      <c r="J65" s="39"/>
    </row>
    <row r="66" ht="105">
      <c r="A66" s="29" t="s">
        <v>34</v>
      </c>
      <c r="B66" s="37"/>
      <c r="C66" s="38"/>
      <c r="D66" s="38"/>
      <c r="E66" s="31" t="s">
        <v>424</v>
      </c>
      <c r="F66" s="38"/>
      <c r="G66" s="38"/>
      <c r="H66" s="38"/>
      <c r="I66" s="38"/>
      <c r="J66" s="39"/>
    </row>
    <row r="67">
      <c r="A67" s="23" t="s">
        <v>22</v>
      </c>
      <c r="B67" s="24"/>
      <c r="C67" s="25" t="s">
        <v>339</v>
      </c>
      <c r="D67" s="26"/>
      <c r="E67" s="23" t="s">
        <v>340</v>
      </c>
      <c r="F67" s="26"/>
      <c r="G67" s="26"/>
      <c r="H67" s="26"/>
      <c r="I67" s="27">
        <f>SUMIFS(I68:I107,A68:A107,"P")</f>
        <v>0</v>
      </c>
      <c r="J67" s="28"/>
    </row>
    <row r="68">
      <c r="A68" s="29" t="s">
        <v>25</v>
      </c>
      <c r="B68" s="29">
        <v>15</v>
      </c>
      <c r="C68" s="30" t="s">
        <v>601</v>
      </c>
      <c r="D68" s="29" t="s">
        <v>42</v>
      </c>
      <c r="E68" s="31" t="s">
        <v>602</v>
      </c>
      <c r="F68" s="32" t="s">
        <v>128</v>
      </c>
      <c r="G68" s="33">
        <v>59.5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>
      <c r="A69" s="29" t="s">
        <v>30</v>
      </c>
      <c r="B69" s="37"/>
      <c r="C69" s="38"/>
      <c r="D69" s="38"/>
      <c r="E69" s="44" t="s">
        <v>42</v>
      </c>
      <c r="F69" s="38"/>
      <c r="G69" s="38"/>
      <c r="H69" s="38"/>
      <c r="I69" s="38"/>
      <c r="J69" s="39"/>
    </row>
    <row r="70">
      <c r="A70" s="29" t="s">
        <v>32</v>
      </c>
      <c r="B70" s="37"/>
      <c r="C70" s="38"/>
      <c r="D70" s="38"/>
      <c r="E70" s="40" t="s">
        <v>603</v>
      </c>
      <c r="F70" s="38"/>
      <c r="G70" s="38"/>
      <c r="H70" s="38"/>
      <c r="I70" s="38"/>
      <c r="J70" s="39"/>
    </row>
    <row r="71" ht="90">
      <c r="A71" s="29" t="s">
        <v>34</v>
      </c>
      <c r="B71" s="37"/>
      <c r="C71" s="38"/>
      <c r="D71" s="38"/>
      <c r="E71" s="31" t="s">
        <v>345</v>
      </c>
      <c r="F71" s="38"/>
      <c r="G71" s="38"/>
      <c r="H71" s="38"/>
      <c r="I71" s="38"/>
      <c r="J71" s="39"/>
    </row>
    <row r="72">
      <c r="A72" s="29" t="s">
        <v>25</v>
      </c>
      <c r="B72" s="29">
        <v>16</v>
      </c>
      <c r="C72" s="30" t="s">
        <v>604</v>
      </c>
      <c r="D72" s="29" t="s">
        <v>42</v>
      </c>
      <c r="E72" s="31" t="s">
        <v>605</v>
      </c>
      <c r="F72" s="32" t="s">
        <v>145</v>
      </c>
      <c r="G72" s="33">
        <v>355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>
      <c r="A73" s="29" t="s">
        <v>30</v>
      </c>
      <c r="B73" s="37"/>
      <c r="C73" s="38"/>
      <c r="D73" s="38"/>
      <c r="E73" s="31" t="s">
        <v>606</v>
      </c>
      <c r="F73" s="38"/>
      <c r="G73" s="38"/>
      <c r="H73" s="38"/>
      <c r="I73" s="38"/>
      <c r="J73" s="39"/>
    </row>
    <row r="74">
      <c r="A74" s="29" t="s">
        <v>32</v>
      </c>
      <c r="B74" s="37"/>
      <c r="C74" s="38"/>
      <c r="D74" s="38"/>
      <c r="E74" s="40" t="s">
        <v>607</v>
      </c>
      <c r="F74" s="38"/>
      <c r="G74" s="38"/>
      <c r="H74" s="38"/>
      <c r="I74" s="38"/>
      <c r="J74" s="39"/>
    </row>
    <row r="75" ht="90">
      <c r="A75" s="29" t="s">
        <v>34</v>
      </c>
      <c r="B75" s="37"/>
      <c r="C75" s="38"/>
      <c r="D75" s="38"/>
      <c r="E75" s="31" t="s">
        <v>345</v>
      </c>
      <c r="F75" s="38"/>
      <c r="G75" s="38"/>
      <c r="H75" s="38"/>
      <c r="I75" s="38"/>
      <c r="J75" s="39"/>
    </row>
    <row r="76">
      <c r="A76" s="29" t="s">
        <v>25</v>
      </c>
      <c r="B76" s="29">
        <v>17</v>
      </c>
      <c r="C76" s="30" t="s">
        <v>608</v>
      </c>
      <c r="D76" s="29" t="s">
        <v>42</v>
      </c>
      <c r="E76" s="31" t="s">
        <v>609</v>
      </c>
      <c r="F76" s="32" t="s">
        <v>145</v>
      </c>
      <c r="G76" s="33">
        <v>25.600000000000001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>
      <c r="A77" s="29" t="s">
        <v>30</v>
      </c>
      <c r="B77" s="37"/>
      <c r="C77" s="38"/>
      <c r="D77" s="38"/>
      <c r="E77" s="31" t="s">
        <v>610</v>
      </c>
      <c r="F77" s="38"/>
      <c r="G77" s="38"/>
      <c r="H77" s="38"/>
      <c r="I77" s="38"/>
      <c r="J77" s="39"/>
    </row>
    <row r="78">
      <c r="A78" s="29" t="s">
        <v>32</v>
      </c>
      <c r="B78" s="37"/>
      <c r="C78" s="38"/>
      <c r="D78" s="38"/>
      <c r="E78" s="40" t="s">
        <v>611</v>
      </c>
      <c r="F78" s="38"/>
      <c r="G78" s="38"/>
      <c r="H78" s="38"/>
      <c r="I78" s="38"/>
      <c r="J78" s="39"/>
    </row>
    <row r="79" ht="120">
      <c r="A79" s="29" t="s">
        <v>34</v>
      </c>
      <c r="B79" s="37"/>
      <c r="C79" s="38"/>
      <c r="D79" s="38"/>
      <c r="E79" s="31" t="s">
        <v>612</v>
      </c>
      <c r="F79" s="38"/>
      <c r="G79" s="38"/>
      <c r="H79" s="38"/>
      <c r="I79" s="38"/>
      <c r="J79" s="39"/>
    </row>
    <row r="80">
      <c r="A80" s="29" t="s">
        <v>25</v>
      </c>
      <c r="B80" s="29">
        <v>18</v>
      </c>
      <c r="C80" s="30" t="s">
        <v>351</v>
      </c>
      <c r="D80" s="29" t="s">
        <v>42</v>
      </c>
      <c r="E80" s="31" t="s">
        <v>352</v>
      </c>
      <c r="F80" s="32" t="s">
        <v>145</v>
      </c>
      <c r="G80" s="33">
        <v>350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>
      <c r="A81" s="29" t="s">
        <v>30</v>
      </c>
      <c r="B81" s="37"/>
      <c r="C81" s="38"/>
      <c r="D81" s="38"/>
      <c r="E81" s="31" t="s">
        <v>613</v>
      </c>
      <c r="F81" s="38"/>
      <c r="G81" s="38"/>
      <c r="H81" s="38"/>
      <c r="I81" s="38"/>
      <c r="J81" s="39"/>
    </row>
    <row r="82">
      <c r="A82" s="29" t="s">
        <v>32</v>
      </c>
      <c r="B82" s="37"/>
      <c r="C82" s="38"/>
      <c r="D82" s="38"/>
      <c r="E82" s="40" t="s">
        <v>614</v>
      </c>
      <c r="F82" s="38"/>
      <c r="G82" s="38"/>
      <c r="H82" s="38"/>
      <c r="I82" s="38"/>
      <c r="J82" s="39"/>
    </row>
    <row r="83" ht="120">
      <c r="A83" s="29" t="s">
        <v>34</v>
      </c>
      <c r="B83" s="37"/>
      <c r="C83" s="38"/>
      <c r="D83" s="38"/>
      <c r="E83" s="31" t="s">
        <v>355</v>
      </c>
      <c r="F83" s="38"/>
      <c r="G83" s="38"/>
      <c r="H83" s="38"/>
      <c r="I83" s="38"/>
      <c r="J83" s="39"/>
    </row>
    <row r="84">
      <c r="A84" s="29" t="s">
        <v>25</v>
      </c>
      <c r="B84" s="29">
        <v>19</v>
      </c>
      <c r="C84" s="30" t="s">
        <v>356</v>
      </c>
      <c r="D84" s="29" t="s">
        <v>42</v>
      </c>
      <c r="E84" s="31" t="s">
        <v>358</v>
      </c>
      <c r="F84" s="32" t="s">
        <v>145</v>
      </c>
      <c r="G84" s="33">
        <v>700.45000000000005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>
      <c r="A85" s="29" t="s">
        <v>30</v>
      </c>
      <c r="B85" s="37"/>
      <c r="C85" s="38"/>
      <c r="D85" s="38"/>
      <c r="E85" s="31" t="s">
        <v>615</v>
      </c>
      <c r="F85" s="38"/>
      <c r="G85" s="38"/>
      <c r="H85" s="38"/>
      <c r="I85" s="38"/>
      <c r="J85" s="39"/>
    </row>
    <row r="86" ht="45">
      <c r="A86" s="29" t="s">
        <v>32</v>
      </c>
      <c r="B86" s="37"/>
      <c r="C86" s="38"/>
      <c r="D86" s="38"/>
      <c r="E86" s="40" t="s">
        <v>616</v>
      </c>
      <c r="F86" s="38"/>
      <c r="G86" s="38"/>
      <c r="H86" s="38"/>
      <c r="I86" s="38"/>
      <c r="J86" s="39"/>
    </row>
    <row r="87" ht="120">
      <c r="A87" s="29" t="s">
        <v>34</v>
      </c>
      <c r="B87" s="37"/>
      <c r="C87" s="38"/>
      <c r="D87" s="38"/>
      <c r="E87" s="31" t="s">
        <v>355</v>
      </c>
      <c r="F87" s="38"/>
      <c r="G87" s="38"/>
      <c r="H87" s="38"/>
      <c r="I87" s="38"/>
      <c r="J87" s="39"/>
    </row>
    <row r="88">
      <c r="A88" s="29" t="s">
        <v>25</v>
      </c>
      <c r="B88" s="29">
        <v>20</v>
      </c>
      <c r="C88" s="30" t="s">
        <v>617</v>
      </c>
      <c r="D88" s="29" t="s">
        <v>42</v>
      </c>
      <c r="E88" s="31" t="s">
        <v>618</v>
      </c>
      <c r="F88" s="32" t="s">
        <v>145</v>
      </c>
      <c r="G88" s="33">
        <v>335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>
      <c r="A89" s="29" t="s">
        <v>30</v>
      </c>
      <c r="B89" s="37"/>
      <c r="C89" s="38"/>
      <c r="D89" s="38"/>
      <c r="E89" s="31" t="s">
        <v>619</v>
      </c>
      <c r="F89" s="38"/>
      <c r="G89" s="38"/>
      <c r="H89" s="38"/>
      <c r="I89" s="38"/>
      <c r="J89" s="39"/>
    </row>
    <row r="90">
      <c r="A90" s="29" t="s">
        <v>32</v>
      </c>
      <c r="B90" s="37"/>
      <c r="C90" s="38"/>
      <c r="D90" s="38"/>
      <c r="E90" s="40" t="s">
        <v>620</v>
      </c>
      <c r="F90" s="38"/>
      <c r="G90" s="38"/>
      <c r="H90" s="38"/>
      <c r="I90" s="38"/>
      <c r="J90" s="39"/>
    </row>
    <row r="91" ht="195">
      <c r="A91" s="29" t="s">
        <v>34</v>
      </c>
      <c r="B91" s="37"/>
      <c r="C91" s="38"/>
      <c r="D91" s="38"/>
      <c r="E91" s="31" t="s">
        <v>371</v>
      </c>
      <c r="F91" s="38"/>
      <c r="G91" s="38"/>
      <c r="H91" s="38"/>
      <c r="I91" s="38"/>
      <c r="J91" s="39"/>
    </row>
    <row r="92">
      <c r="A92" s="29" t="s">
        <v>25</v>
      </c>
      <c r="B92" s="29">
        <v>21</v>
      </c>
      <c r="C92" s="30" t="s">
        <v>621</v>
      </c>
      <c r="D92" s="29" t="s">
        <v>42</v>
      </c>
      <c r="E92" s="31" t="s">
        <v>622</v>
      </c>
      <c r="F92" s="32" t="s">
        <v>145</v>
      </c>
      <c r="G92" s="33">
        <v>345.05000000000001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>
      <c r="A93" s="29" t="s">
        <v>30</v>
      </c>
      <c r="B93" s="37"/>
      <c r="C93" s="38"/>
      <c r="D93" s="38"/>
      <c r="E93" s="31" t="s">
        <v>623</v>
      </c>
      <c r="F93" s="38"/>
      <c r="G93" s="38"/>
      <c r="H93" s="38"/>
      <c r="I93" s="38"/>
      <c r="J93" s="39"/>
    </row>
    <row r="94">
      <c r="A94" s="29" t="s">
        <v>32</v>
      </c>
      <c r="B94" s="37"/>
      <c r="C94" s="38"/>
      <c r="D94" s="38"/>
      <c r="E94" s="40" t="s">
        <v>624</v>
      </c>
      <c r="F94" s="38"/>
      <c r="G94" s="38"/>
      <c r="H94" s="38"/>
      <c r="I94" s="38"/>
      <c r="J94" s="39"/>
    </row>
    <row r="95" ht="195">
      <c r="A95" s="29" t="s">
        <v>34</v>
      </c>
      <c r="B95" s="37"/>
      <c r="C95" s="38"/>
      <c r="D95" s="38"/>
      <c r="E95" s="31" t="s">
        <v>371</v>
      </c>
      <c r="F95" s="38"/>
      <c r="G95" s="38"/>
      <c r="H95" s="38"/>
      <c r="I95" s="38"/>
      <c r="J95" s="39"/>
    </row>
    <row r="96">
      <c r="A96" s="29" t="s">
        <v>25</v>
      </c>
      <c r="B96" s="29">
        <v>22</v>
      </c>
      <c r="C96" s="30" t="s">
        <v>376</v>
      </c>
      <c r="D96" s="29" t="s">
        <v>42</v>
      </c>
      <c r="E96" s="31" t="s">
        <v>377</v>
      </c>
      <c r="F96" s="32" t="s">
        <v>145</v>
      </c>
      <c r="G96" s="33">
        <v>355.40199999999999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>
      <c r="A97" s="29" t="s">
        <v>30</v>
      </c>
      <c r="B97" s="37"/>
      <c r="C97" s="38"/>
      <c r="D97" s="38"/>
      <c r="E97" s="31" t="s">
        <v>625</v>
      </c>
      <c r="F97" s="38"/>
      <c r="G97" s="38"/>
      <c r="H97" s="38"/>
      <c r="I97" s="38"/>
      <c r="J97" s="39"/>
    </row>
    <row r="98">
      <c r="A98" s="29" t="s">
        <v>32</v>
      </c>
      <c r="B98" s="37"/>
      <c r="C98" s="38"/>
      <c r="D98" s="38"/>
      <c r="E98" s="40" t="s">
        <v>626</v>
      </c>
      <c r="F98" s="38"/>
      <c r="G98" s="38"/>
      <c r="H98" s="38"/>
      <c r="I98" s="38"/>
      <c r="J98" s="39"/>
    </row>
    <row r="99" ht="195">
      <c r="A99" s="29" t="s">
        <v>34</v>
      </c>
      <c r="B99" s="37"/>
      <c r="C99" s="38"/>
      <c r="D99" s="38"/>
      <c r="E99" s="31" t="s">
        <v>371</v>
      </c>
      <c r="F99" s="38"/>
      <c r="G99" s="38"/>
      <c r="H99" s="38"/>
      <c r="I99" s="38"/>
      <c r="J99" s="39"/>
    </row>
    <row r="100">
      <c r="A100" s="29" t="s">
        <v>25</v>
      </c>
      <c r="B100" s="29">
        <v>23</v>
      </c>
      <c r="C100" s="30" t="s">
        <v>627</v>
      </c>
      <c r="D100" s="29" t="s">
        <v>42</v>
      </c>
      <c r="E100" s="31" t="s">
        <v>628</v>
      </c>
      <c r="F100" s="32" t="s">
        <v>145</v>
      </c>
      <c r="G100" s="33">
        <v>350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>
      <c r="A101" s="29" t="s">
        <v>30</v>
      </c>
      <c r="B101" s="37"/>
      <c r="C101" s="38"/>
      <c r="D101" s="38"/>
      <c r="E101" s="31" t="s">
        <v>629</v>
      </c>
      <c r="F101" s="38"/>
      <c r="G101" s="38"/>
      <c r="H101" s="38"/>
      <c r="I101" s="38"/>
      <c r="J101" s="39"/>
    </row>
    <row r="102" ht="30">
      <c r="A102" s="29" t="s">
        <v>32</v>
      </c>
      <c r="B102" s="37"/>
      <c r="C102" s="38"/>
      <c r="D102" s="38"/>
      <c r="E102" s="40" t="s">
        <v>630</v>
      </c>
      <c r="F102" s="38"/>
      <c r="G102" s="38"/>
      <c r="H102" s="38"/>
      <c r="I102" s="38"/>
      <c r="J102" s="39"/>
    </row>
    <row r="103" ht="75">
      <c r="A103" s="29" t="s">
        <v>34</v>
      </c>
      <c r="B103" s="37"/>
      <c r="C103" s="38"/>
      <c r="D103" s="38"/>
      <c r="E103" s="31" t="s">
        <v>631</v>
      </c>
      <c r="F103" s="38"/>
      <c r="G103" s="38"/>
      <c r="H103" s="38"/>
      <c r="I103" s="38"/>
      <c r="J103" s="39"/>
    </row>
    <row r="104">
      <c r="A104" s="29" t="s">
        <v>25</v>
      </c>
      <c r="B104" s="29">
        <v>24</v>
      </c>
      <c r="C104" s="30" t="s">
        <v>632</v>
      </c>
      <c r="D104" s="29" t="s">
        <v>42</v>
      </c>
      <c r="E104" s="31" t="s">
        <v>633</v>
      </c>
      <c r="F104" s="32" t="s">
        <v>145</v>
      </c>
      <c r="G104" s="33">
        <v>28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>
      <c r="A105" s="29" t="s">
        <v>30</v>
      </c>
      <c r="B105" s="37"/>
      <c r="C105" s="38"/>
      <c r="D105" s="38"/>
      <c r="E105" s="31" t="s">
        <v>634</v>
      </c>
      <c r="F105" s="38"/>
      <c r="G105" s="38"/>
      <c r="H105" s="38"/>
      <c r="I105" s="38"/>
      <c r="J105" s="39"/>
    </row>
    <row r="106">
      <c r="A106" s="29" t="s">
        <v>32</v>
      </c>
      <c r="B106" s="37"/>
      <c r="C106" s="38"/>
      <c r="D106" s="38"/>
      <c r="E106" s="40" t="s">
        <v>635</v>
      </c>
      <c r="F106" s="38"/>
      <c r="G106" s="38"/>
      <c r="H106" s="38"/>
      <c r="I106" s="38"/>
      <c r="J106" s="39"/>
    </row>
    <row r="107" ht="225">
      <c r="A107" s="29" t="s">
        <v>34</v>
      </c>
      <c r="B107" s="37"/>
      <c r="C107" s="38"/>
      <c r="D107" s="38"/>
      <c r="E107" s="31" t="s">
        <v>432</v>
      </c>
      <c r="F107" s="38"/>
      <c r="G107" s="38"/>
      <c r="H107" s="38"/>
      <c r="I107" s="38"/>
      <c r="J107" s="39"/>
    </row>
    <row r="108">
      <c r="A108" s="23" t="s">
        <v>22</v>
      </c>
      <c r="B108" s="24"/>
      <c r="C108" s="25" t="s">
        <v>245</v>
      </c>
      <c r="D108" s="26"/>
      <c r="E108" s="23" t="s">
        <v>246</v>
      </c>
      <c r="F108" s="26"/>
      <c r="G108" s="26"/>
      <c r="H108" s="26"/>
      <c r="I108" s="27">
        <f>SUMIFS(I109:I152,A109:A152,"P")</f>
        <v>0</v>
      </c>
      <c r="J108" s="28"/>
    </row>
    <row r="109" ht="30">
      <c r="A109" s="29" t="s">
        <v>25</v>
      </c>
      <c r="B109" s="29">
        <v>25</v>
      </c>
      <c r="C109" s="30" t="s">
        <v>636</v>
      </c>
      <c r="D109" s="29" t="s">
        <v>42</v>
      </c>
      <c r="E109" s="31" t="s">
        <v>637</v>
      </c>
      <c r="F109" s="32" t="s">
        <v>111</v>
      </c>
      <c r="G109" s="33">
        <v>1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>
      <c r="A110" s="29" t="s">
        <v>30</v>
      </c>
      <c r="B110" s="37"/>
      <c r="C110" s="38"/>
      <c r="D110" s="38"/>
      <c r="E110" s="44" t="s">
        <v>42</v>
      </c>
      <c r="F110" s="38"/>
      <c r="G110" s="38"/>
      <c r="H110" s="38"/>
      <c r="I110" s="38"/>
      <c r="J110" s="39"/>
    </row>
    <row r="111" ht="30">
      <c r="A111" s="29" t="s">
        <v>32</v>
      </c>
      <c r="B111" s="37"/>
      <c r="C111" s="38"/>
      <c r="D111" s="38"/>
      <c r="E111" s="40" t="s">
        <v>638</v>
      </c>
      <c r="F111" s="38"/>
      <c r="G111" s="38"/>
      <c r="H111" s="38"/>
      <c r="I111" s="38"/>
      <c r="J111" s="39"/>
    </row>
    <row r="112" ht="60">
      <c r="A112" s="29" t="s">
        <v>34</v>
      </c>
      <c r="B112" s="37"/>
      <c r="C112" s="38"/>
      <c r="D112" s="38"/>
      <c r="E112" s="31" t="s">
        <v>440</v>
      </c>
      <c r="F112" s="38"/>
      <c r="G112" s="38"/>
      <c r="H112" s="38"/>
      <c r="I112" s="38"/>
      <c r="J112" s="39"/>
    </row>
    <row r="113" ht="30">
      <c r="A113" s="29" t="s">
        <v>25</v>
      </c>
      <c r="B113" s="29">
        <v>26</v>
      </c>
      <c r="C113" s="30" t="s">
        <v>454</v>
      </c>
      <c r="D113" s="29" t="s">
        <v>42</v>
      </c>
      <c r="E113" s="31" t="s">
        <v>455</v>
      </c>
      <c r="F113" s="32" t="s">
        <v>145</v>
      </c>
      <c r="G113" s="33">
        <v>25.879999999999999</v>
      </c>
      <c r="H113" s="34">
        <v>0</v>
      </c>
      <c r="I113" s="35">
        <f>ROUND(G113*H113,P4)</f>
        <v>0</v>
      </c>
      <c r="J113" s="29"/>
      <c r="O113" s="36">
        <f>I113*0.21</f>
        <v>0</v>
      </c>
      <c r="P113">
        <v>3</v>
      </c>
    </row>
    <row r="114">
      <c r="A114" s="29" t="s">
        <v>30</v>
      </c>
      <c r="B114" s="37"/>
      <c r="C114" s="38"/>
      <c r="D114" s="38"/>
      <c r="E114" s="31" t="s">
        <v>639</v>
      </c>
      <c r="F114" s="38"/>
      <c r="G114" s="38"/>
      <c r="H114" s="38"/>
      <c r="I114" s="38"/>
      <c r="J114" s="39"/>
    </row>
    <row r="115">
      <c r="A115" s="29" t="s">
        <v>32</v>
      </c>
      <c r="B115" s="37"/>
      <c r="C115" s="38"/>
      <c r="D115" s="38"/>
      <c r="E115" s="40" t="s">
        <v>640</v>
      </c>
      <c r="F115" s="38"/>
      <c r="G115" s="38"/>
      <c r="H115" s="38"/>
      <c r="I115" s="38"/>
      <c r="J115" s="39"/>
    </row>
    <row r="116" ht="105">
      <c r="A116" s="29" t="s">
        <v>34</v>
      </c>
      <c r="B116" s="37"/>
      <c r="C116" s="38"/>
      <c r="D116" s="38"/>
      <c r="E116" s="31" t="s">
        <v>457</v>
      </c>
      <c r="F116" s="38"/>
      <c r="G116" s="38"/>
      <c r="H116" s="38"/>
      <c r="I116" s="38"/>
      <c r="J116" s="39"/>
    </row>
    <row r="117" ht="30">
      <c r="A117" s="29" t="s">
        <v>25</v>
      </c>
      <c r="B117" s="29">
        <v>27</v>
      </c>
      <c r="C117" s="30" t="s">
        <v>458</v>
      </c>
      <c r="D117" s="29" t="s">
        <v>42</v>
      </c>
      <c r="E117" s="31" t="s">
        <v>459</v>
      </c>
      <c r="F117" s="32" t="s">
        <v>145</v>
      </c>
      <c r="G117" s="33">
        <v>2.6299999999999999</v>
      </c>
      <c r="H117" s="34">
        <v>0</v>
      </c>
      <c r="I117" s="35">
        <f>ROUND(G117*H117,P4)</f>
        <v>0</v>
      </c>
      <c r="J117" s="29"/>
      <c r="O117" s="36">
        <f>I117*0.21</f>
        <v>0</v>
      </c>
      <c r="P117">
        <v>3</v>
      </c>
    </row>
    <row r="118">
      <c r="A118" s="29" t="s">
        <v>30</v>
      </c>
      <c r="B118" s="37"/>
      <c r="C118" s="38"/>
      <c r="D118" s="38"/>
      <c r="E118" s="31" t="s">
        <v>641</v>
      </c>
      <c r="F118" s="38"/>
      <c r="G118" s="38"/>
      <c r="H118" s="38"/>
      <c r="I118" s="38"/>
      <c r="J118" s="39"/>
    </row>
    <row r="119">
      <c r="A119" s="29" t="s">
        <v>32</v>
      </c>
      <c r="B119" s="37"/>
      <c r="C119" s="38"/>
      <c r="D119" s="38"/>
      <c r="E119" s="40" t="s">
        <v>642</v>
      </c>
      <c r="F119" s="38"/>
      <c r="G119" s="38"/>
      <c r="H119" s="38"/>
      <c r="I119" s="38"/>
      <c r="J119" s="39"/>
    </row>
    <row r="120" ht="105">
      <c r="A120" s="29" t="s">
        <v>34</v>
      </c>
      <c r="B120" s="37"/>
      <c r="C120" s="38"/>
      <c r="D120" s="38"/>
      <c r="E120" s="31" t="s">
        <v>457</v>
      </c>
      <c r="F120" s="38"/>
      <c r="G120" s="38"/>
      <c r="H120" s="38"/>
      <c r="I120" s="38"/>
      <c r="J120" s="39"/>
    </row>
    <row r="121" ht="30">
      <c r="A121" s="29" t="s">
        <v>25</v>
      </c>
      <c r="B121" s="29">
        <v>28</v>
      </c>
      <c r="C121" s="30" t="s">
        <v>643</v>
      </c>
      <c r="D121" s="29" t="s">
        <v>42</v>
      </c>
      <c r="E121" s="31" t="s">
        <v>644</v>
      </c>
      <c r="F121" s="32" t="s">
        <v>145</v>
      </c>
      <c r="G121" s="33">
        <v>8.25</v>
      </c>
      <c r="H121" s="34">
        <v>0</v>
      </c>
      <c r="I121" s="35">
        <f>ROUND(G121*H121,P4)</f>
        <v>0</v>
      </c>
      <c r="J121" s="29"/>
      <c r="O121" s="36">
        <f>I121*0.21</f>
        <v>0</v>
      </c>
      <c r="P121">
        <v>3</v>
      </c>
    </row>
    <row r="122">
      <c r="A122" s="29" t="s">
        <v>30</v>
      </c>
      <c r="B122" s="37"/>
      <c r="C122" s="38"/>
      <c r="D122" s="38"/>
      <c r="E122" s="44" t="s">
        <v>42</v>
      </c>
      <c r="F122" s="38"/>
      <c r="G122" s="38"/>
      <c r="H122" s="38"/>
      <c r="I122" s="38"/>
      <c r="J122" s="39"/>
    </row>
    <row r="123">
      <c r="A123" s="29" t="s">
        <v>32</v>
      </c>
      <c r="B123" s="37"/>
      <c r="C123" s="38"/>
      <c r="D123" s="38"/>
      <c r="E123" s="40" t="s">
        <v>645</v>
      </c>
      <c r="F123" s="38"/>
      <c r="G123" s="38"/>
      <c r="H123" s="38"/>
      <c r="I123" s="38"/>
      <c r="J123" s="39"/>
    </row>
    <row r="124" ht="105">
      <c r="A124" s="29" t="s">
        <v>34</v>
      </c>
      <c r="B124" s="37"/>
      <c r="C124" s="38"/>
      <c r="D124" s="38"/>
      <c r="E124" s="31" t="s">
        <v>457</v>
      </c>
      <c r="F124" s="38"/>
      <c r="G124" s="38"/>
      <c r="H124" s="38"/>
      <c r="I124" s="38"/>
      <c r="J124" s="39"/>
    </row>
    <row r="125">
      <c r="A125" s="29" t="s">
        <v>25</v>
      </c>
      <c r="B125" s="29">
        <v>29</v>
      </c>
      <c r="C125" s="30" t="s">
        <v>646</v>
      </c>
      <c r="D125" s="29" t="s">
        <v>42</v>
      </c>
      <c r="E125" s="31" t="s">
        <v>647</v>
      </c>
      <c r="F125" s="32" t="s">
        <v>145</v>
      </c>
      <c r="G125" s="33">
        <v>15</v>
      </c>
      <c r="H125" s="34">
        <v>0</v>
      </c>
      <c r="I125" s="35">
        <f>ROUND(G125*H125,P4)</f>
        <v>0</v>
      </c>
      <c r="J125" s="29"/>
      <c r="O125" s="36">
        <f>I125*0.21</f>
        <v>0</v>
      </c>
      <c r="P125">
        <v>3</v>
      </c>
    </row>
    <row r="126">
      <c r="A126" s="29" t="s">
        <v>30</v>
      </c>
      <c r="B126" s="37"/>
      <c r="C126" s="38"/>
      <c r="D126" s="38"/>
      <c r="E126" s="44" t="s">
        <v>42</v>
      </c>
      <c r="F126" s="38"/>
      <c r="G126" s="38"/>
      <c r="H126" s="38"/>
      <c r="I126" s="38"/>
      <c r="J126" s="39"/>
    </row>
    <row r="127">
      <c r="A127" s="29" t="s">
        <v>32</v>
      </c>
      <c r="B127" s="37"/>
      <c r="C127" s="38"/>
      <c r="D127" s="38"/>
      <c r="E127" s="40" t="s">
        <v>648</v>
      </c>
      <c r="F127" s="38"/>
      <c r="G127" s="38"/>
      <c r="H127" s="38"/>
      <c r="I127" s="38"/>
      <c r="J127" s="39"/>
    </row>
    <row r="128" ht="105">
      <c r="A128" s="29" t="s">
        <v>34</v>
      </c>
      <c r="B128" s="37"/>
      <c r="C128" s="38"/>
      <c r="D128" s="38"/>
      <c r="E128" s="31" t="s">
        <v>457</v>
      </c>
      <c r="F128" s="38"/>
      <c r="G128" s="38"/>
      <c r="H128" s="38"/>
      <c r="I128" s="38"/>
      <c r="J128" s="39"/>
    </row>
    <row r="129">
      <c r="A129" s="29" t="s">
        <v>25</v>
      </c>
      <c r="B129" s="29">
        <v>30</v>
      </c>
      <c r="C129" s="30" t="s">
        <v>649</v>
      </c>
      <c r="D129" s="29" t="s">
        <v>42</v>
      </c>
      <c r="E129" s="31" t="s">
        <v>650</v>
      </c>
      <c r="F129" s="32" t="s">
        <v>111</v>
      </c>
      <c r="G129" s="33">
        <v>2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>
      <c r="A130" s="29" t="s">
        <v>30</v>
      </c>
      <c r="B130" s="37"/>
      <c r="C130" s="38"/>
      <c r="D130" s="38"/>
      <c r="E130" s="44" t="s">
        <v>42</v>
      </c>
      <c r="F130" s="38"/>
      <c r="G130" s="38"/>
      <c r="H130" s="38"/>
      <c r="I130" s="38"/>
      <c r="J130" s="39"/>
    </row>
    <row r="131">
      <c r="A131" s="29" t="s">
        <v>32</v>
      </c>
      <c r="B131" s="37"/>
      <c r="C131" s="38"/>
      <c r="D131" s="38"/>
      <c r="E131" s="40" t="s">
        <v>651</v>
      </c>
      <c r="F131" s="38"/>
      <c r="G131" s="38"/>
      <c r="H131" s="38"/>
      <c r="I131" s="38"/>
      <c r="J131" s="39"/>
    </row>
    <row r="132" ht="75">
      <c r="A132" s="29" t="s">
        <v>34</v>
      </c>
      <c r="B132" s="37"/>
      <c r="C132" s="38"/>
      <c r="D132" s="38"/>
      <c r="E132" s="31" t="s">
        <v>652</v>
      </c>
      <c r="F132" s="38"/>
      <c r="G132" s="38"/>
      <c r="H132" s="38"/>
      <c r="I132" s="38"/>
      <c r="J132" s="39"/>
    </row>
    <row r="133" ht="30">
      <c r="A133" s="29" t="s">
        <v>25</v>
      </c>
      <c r="B133" s="29">
        <v>31</v>
      </c>
      <c r="C133" s="30" t="s">
        <v>653</v>
      </c>
      <c r="D133" s="29" t="s">
        <v>42</v>
      </c>
      <c r="E133" s="31" t="s">
        <v>654</v>
      </c>
      <c r="F133" s="32" t="s">
        <v>111</v>
      </c>
      <c r="G133" s="33">
        <v>114</v>
      </c>
      <c r="H133" s="34">
        <v>0</v>
      </c>
      <c r="I133" s="35">
        <f>ROUND(G133*H133,P4)</f>
        <v>0</v>
      </c>
      <c r="J133" s="29"/>
      <c r="O133" s="36">
        <f>I133*0.21</f>
        <v>0</v>
      </c>
      <c r="P133">
        <v>3</v>
      </c>
    </row>
    <row r="134">
      <c r="A134" s="29" t="s">
        <v>30</v>
      </c>
      <c r="B134" s="37"/>
      <c r="C134" s="38"/>
      <c r="D134" s="38"/>
      <c r="E134" s="31" t="s">
        <v>655</v>
      </c>
      <c r="F134" s="38"/>
      <c r="G134" s="38"/>
      <c r="H134" s="38"/>
      <c r="I134" s="38"/>
      <c r="J134" s="39"/>
    </row>
    <row r="135">
      <c r="A135" s="29" t="s">
        <v>32</v>
      </c>
      <c r="B135" s="37"/>
      <c r="C135" s="38"/>
      <c r="D135" s="38"/>
      <c r="E135" s="40" t="s">
        <v>656</v>
      </c>
      <c r="F135" s="38"/>
      <c r="G135" s="38"/>
      <c r="H135" s="38"/>
      <c r="I135" s="38"/>
      <c r="J135" s="39"/>
    </row>
    <row r="136" ht="60">
      <c r="A136" s="29" t="s">
        <v>34</v>
      </c>
      <c r="B136" s="37"/>
      <c r="C136" s="38"/>
      <c r="D136" s="38"/>
      <c r="E136" s="31" t="s">
        <v>657</v>
      </c>
      <c r="F136" s="38"/>
      <c r="G136" s="38"/>
      <c r="H136" s="38"/>
      <c r="I136" s="38"/>
      <c r="J136" s="39"/>
    </row>
    <row r="137">
      <c r="A137" s="29" t="s">
        <v>25</v>
      </c>
      <c r="B137" s="29">
        <v>32</v>
      </c>
      <c r="C137" s="30" t="s">
        <v>658</v>
      </c>
      <c r="D137" s="29" t="s">
        <v>42</v>
      </c>
      <c r="E137" s="31" t="s">
        <v>659</v>
      </c>
      <c r="F137" s="32" t="s">
        <v>111</v>
      </c>
      <c r="G137" s="33">
        <v>1</v>
      </c>
      <c r="H137" s="34">
        <v>0</v>
      </c>
      <c r="I137" s="35">
        <f>ROUND(G137*H137,P4)</f>
        <v>0</v>
      </c>
      <c r="J137" s="29"/>
      <c r="O137" s="36">
        <f>I137*0.21</f>
        <v>0</v>
      </c>
      <c r="P137">
        <v>3</v>
      </c>
    </row>
    <row r="138">
      <c r="A138" s="29" t="s">
        <v>30</v>
      </c>
      <c r="B138" s="37"/>
      <c r="C138" s="38"/>
      <c r="D138" s="38"/>
      <c r="E138" s="31" t="s">
        <v>660</v>
      </c>
      <c r="F138" s="38"/>
      <c r="G138" s="38"/>
      <c r="H138" s="38"/>
      <c r="I138" s="38"/>
      <c r="J138" s="39"/>
    </row>
    <row r="139">
      <c r="A139" s="29" t="s">
        <v>32</v>
      </c>
      <c r="B139" s="37"/>
      <c r="C139" s="38"/>
      <c r="D139" s="38"/>
      <c r="E139" s="40" t="s">
        <v>661</v>
      </c>
      <c r="F139" s="38"/>
      <c r="G139" s="38"/>
      <c r="H139" s="38"/>
      <c r="I139" s="38"/>
      <c r="J139" s="39"/>
    </row>
    <row r="140" ht="105">
      <c r="A140" s="29" t="s">
        <v>34</v>
      </c>
      <c r="B140" s="37"/>
      <c r="C140" s="38"/>
      <c r="D140" s="38"/>
      <c r="E140" s="31" t="s">
        <v>662</v>
      </c>
      <c r="F140" s="38"/>
      <c r="G140" s="38"/>
      <c r="H140" s="38"/>
      <c r="I140" s="38"/>
      <c r="J140" s="39"/>
    </row>
    <row r="141">
      <c r="A141" s="29" t="s">
        <v>25</v>
      </c>
      <c r="B141" s="29">
        <v>33</v>
      </c>
      <c r="C141" s="30" t="s">
        <v>460</v>
      </c>
      <c r="D141" s="29" t="s">
        <v>42</v>
      </c>
      <c r="E141" s="31" t="s">
        <v>461</v>
      </c>
      <c r="F141" s="32" t="s">
        <v>249</v>
      </c>
      <c r="G141" s="33">
        <v>28.300000000000001</v>
      </c>
      <c r="H141" s="34">
        <v>0</v>
      </c>
      <c r="I141" s="35">
        <f>ROUND(G141*H141,P4)</f>
        <v>0</v>
      </c>
      <c r="J141" s="29"/>
      <c r="O141" s="36">
        <f>I141*0.21</f>
        <v>0</v>
      </c>
      <c r="P141">
        <v>3</v>
      </c>
    </row>
    <row r="142">
      <c r="A142" s="29" t="s">
        <v>30</v>
      </c>
      <c r="B142" s="37"/>
      <c r="C142" s="38"/>
      <c r="D142" s="38"/>
      <c r="E142" s="31" t="s">
        <v>663</v>
      </c>
      <c r="F142" s="38"/>
      <c r="G142" s="38"/>
      <c r="H142" s="38"/>
      <c r="I142" s="38"/>
      <c r="J142" s="39"/>
    </row>
    <row r="143">
      <c r="A143" s="29" t="s">
        <v>32</v>
      </c>
      <c r="B143" s="37"/>
      <c r="C143" s="38"/>
      <c r="D143" s="38"/>
      <c r="E143" s="40" t="s">
        <v>664</v>
      </c>
      <c r="F143" s="38"/>
      <c r="G143" s="38"/>
      <c r="H143" s="38"/>
      <c r="I143" s="38"/>
      <c r="J143" s="39"/>
    </row>
    <row r="144" ht="90">
      <c r="A144" s="29" t="s">
        <v>34</v>
      </c>
      <c r="B144" s="37"/>
      <c r="C144" s="38"/>
      <c r="D144" s="38"/>
      <c r="E144" s="31" t="s">
        <v>463</v>
      </c>
      <c r="F144" s="38"/>
      <c r="G144" s="38"/>
      <c r="H144" s="38"/>
      <c r="I144" s="38"/>
      <c r="J144" s="39"/>
    </row>
    <row r="145">
      <c r="A145" s="29" t="s">
        <v>25</v>
      </c>
      <c r="B145" s="29">
        <v>34</v>
      </c>
      <c r="C145" s="30" t="s">
        <v>665</v>
      </c>
      <c r="D145" s="29" t="s">
        <v>42</v>
      </c>
      <c r="E145" s="31" t="s">
        <v>666</v>
      </c>
      <c r="F145" s="32" t="s">
        <v>249</v>
      </c>
      <c r="G145" s="33">
        <v>12</v>
      </c>
      <c r="H145" s="34">
        <v>0</v>
      </c>
      <c r="I145" s="35">
        <f>ROUND(G145*H145,P4)</f>
        <v>0</v>
      </c>
      <c r="J145" s="29"/>
      <c r="O145" s="36">
        <f>I145*0.21</f>
        <v>0</v>
      </c>
      <c r="P145">
        <v>3</v>
      </c>
    </row>
    <row r="146">
      <c r="A146" s="29" t="s">
        <v>30</v>
      </c>
      <c r="B146" s="37"/>
      <c r="C146" s="38"/>
      <c r="D146" s="38"/>
      <c r="E146" s="31" t="s">
        <v>667</v>
      </c>
      <c r="F146" s="38"/>
      <c r="G146" s="38"/>
      <c r="H146" s="38"/>
      <c r="I146" s="38"/>
      <c r="J146" s="39"/>
    </row>
    <row r="147">
      <c r="A147" s="29" t="s">
        <v>32</v>
      </c>
      <c r="B147" s="37"/>
      <c r="C147" s="38"/>
      <c r="D147" s="38"/>
      <c r="E147" s="40" t="s">
        <v>668</v>
      </c>
      <c r="F147" s="38"/>
      <c r="G147" s="38"/>
      <c r="H147" s="38"/>
      <c r="I147" s="38"/>
      <c r="J147" s="39"/>
    </row>
    <row r="148" ht="75">
      <c r="A148" s="29" t="s">
        <v>34</v>
      </c>
      <c r="B148" s="37"/>
      <c r="C148" s="38"/>
      <c r="D148" s="38"/>
      <c r="E148" s="31" t="s">
        <v>262</v>
      </c>
      <c r="F148" s="38"/>
      <c r="G148" s="38"/>
      <c r="H148" s="38"/>
      <c r="I148" s="38"/>
      <c r="J148" s="39"/>
    </row>
    <row r="149">
      <c r="A149" s="29" t="s">
        <v>25</v>
      </c>
      <c r="B149" s="29">
        <v>35</v>
      </c>
      <c r="C149" s="30" t="s">
        <v>669</v>
      </c>
      <c r="D149" s="29" t="s">
        <v>42</v>
      </c>
      <c r="E149" s="31" t="s">
        <v>670</v>
      </c>
      <c r="F149" s="32" t="s">
        <v>249</v>
      </c>
      <c r="G149" s="33">
        <v>12</v>
      </c>
      <c r="H149" s="34">
        <v>0</v>
      </c>
      <c r="I149" s="35">
        <f>ROUND(G149*H149,P4)</f>
        <v>0</v>
      </c>
      <c r="J149" s="29"/>
      <c r="O149" s="36">
        <f>I149*0.21</f>
        <v>0</v>
      </c>
      <c r="P149">
        <v>3</v>
      </c>
    </row>
    <row r="150">
      <c r="A150" s="29" t="s">
        <v>30</v>
      </c>
      <c r="B150" s="37"/>
      <c r="C150" s="38"/>
      <c r="D150" s="38"/>
      <c r="E150" s="31" t="s">
        <v>671</v>
      </c>
      <c r="F150" s="38"/>
      <c r="G150" s="38"/>
      <c r="H150" s="38"/>
      <c r="I150" s="38"/>
      <c r="J150" s="39"/>
    </row>
    <row r="151">
      <c r="A151" s="29" t="s">
        <v>32</v>
      </c>
      <c r="B151" s="37"/>
      <c r="C151" s="38"/>
      <c r="D151" s="38"/>
      <c r="E151" s="40" t="s">
        <v>668</v>
      </c>
      <c r="F151" s="38"/>
      <c r="G151" s="38"/>
      <c r="H151" s="38"/>
      <c r="I151" s="38"/>
      <c r="J151" s="39"/>
    </row>
    <row r="152" ht="90">
      <c r="A152" s="29" t="s">
        <v>34</v>
      </c>
      <c r="B152" s="41"/>
      <c r="C152" s="42"/>
      <c r="D152" s="42"/>
      <c r="E152" s="31" t="s">
        <v>469</v>
      </c>
      <c r="F152" s="42"/>
      <c r="G152" s="42"/>
      <c r="H152" s="42"/>
      <c r="I152" s="42"/>
      <c r="J152" s="43"/>
    </row>
  </sheetData>
  <sheetProtection sheet="1" objects="1" scenarios="1" spinCount="100000" saltValue="7StFd68ksmuvL/X0OhTEJrjbcbFOmZvnuuIrAZred5vZVRO2FrVmJoI+P9suCJa/r/x0vugNITmxbMF3HQQVCQ==" hashValue="5uiFo+p+CTopbOtFYObKqzO2eFx65A1UAUWGO1A+FdI5l6qT+6kltlIBe3hX8EqzzUkGmkXtUkb1qlU9Z2QWt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672</v>
      </c>
      <c r="I3" s="16">
        <f>SUMIFS(I8:I24,A8:A24,"SD")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672</v>
      </c>
      <c r="D4" s="13"/>
      <c r="E4" s="14" t="s">
        <v>673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245</v>
      </c>
      <c r="D8" s="26"/>
      <c r="E8" s="23" t="s">
        <v>246</v>
      </c>
      <c r="F8" s="26"/>
      <c r="G8" s="26"/>
      <c r="H8" s="26"/>
      <c r="I8" s="27">
        <f>SUMIFS(I9:I24,A9:A24,"P")</f>
        <v>0</v>
      </c>
      <c r="J8" s="28"/>
    </row>
    <row r="9" ht="30">
      <c r="A9" s="29" t="s">
        <v>25</v>
      </c>
      <c r="B9" s="29">
        <v>1</v>
      </c>
      <c r="C9" s="30" t="s">
        <v>454</v>
      </c>
      <c r="D9" s="29" t="s">
        <v>42</v>
      </c>
      <c r="E9" s="31" t="s">
        <v>455</v>
      </c>
      <c r="F9" s="32" t="s">
        <v>145</v>
      </c>
      <c r="G9" s="33">
        <v>31.25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674</v>
      </c>
      <c r="F10" s="38"/>
      <c r="G10" s="38"/>
      <c r="H10" s="38"/>
      <c r="I10" s="38"/>
      <c r="J10" s="39"/>
    </row>
    <row r="11" ht="60">
      <c r="A11" s="29" t="s">
        <v>32</v>
      </c>
      <c r="B11" s="37"/>
      <c r="C11" s="38"/>
      <c r="D11" s="38"/>
      <c r="E11" s="40" t="s">
        <v>675</v>
      </c>
      <c r="F11" s="38"/>
      <c r="G11" s="38"/>
      <c r="H11" s="38"/>
      <c r="I11" s="38"/>
      <c r="J11" s="39"/>
    </row>
    <row r="12" ht="105">
      <c r="A12" s="29" t="s">
        <v>34</v>
      </c>
      <c r="B12" s="37"/>
      <c r="C12" s="38"/>
      <c r="D12" s="38"/>
      <c r="E12" s="31" t="s">
        <v>457</v>
      </c>
      <c r="F12" s="38"/>
      <c r="G12" s="38"/>
      <c r="H12" s="38"/>
      <c r="I12" s="38"/>
      <c r="J12" s="39"/>
    </row>
    <row r="13" ht="30">
      <c r="A13" s="29" t="s">
        <v>25</v>
      </c>
      <c r="B13" s="29">
        <v>2</v>
      </c>
      <c r="C13" s="30" t="s">
        <v>643</v>
      </c>
      <c r="D13" s="29" t="s">
        <v>42</v>
      </c>
      <c r="E13" s="31" t="s">
        <v>644</v>
      </c>
      <c r="F13" s="32" t="s">
        <v>145</v>
      </c>
      <c r="G13" s="33">
        <v>11.25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30</v>
      </c>
      <c r="B14" s="37"/>
      <c r="C14" s="38"/>
      <c r="D14" s="38"/>
      <c r="E14" s="31" t="s">
        <v>676</v>
      </c>
      <c r="F14" s="38"/>
      <c r="G14" s="38"/>
      <c r="H14" s="38"/>
      <c r="I14" s="38"/>
      <c r="J14" s="39"/>
    </row>
    <row r="15" ht="45">
      <c r="A15" s="29" t="s">
        <v>32</v>
      </c>
      <c r="B15" s="37"/>
      <c r="C15" s="38"/>
      <c r="D15" s="38"/>
      <c r="E15" s="40" t="s">
        <v>677</v>
      </c>
      <c r="F15" s="38"/>
      <c r="G15" s="38"/>
      <c r="H15" s="38"/>
      <c r="I15" s="38"/>
      <c r="J15" s="39"/>
    </row>
    <row r="16" ht="105">
      <c r="A16" s="29" t="s">
        <v>34</v>
      </c>
      <c r="B16" s="37"/>
      <c r="C16" s="38"/>
      <c r="D16" s="38"/>
      <c r="E16" s="31" t="s">
        <v>457</v>
      </c>
      <c r="F16" s="38"/>
      <c r="G16" s="38"/>
      <c r="H16" s="38"/>
      <c r="I16" s="38"/>
      <c r="J16" s="39"/>
    </row>
    <row r="17">
      <c r="A17" s="29" t="s">
        <v>25</v>
      </c>
      <c r="B17" s="29">
        <v>3</v>
      </c>
      <c r="C17" s="30" t="s">
        <v>646</v>
      </c>
      <c r="D17" s="29" t="s">
        <v>42</v>
      </c>
      <c r="E17" s="31" t="s">
        <v>647</v>
      </c>
      <c r="F17" s="32" t="s">
        <v>145</v>
      </c>
      <c r="G17" s="33">
        <v>20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30</v>
      </c>
      <c r="B18" s="37"/>
      <c r="C18" s="38"/>
      <c r="D18" s="38"/>
      <c r="E18" s="31" t="s">
        <v>678</v>
      </c>
      <c r="F18" s="38"/>
      <c r="G18" s="38"/>
      <c r="H18" s="38"/>
      <c r="I18" s="38"/>
      <c r="J18" s="39"/>
    </row>
    <row r="19">
      <c r="A19" s="29" t="s">
        <v>32</v>
      </c>
      <c r="B19" s="37"/>
      <c r="C19" s="38"/>
      <c r="D19" s="38"/>
      <c r="E19" s="40" t="s">
        <v>679</v>
      </c>
      <c r="F19" s="38"/>
      <c r="G19" s="38"/>
      <c r="H19" s="38"/>
      <c r="I19" s="38"/>
      <c r="J19" s="39"/>
    </row>
    <row r="20" ht="105">
      <c r="A20" s="29" t="s">
        <v>34</v>
      </c>
      <c r="B20" s="37"/>
      <c r="C20" s="38"/>
      <c r="D20" s="38"/>
      <c r="E20" s="31" t="s">
        <v>457</v>
      </c>
      <c r="F20" s="38"/>
      <c r="G20" s="38"/>
      <c r="H20" s="38"/>
      <c r="I20" s="38"/>
      <c r="J20" s="39"/>
    </row>
    <row r="21">
      <c r="A21" s="29" t="s">
        <v>25</v>
      </c>
      <c r="B21" s="29">
        <v>4</v>
      </c>
      <c r="C21" s="30" t="s">
        <v>649</v>
      </c>
      <c r="D21" s="29" t="s">
        <v>42</v>
      </c>
      <c r="E21" s="31" t="s">
        <v>650</v>
      </c>
      <c r="F21" s="32" t="s">
        <v>111</v>
      </c>
      <c r="G21" s="33">
        <v>4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30</v>
      </c>
      <c r="B22" s="37"/>
      <c r="C22" s="38"/>
      <c r="D22" s="38"/>
      <c r="E22" s="31" t="s">
        <v>680</v>
      </c>
      <c r="F22" s="38"/>
      <c r="G22" s="38"/>
      <c r="H22" s="38"/>
      <c r="I22" s="38"/>
      <c r="J22" s="39"/>
    </row>
    <row r="23">
      <c r="A23" s="29" t="s">
        <v>32</v>
      </c>
      <c r="B23" s="37"/>
      <c r="C23" s="38"/>
      <c r="D23" s="38"/>
      <c r="E23" s="40" t="s">
        <v>681</v>
      </c>
      <c r="F23" s="38"/>
      <c r="G23" s="38"/>
      <c r="H23" s="38"/>
      <c r="I23" s="38"/>
      <c r="J23" s="39"/>
    </row>
    <row r="24" ht="75">
      <c r="A24" s="29" t="s">
        <v>34</v>
      </c>
      <c r="B24" s="41"/>
      <c r="C24" s="42"/>
      <c r="D24" s="42"/>
      <c r="E24" s="31" t="s">
        <v>652</v>
      </c>
      <c r="F24" s="42"/>
      <c r="G24" s="42"/>
      <c r="H24" s="42"/>
      <c r="I24" s="42"/>
      <c r="J24" s="43"/>
    </row>
  </sheetData>
  <sheetProtection sheet="1" objects="1" scenarios="1" spinCount="100000" saltValue="iz9U+v/FgjzVv8wZXlRBYx/AkK/1/fmz7JQgc89vY/PSBpcx89sSAj7wnUSUr5eFre7ECLmPQgsvP81PcKwL2w==" hashValue="H8TI4TnVXZfx7JygtO8UQzGPcWLkOZFQEox1a/7e6iz9qmFA4VEejeK791osnECidrtXUDtsnRXbwXkvxfMXl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682</v>
      </c>
      <c r="I3" s="16">
        <f>SUMIFS(I8:I17,A8:A17,"SD")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682</v>
      </c>
      <c r="D4" s="13"/>
      <c r="E4" s="14" t="s">
        <v>683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135</v>
      </c>
      <c r="D9" s="29" t="s">
        <v>283</v>
      </c>
      <c r="E9" s="31" t="s">
        <v>136</v>
      </c>
      <c r="F9" s="32" t="s">
        <v>137</v>
      </c>
      <c r="G9" s="33">
        <v>1396.96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569</v>
      </c>
      <c r="F10" s="38"/>
      <c r="G10" s="38"/>
      <c r="H10" s="38"/>
      <c r="I10" s="38"/>
      <c r="J10" s="39"/>
    </row>
    <row r="11" ht="45">
      <c r="A11" s="29" t="s">
        <v>32</v>
      </c>
      <c r="B11" s="37"/>
      <c r="C11" s="38"/>
      <c r="D11" s="38"/>
      <c r="E11" s="40" t="s">
        <v>684</v>
      </c>
      <c r="F11" s="38"/>
      <c r="G11" s="38"/>
      <c r="H11" s="38"/>
      <c r="I11" s="38"/>
      <c r="J11" s="39"/>
    </row>
    <row r="12" ht="75">
      <c r="A12" s="29" t="s">
        <v>34</v>
      </c>
      <c r="B12" s="37"/>
      <c r="C12" s="38"/>
      <c r="D12" s="38"/>
      <c r="E12" s="31" t="s">
        <v>140</v>
      </c>
      <c r="F12" s="38"/>
      <c r="G12" s="38"/>
      <c r="H12" s="38"/>
      <c r="I12" s="38"/>
      <c r="J12" s="39"/>
    </row>
    <row r="13">
      <c r="A13" s="23" t="s">
        <v>22</v>
      </c>
      <c r="B13" s="24"/>
      <c r="C13" s="25" t="s">
        <v>245</v>
      </c>
      <c r="D13" s="26"/>
      <c r="E13" s="23" t="s">
        <v>246</v>
      </c>
      <c r="F13" s="26"/>
      <c r="G13" s="26"/>
      <c r="H13" s="26"/>
      <c r="I13" s="27">
        <f>SUMIFS(I14:I17,A14:A17,"P")</f>
        <v>0</v>
      </c>
      <c r="J13" s="28"/>
    </row>
    <row r="14" ht="30">
      <c r="A14" s="29" t="s">
        <v>25</v>
      </c>
      <c r="B14" s="29">
        <v>2</v>
      </c>
      <c r="C14" s="30" t="s">
        <v>685</v>
      </c>
      <c r="D14" s="29" t="s">
        <v>42</v>
      </c>
      <c r="E14" s="31" t="s">
        <v>686</v>
      </c>
      <c r="F14" s="32" t="s">
        <v>111</v>
      </c>
      <c r="G14" s="33">
        <v>5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30">
      <c r="A15" s="29" t="s">
        <v>30</v>
      </c>
      <c r="B15" s="37"/>
      <c r="C15" s="38"/>
      <c r="D15" s="38"/>
      <c r="E15" s="31" t="s">
        <v>687</v>
      </c>
      <c r="F15" s="38"/>
      <c r="G15" s="38"/>
      <c r="H15" s="38"/>
      <c r="I15" s="38"/>
      <c r="J15" s="39"/>
    </row>
    <row r="16" ht="75">
      <c r="A16" s="29" t="s">
        <v>32</v>
      </c>
      <c r="B16" s="37"/>
      <c r="C16" s="38"/>
      <c r="D16" s="38"/>
      <c r="E16" s="40" t="s">
        <v>688</v>
      </c>
      <c r="F16" s="38"/>
      <c r="G16" s="38"/>
      <c r="H16" s="38"/>
      <c r="I16" s="38"/>
      <c r="J16" s="39"/>
    </row>
    <row r="17" ht="75">
      <c r="A17" s="29" t="s">
        <v>34</v>
      </c>
      <c r="B17" s="41"/>
      <c r="C17" s="42"/>
      <c r="D17" s="42"/>
      <c r="E17" s="31" t="s">
        <v>257</v>
      </c>
      <c r="F17" s="42"/>
      <c r="G17" s="42"/>
      <c r="H17" s="42"/>
      <c r="I17" s="42"/>
      <c r="J17" s="43"/>
    </row>
  </sheetData>
  <sheetProtection sheet="1" objects="1" scenarios="1" spinCount="100000" saltValue="Z8gWNC5ypBFomwP3ykhD4ryJciY2uQHTiGqCqE0q6+yt4DbHVtw9xCXC/2MGjJap89D6sdm2sNvH7l/qXLcSzA==" hashValue="iMubqqiXmGjvg8KWumEPNldN9r5kq1PplXju6O+Of/OXlZny8JbzZzmjgRaY9h94byR8ZIuYmeJl7rvZAa9Dv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689</v>
      </c>
      <c r="I3" s="16">
        <f>SUMIFS(I8:I232,A8:A232,"SD")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689</v>
      </c>
      <c r="D4" s="13"/>
      <c r="E4" s="14" t="s">
        <v>690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135</v>
      </c>
      <c r="D9" s="29" t="s">
        <v>283</v>
      </c>
      <c r="E9" s="31" t="s">
        <v>136</v>
      </c>
      <c r="F9" s="32" t="s">
        <v>137</v>
      </c>
      <c r="G9" s="33">
        <v>3347.2199999999998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569</v>
      </c>
      <c r="F10" s="38"/>
      <c r="G10" s="38"/>
      <c r="H10" s="38"/>
      <c r="I10" s="38"/>
      <c r="J10" s="39"/>
    </row>
    <row r="11" ht="45">
      <c r="A11" s="29" t="s">
        <v>32</v>
      </c>
      <c r="B11" s="37"/>
      <c r="C11" s="38"/>
      <c r="D11" s="38"/>
      <c r="E11" s="40" t="s">
        <v>691</v>
      </c>
      <c r="F11" s="38"/>
      <c r="G11" s="38"/>
      <c r="H11" s="38"/>
      <c r="I11" s="38"/>
      <c r="J11" s="39"/>
    </row>
    <row r="12" ht="75">
      <c r="A12" s="29" t="s">
        <v>34</v>
      </c>
      <c r="B12" s="37"/>
      <c r="C12" s="38"/>
      <c r="D12" s="38"/>
      <c r="E12" s="31" t="s">
        <v>140</v>
      </c>
      <c r="F12" s="38"/>
      <c r="G12" s="38"/>
      <c r="H12" s="38"/>
      <c r="I12" s="38"/>
      <c r="J12" s="39"/>
    </row>
    <row r="13">
      <c r="A13" s="23" t="s">
        <v>22</v>
      </c>
      <c r="B13" s="24"/>
      <c r="C13" s="25" t="s">
        <v>141</v>
      </c>
      <c r="D13" s="26"/>
      <c r="E13" s="23" t="s">
        <v>142</v>
      </c>
      <c r="F13" s="26"/>
      <c r="G13" s="26"/>
      <c r="H13" s="26"/>
      <c r="I13" s="27">
        <f>SUMIFS(I14:I87,A14:A87,"P")</f>
        <v>0</v>
      </c>
      <c r="J13" s="28"/>
    </row>
    <row r="14" ht="30">
      <c r="A14" s="29" t="s">
        <v>25</v>
      </c>
      <c r="B14" s="29">
        <v>2</v>
      </c>
      <c r="C14" s="30" t="s">
        <v>217</v>
      </c>
      <c r="D14" s="29" t="s">
        <v>42</v>
      </c>
      <c r="E14" s="31" t="s">
        <v>218</v>
      </c>
      <c r="F14" s="32" t="s">
        <v>128</v>
      </c>
      <c r="G14" s="33">
        <v>1159.9000000000001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30</v>
      </c>
      <c r="B15" s="37"/>
      <c r="C15" s="38"/>
      <c r="D15" s="38"/>
      <c r="E15" s="31" t="s">
        <v>692</v>
      </c>
      <c r="F15" s="38"/>
      <c r="G15" s="38"/>
      <c r="H15" s="38"/>
      <c r="I15" s="38"/>
      <c r="J15" s="39"/>
    </row>
    <row r="16" ht="30">
      <c r="A16" s="29" t="s">
        <v>32</v>
      </c>
      <c r="B16" s="37"/>
      <c r="C16" s="38"/>
      <c r="D16" s="38"/>
      <c r="E16" s="40" t="s">
        <v>693</v>
      </c>
      <c r="F16" s="38"/>
      <c r="G16" s="38"/>
      <c r="H16" s="38"/>
      <c r="I16" s="38"/>
      <c r="J16" s="39"/>
    </row>
    <row r="17" ht="120">
      <c r="A17" s="29" t="s">
        <v>34</v>
      </c>
      <c r="B17" s="37"/>
      <c r="C17" s="38"/>
      <c r="D17" s="38"/>
      <c r="E17" s="31" t="s">
        <v>221</v>
      </c>
      <c r="F17" s="38"/>
      <c r="G17" s="38"/>
      <c r="H17" s="38"/>
      <c r="I17" s="38"/>
      <c r="J17" s="39"/>
    </row>
    <row r="18">
      <c r="A18" s="29" t="s">
        <v>25</v>
      </c>
      <c r="B18" s="29">
        <v>3</v>
      </c>
      <c r="C18" s="30" t="s">
        <v>222</v>
      </c>
      <c r="D18" s="29" t="s">
        <v>42</v>
      </c>
      <c r="E18" s="31" t="s">
        <v>223</v>
      </c>
      <c r="F18" s="32" t="s">
        <v>128</v>
      </c>
      <c r="G18" s="33">
        <v>828.25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30">
      <c r="A19" s="29" t="s">
        <v>30</v>
      </c>
      <c r="B19" s="37"/>
      <c r="C19" s="38"/>
      <c r="D19" s="38"/>
      <c r="E19" s="31" t="s">
        <v>224</v>
      </c>
      <c r="F19" s="38"/>
      <c r="G19" s="38"/>
      <c r="H19" s="38"/>
      <c r="I19" s="38"/>
      <c r="J19" s="39"/>
    </row>
    <row r="20">
      <c r="A20" s="29" t="s">
        <v>32</v>
      </c>
      <c r="B20" s="37"/>
      <c r="C20" s="38"/>
      <c r="D20" s="38"/>
      <c r="E20" s="40" t="s">
        <v>694</v>
      </c>
      <c r="F20" s="38"/>
      <c r="G20" s="38"/>
      <c r="H20" s="38"/>
      <c r="I20" s="38"/>
      <c r="J20" s="39"/>
    </row>
    <row r="21" ht="75">
      <c r="A21" s="29" t="s">
        <v>34</v>
      </c>
      <c r="B21" s="37"/>
      <c r="C21" s="38"/>
      <c r="D21" s="38"/>
      <c r="E21" s="31" t="s">
        <v>575</v>
      </c>
      <c r="F21" s="38"/>
      <c r="G21" s="38"/>
      <c r="H21" s="38"/>
      <c r="I21" s="38"/>
      <c r="J21" s="39"/>
    </row>
    <row r="22">
      <c r="A22" s="29" t="s">
        <v>25</v>
      </c>
      <c r="B22" s="29">
        <v>4</v>
      </c>
      <c r="C22" s="30" t="s">
        <v>287</v>
      </c>
      <c r="D22" s="29" t="s">
        <v>42</v>
      </c>
      <c r="E22" s="31" t="s">
        <v>288</v>
      </c>
      <c r="F22" s="32" t="s">
        <v>128</v>
      </c>
      <c r="G22" s="33">
        <v>1441.77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45">
      <c r="A23" s="29" t="s">
        <v>30</v>
      </c>
      <c r="B23" s="37"/>
      <c r="C23" s="38"/>
      <c r="D23" s="38"/>
      <c r="E23" s="31" t="s">
        <v>695</v>
      </c>
      <c r="F23" s="38"/>
      <c r="G23" s="38"/>
      <c r="H23" s="38"/>
      <c r="I23" s="38"/>
      <c r="J23" s="39"/>
    </row>
    <row r="24" ht="60">
      <c r="A24" s="29" t="s">
        <v>32</v>
      </c>
      <c r="B24" s="37"/>
      <c r="C24" s="38"/>
      <c r="D24" s="38"/>
      <c r="E24" s="40" t="s">
        <v>696</v>
      </c>
      <c r="F24" s="38"/>
      <c r="G24" s="38"/>
      <c r="H24" s="38"/>
      <c r="I24" s="38"/>
      <c r="J24" s="39"/>
    </row>
    <row r="25" ht="409.5">
      <c r="A25" s="29" t="s">
        <v>34</v>
      </c>
      <c r="B25" s="37"/>
      <c r="C25" s="38"/>
      <c r="D25" s="38"/>
      <c r="E25" s="31" t="s">
        <v>171</v>
      </c>
      <c r="F25" s="38"/>
      <c r="G25" s="38"/>
      <c r="H25" s="38"/>
      <c r="I25" s="38"/>
      <c r="J25" s="39"/>
    </row>
    <row r="26">
      <c r="A26" s="29" t="s">
        <v>25</v>
      </c>
      <c r="B26" s="29">
        <v>5</v>
      </c>
      <c r="C26" s="30" t="s">
        <v>172</v>
      </c>
      <c r="D26" s="29" t="s">
        <v>42</v>
      </c>
      <c r="E26" s="31" t="s">
        <v>173</v>
      </c>
      <c r="F26" s="32" t="s">
        <v>128</v>
      </c>
      <c r="G26" s="33">
        <v>1159.9000000000001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30</v>
      </c>
      <c r="B27" s="37"/>
      <c r="C27" s="38"/>
      <c r="D27" s="38"/>
      <c r="E27" s="31" t="s">
        <v>697</v>
      </c>
      <c r="F27" s="38"/>
      <c r="G27" s="38"/>
      <c r="H27" s="38"/>
      <c r="I27" s="38"/>
      <c r="J27" s="39"/>
    </row>
    <row r="28" ht="405">
      <c r="A28" s="29" t="s">
        <v>34</v>
      </c>
      <c r="B28" s="37"/>
      <c r="C28" s="38"/>
      <c r="D28" s="38"/>
      <c r="E28" s="31" t="s">
        <v>175</v>
      </c>
      <c r="F28" s="38"/>
      <c r="G28" s="38"/>
      <c r="H28" s="38"/>
      <c r="I28" s="38"/>
      <c r="J28" s="39"/>
    </row>
    <row r="29">
      <c r="A29" s="29" t="s">
        <v>25</v>
      </c>
      <c r="B29" s="29">
        <v>6</v>
      </c>
      <c r="C29" s="30" t="s">
        <v>172</v>
      </c>
      <c r="D29" s="29" t="s">
        <v>291</v>
      </c>
      <c r="E29" s="31" t="s">
        <v>173</v>
      </c>
      <c r="F29" s="32" t="s">
        <v>128</v>
      </c>
      <c r="G29" s="33">
        <v>2831.8600000000001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>
      <c r="A30" s="29" t="s">
        <v>30</v>
      </c>
      <c r="B30" s="37"/>
      <c r="C30" s="38"/>
      <c r="D30" s="38"/>
      <c r="E30" s="31" t="s">
        <v>698</v>
      </c>
      <c r="F30" s="38"/>
      <c r="G30" s="38"/>
      <c r="H30" s="38"/>
      <c r="I30" s="38"/>
      <c r="J30" s="39"/>
    </row>
    <row r="31" ht="75">
      <c r="A31" s="29" t="s">
        <v>32</v>
      </c>
      <c r="B31" s="37"/>
      <c r="C31" s="38"/>
      <c r="D31" s="38"/>
      <c r="E31" s="40" t="s">
        <v>699</v>
      </c>
      <c r="F31" s="38"/>
      <c r="G31" s="38"/>
      <c r="H31" s="38"/>
      <c r="I31" s="38"/>
      <c r="J31" s="39"/>
    </row>
    <row r="32" ht="405">
      <c r="A32" s="29" t="s">
        <v>34</v>
      </c>
      <c r="B32" s="37"/>
      <c r="C32" s="38"/>
      <c r="D32" s="38"/>
      <c r="E32" s="31" t="s">
        <v>175</v>
      </c>
      <c r="F32" s="38"/>
      <c r="G32" s="38"/>
      <c r="H32" s="38"/>
      <c r="I32" s="38"/>
      <c r="J32" s="39"/>
    </row>
    <row r="33">
      <c r="A33" s="29" t="s">
        <v>25</v>
      </c>
      <c r="B33" s="29">
        <v>7</v>
      </c>
      <c r="C33" s="30" t="s">
        <v>294</v>
      </c>
      <c r="D33" s="29" t="s">
        <v>42</v>
      </c>
      <c r="E33" s="31" t="s">
        <v>295</v>
      </c>
      <c r="F33" s="32" t="s">
        <v>128</v>
      </c>
      <c r="G33" s="33">
        <v>119.59999999999999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>
      <c r="A34" s="29" t="s">
        <v>30</v>
      </c>
      <c r="B34" s="37"/>
      <c r="C34" s="38"/>
      <c r="D34" s="38"/>
      <c r="E34" s="31" t="s">
        <v>700</v>
      </c>
      <c r="F34" s="38"/>
      <c r="G34" s="38"/>
      <c r="H34" s="38"/>
      <c r="I34" s="38"/>
      <c r="J34" s="39"/>
    </row>
    <row r="35">
      <c r="A35" s="29" t="s">
        <v>32</v>
      </c>
      <c r="B35" s="37"/>
      <c r="C35" s="38"/>
      <c r="D35" s="38"/>
      <c r="E35" s="40" t="s">
        <v>701</v>
      </c>
      <c r="F35" s="38"/>
      <c r="G35" s="38"/>
      <c r="H35" s="38"/>
      <c r="I35" s="38"/>
      <c r="J35" s="39"/>
    </row>
    <row r="36" ht="405">
      <c r="A36" s="29" t="s">
        <v>34</v>
      </c>
      <c r="B36" s="37"/>
      <c r="C36" s="38"/>
      <c r="D36" s="38"/>
      <c r="E36" s="31" t="s">
        <v>298</v>
      </c>
      <c r="F36" s="38"/>
      <c r="G36" s="38"/>
      <c r="H36" s="38"/>
      <c r="I36" s="38"/>
      <c r="J36" s="39"/>
    </row>
    <row r="37">
      <c r="A37" s="29" t="s">
        <v>25</v>
      </c>
      <c r="B37" s="29">
        <v>8</v>
      </c>
      <c r="C37" s="30" t="s">
        <v>702</v>
      </c>
      <c r="D37" s="29" t="s">
        <v>42</v>
      </c>
      <c r="E37" s="31" t="s">
        <v>703</v>
      </c>
      <c r="F37" s="32" t="s">
        <v>128</v>
      </c>
      <c r="G37" s="33">
        <v>1159.9000000000001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30</v>
      </c>
      <c r="B38" s="37"/>
      <c r="C38" s="38"/>
      <c r="D38" s="38"/>
      <c r="E38" s="31" t="s">
        <v>704</v>
      </c>
      <c r="F38" s="38"/>
      <c r="G38" s="38"/>
      <c r="H38" s="38"/>
      <c r="I38" s="38"/>
      <c r="J38" s="39"/>
    </row>
    <row r="39" ht="375">
      <c r="A39" s="29" t="s">
        <v>34</v>
      </c>
      <c r="B39" s="37"/>
      <c r="C39" s="38"/>
      <c r="D39" s="38"/>
      <c r="E39" s="31" t="s">
        <v>705</v>
      </c>
      <c r="F39" s="38"/>
      <c r="G39" s="38"/>
      <c r="H39" s="38"/>
      <c r="I39" s="38"/>
      <c r="J39" s="39"/>
    </row>
    <row r="40">
      <c r="A40" s="29" t="s">
        <v>25</v>
      </c>
      <c r="B40" s="29">
        <v>9</v>
      </c>
      <c r="C40" s="30" t="s">
        <v>182</v>
      </c>
      <c r="D40" s="29" t="s">
        <v>42</v>
      </c>
      <c r="E40" s="31" t="s">
        <v>183</v>
      </c>
      <c r="F40" s="32" t="s">
        <v>128</v>
      </c>
      <c r="G40" s="33">
        <v>1561.3699999999999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30</v>
      </c>
      <c r="B41" s="37"/>
      <c r="C41" s="38"/>
      <c r="D41" s="38"/>
      <c r="E41" s="44" t="s">
        <v>42</v>
      </c>
      <c r="F41" s="38"/>
      <c r="G41" s="38"/>
      <c r="H41" s="38"/>
      <c r="I41" s="38"/>
      <c r="J41" s="39"/>
    </row>
    <row r="42" ht="45">
      <c r="A42" s="29" t="s">
        <v>32</v>
      </c>
      <c r="B42" s="37"/>
      <c r="C42" s="38"/>
      <c r="D42" s="38"/>
      <c r="E42" s="40" t="s">
        <v>706</v>
      </c>
      <c r="F42" s="38"/>
      <c r="G42" s="38"/>
      <c r="H42" s="38"/>
      <c r="I42" s="38"/>
      <c r="J42" s="39"/>
    </row>
    <row r="43" ht="270">
      <c r="A43" s="29" t="s">
        <v>34</v>
      </c>
      <c r="B43" s="37"/>
      <c r="C43" s="38"/>
      <c r="D43" s="38"/>
      <c r="E43" s="31" t="s">
        <v>186</v>
      </c>
      <c r="F43" s="38"/>
      <c r="G43" s="38"/>
      <c r="H43" s="38"/>
      <c r="I43" s="38"/>
      <c r="J43" s="39"/>
    </row>
    <row r="44">
      <c r="A44" s="29" t="s">
        <v>25</v>
      </c>
      <c r="B44" s="29">
        <v>10</v>
      </c>
      <c r="C44" s="30" t="s">
        <v>182</v>
      </c>
      <c r="D44" s="29" t="s">
        <v>415</v>
      </c>
      <c r="E44" s="31" t="s">
        <v>183</v>
      </c>
      <c r="F44" s="32" t="s">
        <v>128</v>
      </c>
      <c r="G44" s="33">
        <v>39</v>
      </c>
      <c r="H44" s="34">
        <v>0</v>
      </c>
      <c r="I44" s="35">
        <f>ROUND(G44*H44,P4)</f>
        <v>0</v>
      </c>
      <c r="J44" s="29"/>
      <c r="O44" s="36">
        <f>I44*0.21</f>
        <v>0</v>
      </c>
      <c r="P44">
        <v>3</v>
      </c>
    </row>
    <row r="45" ht="30">
      <c r="A45" s="29" t="s">
        <v>30</v>
      </c>
      <c r="B45" s="37"/>
      <c r="C45" s="38"/>
      <c r="D45" s="38"/>
      <c r="E45" s="31" t="s">
        <v>707</v>
      </c>
      <c r="F45" s="38"/>
      <c r="G45" s="38"/>
      <c r="H45" s="38"/>
      <c r="I45" s="38"/>
      <c r="J45" s="39"/>
    </row>
    <row r="46" ht="45">
      <c r="A46" s="29" t="s">
        <v>32</v>
      </c>
      <c r="B46" s="37"/>
      <c r="C46" s="38"/>
      <c r="D46" s="38"/>
      <c r="E46" s="40" t="s">
        <v>708</v>
      </c>
      <c r="F46" s="38"/>
      <c r="G46" s="38"/>
      <c r="H46" s="38"/>
      <c r="I46" s="38"/>
      <c r="J46" s="39"/>
    </row>
    <row r="47" ht="270">
      <c r="A47" s="29" t="s">
        <v>34</v>
      </c>
      <c r="B47" s="37"/>
      <c r="C47" s="38"/>
      <c r="D47" s="38"/>
      <c r="E47" s="31" t="s">
        <v>186</v>
      </c>
      <c r="F47" s="38"/>
      <c r="G47" s="38"/>
      <c r="H47" s="38"/>
      <c r="I47" s="38"/>
      <c r="J47" s="39"/>
    </row>
    <row r="48">
      <c r="A48" s="29" t="s">
        <v>25</v>
      </c>
      <c r="B48" s="29">
        <v>11</v>
      </c>
      <c r="C48" s="30" t="s">
        <v>300</v>
      </c>
      <c r="D48" s="29" t="s">
        <v>27</v>
      </c>
      <c r="E48" s="31" t="s">
        <v>301</v>
      </c>
      <c r="F48" s="32" t="s">
        <v>128</v>
      </c>
      <c r="G48" s="33">
        <v>4051.0999999999999</v>
      </c>
      <c r="H48" s="34">
        <v>0</v>
      </c>
      <c r="I48" s="35">
        <f>ROUND(G48*H48,P4)</f>
        <v>0</v>
      </c>
      <c r="J48" s="29"/>
      <c r="O48" s="36">
        <f>I48*0.21</f>
        <v>0</v>
      </c>
      <c r="P48">
        <v>3</v>
      </c>
    </row>
    <row r="49" ht="30">
      <c r="A49" s="29" t="s">
        <v>30</v>
      </c>
      <c r="B49" s="37"/>
      <c r="C49" s="38"/>
      <c r="D49" s="38"/>
      <c r="E49" s="31" t="s">
        <v>709</v>
      </c>
      <c r="F49" s="38"/>
      <c r="G49" s="38"/>
      <c r="H49" s="38"/>
      <c r="I49" s="38"/>
      <c r="J49" s="39"/>
    </row>
    <row r="50" ht="60">
      <c r="A50" s="29" t="s">
        <v>32</v>
      </c>
      <c r="B50" s="37"/>
      <c r="C50" s="38"/>
      <c r="D50" s="38"/>
      <c r="E50" s="40" t="s">
        <v>710</v>
      </c>
      <c r="F50" s="38"/>
      <c r="G50" s="38"/>
      <c r="H50" s="38"/>
      <c r="I50" s="38"/>
      <c r="J50" s="39"/>
    </row>
    <row r="51" ht="405">
      <c r="A51" s="29" t="s">
        <v>34</v>
      </c>
      <c r="B51" s="37"/>
      <c r="C51" s="38"/>
      <c r="D51" s="38"/>
      <c r="E51" s="31" t="s">
        <v>304</v>
      </c>
      <c r="F51" s="38"/>
      <c r="G51" s="38"/>
      <c r="H51" s="38"/>
      <c r="I51" s="38"/>
      <c r="J51" s="39"/>
    </row>
    <row r="52">
      <c r="A52" s="29" t="s">
        <v>25</v>
      </c>
      <c r="B52" s="29">
        <v>12</v>
      </c>
      <c r="C52" s="30" t="s">
        <v>300</v>
      </c>
      <c r="D52" s="29" t="s">
        <v>41</v>
      </c>
      <c r="E52" s="31" t="s">
        <v>301</v>
      </c>
      <c r="F52" s="32" t="s">
        <v>128</v>
      </c>
      <c r="G52" s="33">
        <v>6155.8999999999996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 ht="30">
      <c r="A53" s="29" t="s">
        <v>30</v>
      </c>
      <c r="B53" s="37"/>
      <c r="C53" s="38"/>
      <c r="D53" s="38"/>
      <c r="E53" s="31" t="s">
        <v>711</v>
      </c>
      <c r="F53" s="38"/>
      <c r="G53" s="38"/>
      <c r="H53" s="38"/>
      <c r="I53" s="38"/>
      <c r="J53" s="39"/>
    </row>
    <row r="54" ht="60">
      <c r="A54" s="29" t="s">
        <v>32</v>
      </c>
      <c r="B54" s="37"/>
      <c r="C54" s="38"/>
      <c r="D54" s="38"/>
      <c r="E54" s="40" t="s">
        <v>712</v>
      </c>
      <c r="F54" s="38"/>
      <c r="G54" s="38"/>
      <c r="H54" s="38"/>
      <c r="I54" s="38"/>
      <c r="J54" s="39"/>
    </row>
    <row r="55" ht="405">
      <c r="A55" s="29" t="s">
        <v>34</v>
      </c>
      <c r="B55" s="37"/>
      <c r="C55" s="38"/>
      <c r="D55" s="38"/>
      <c r="E55" s="31" t="s">
        <v>304</v>
      </c>
      <c r="F55" s="38"/>
      <c r="G55" s="38"/>
      <c r="H55" s="38"/>
      <c r="I55" s="38"/>
      <c r="J55" s="39"/>
    </row>
    <row r="56">
      <c r="A56" s="29" t="s">
        <v>25</v>
      </c>
      <c r="B56" s="29">
        <v>13</v>
      </c>
      <c r="C56" s="30" t="s">
        <v>584</v>
      </c>
      <c r="D56" s="29" t="s">
        <v>42</v>
      </c>
      <c r="E56" s="31" t="s">
        <v>585</v>
      </c>
      <c r="F56" s="32" t="s">
        <v>128</v>
      </c>
      <c r="G56" s="33">
        <v>558</v>
      </c>
      <c r="H56" s="34">
        <v>0</v>
      </c>
      <c r="I56" s="35">
        <f>ROUND(G56*H56,P4)</f>
        <v>0</v>
      </c>
      <c r="J56" s="29"/>
      <c r="O56" s="36">
        <f>I56*0.21</f>
        <v>0</v>
      </c>
      <c r="P56">
        <v>3</v>
      </c>
    </row>
    <row r="57">
      <c r="A57" s="29" t="s">
        <v>30</v>
      </c>
      <c r="B57" s="37"/>
      <c r="C57" s="38"/>
      <c r="D57" s="38"/>
      <c r="E57" s="31" t="s">
        <v>586</v>
      </c>
      <c r="F57" s="38"/>
      <c r="G57" s="38"/>
      <c r="H57" s="38"/>
      <c r="I57" s="38"/>
      <c r="J57" s="39"/>
    </row>
    <row r="58" ht="60">
      <c r="A58" s="29" t="s">
        <v>32</v>
      </c>
      <c r="B58" s="37"/>
      <c r="C58" s="38"/>
      <c r="D58" s="38"/>
      <c r="E58" s="40" t="s">
        <v>713</v>
      </c>
      <c r="F58" s="38"/>
      <c r="G58" s="38"/>
      <c r="H58" s="38"/>
      <c r="I58" s="38"/>
      <c r="J58" s="39"/>
    </row>
    <row r="59" ht="345">
      <c r="A59" s="29" t="s">
        <v>34</v>
      </c>
      <c r="B59" s="37"/>
      <c r="C59" s="38"/>
      <c r="D59" s="38"/>
      <c r="E59" s="31" t="s">
        <v>588</v>
      </c>
      <c r="F59" s="38"/>
      <c r="G59" s="38"/>
      <c r="H59" s="38"/>
      <c r="I59" s="38"/>
      <c r="J59" s="39"/>
    </row>
    <row r="60">
      <c r="A60" s="29" t="s">
        <v>25</v>
      </c>
      <c r="B60" s="29">
        <v>14</v>
      </c>
      <c r="C60" s="30" t="s">
        <v>305</v>
      </c>
      <c r="D60" s="29" t="s">
        <v>42</v>
      </c>
      <c r="E60" s="31" t="s">
        <v>306</v>
      </c>
      <c r="F60" s="32" t="s">
        <v>145</v>
      </c>
      <c r="G60" s="33">
        <v>6627.5</v>
      </c>
      <c r="H60" s="34">
        <v>0</v>
      </c>
      <c r="I60" s="35">
        <f>ROUND(G60*H60,P4)</f>
        <v>0</v>
      </c>
      <c r="J60" s="29"/>
      <c r="O60" s="36">
        <f>I60*0.21</f>
        <v>0</v>
      </c>
      <c r="P60">
        <v>3</v>
      </c>
    </row>
    <row r="61" ht="30">
      <c r="A61" s="29" t="s">
        <v>30</v>
      </c>
      <c r="B61" s="37"/>
      <c r="C61" s="38"/>
      <c r="D61" s="38"/>
      <c r="E61" s="31" t="s">
        <v>714</v>
      </c>
      <c r="F61" s="38"/>
      <c r="G61" s="38"/>
      <c r="H61" s="38"/>
      <c r="I61" s="38"/>
      <c r="J61" s="39"/>
    </row>
    <row r="62" ht="45">
      <c r="A62" s="29" t="s">
        <v>32</v>
      </c>
      <c r="B62" s="37"/>
      <c r="C62" s="38"/>
      <c r="D62" s="38"/>
      <c r="E62" s="40" t="s">
        <v>715</v>
      </c>
      <c r="F62" s="38"/>
      <c r="G62" s="38"/>
      <c r="H62" s="38"/>
      <c r="I62" s="38"/>
      <c r="J62" s="39"/>
    </row>
    <row r="63" ht="75">
      <c r="A63" s="29" t="s">
        <v>34</v>
      </c>
      <c r="B63" s="37"/>
      <c r="C63" s="38"/>
      <c r="D63" s="38"/>
      <c r="E63" s="31" t="s">
        <v>308</v>
      </c>
      <c r="F63" s="38"/>
      <c r="G63" s="38"/>
      <c r="H63" s="38"/>
      <c r="I63" s="38"/>
      <c r="J63" s="39"/>
    </row>
    <row r="64">
      <c r="A64" s="29" t="s">
        <v>25</v>
      </c>
      <c r="B64" s="29">
        <v>15</v>
      </c>
      <c r="C64" s="30" t="s">
        <v>716</v>
      </c>
      <c r="D64" s="29" t="s">
        <v>42</v>
      </c>
      <c r="E64" s="31" t="s">
        <v>717</v>
      </c>
      <c r="F64" s="32" t="s">
        <v>145</v>
      </c>
      <c r="G64" s="33">
        <v>2408.3000000000002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>
      <c r="A65" s="29" t="s">
        <v>30</v>
      </c>
      <c r="B65" s="37"/>
      <c r="C65" s="38"/>
      <c r="D65" s="38"/>
      <c r="E65" s="31" t="s">
        <v>718</v>
      </c>
      <c r="F65" s="38"/>
      <c r="G65" s="38"/>
      <c r="H65" s="38"/>
      <c r="I65" s="38"/>
      <c r="J65" s="39"/>
    </row>
    <row r="66" ht="60">
      <c r="A66" s="29" t="s">
        <v>32</v>
      </c>
      <c r="B66" s="37"/>
      <c r="C66" s="38"/>
      <c r="D66" s="38"/>
      <c r="E66" s="40" t="s">
        <v>719</v>
      </c>
      <c r="F66" s="38"/>
      <c r="G66" s="38"/>
      <c r="H66" s="38"/>
      <c r="I66" s="38"/>
      <c r="J66" s="39"/>
    </row>
    <row r="67" ht="75">
      <c r="A67" s="29" t="s">
        <v>34</v>
      </c>
      <c r="B67" s="37"/>
      <c r="C67" s="38"/>
      <c r="D67" s="38"/>
      <c r="E67" s="31" t="s">
        <v>313</v>
      </c>
      <c r="F67" s="38"/>
      <c r="G67" s="38"/>
      <c r="H67" s="38"/>
      <c r="I67" s="38"/>
      <c r="J67" s="39"/>
    </row>
    <row r="68">
      <c r="A68" s="29" t="s">
        <v>25</v>
      </c>
      <c r="B68" s="29">
        <v>16</v>
      </c>
      <c r="C68" s="30" t="s">
        <v>720</v>
      </c>
      <c r="D68" s="29" t="s">
        <v>42</v>
      </c>
      <c r="E68" s="31" t="s">
        <v>721</v>
      </c>
      <c r="F68" s="32" t="s">
        <v>145</v>
      </c>
      <c r="G68" s="33">
        <v>2008.0999999999999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>
      <c r="A69" s="29" t="s">
        <v>30</v>
      </c>
      <c r="B69" s="37"/>
      <c r="C69" s="38"/>
      <c r="D69" s="38"/>
      <c r="E69" s="31" t="s">
        <v>722</v>
      </c>
      <c r="F69" s="38"/>
      <c r="G69" s="38"/>
      <c r="H69" s="38"/>
      <c r="I69" s="38"/>
      <c r="J69" s="39"/>
    </row>
    <row r="70" ht="60">
      <c r="A70" s="29" t="s">
        <v>32</v>
      </c>
      <c r="B70" s="37"/>
      <c r="C70" s="38"/>
      <c r="D70" s="38"/>
      <c r="E70" s="40" t="s">
        <v>723</v>
      </c>
      <c r="F70" s="38"/>
      <c r="G70" s="38"/>
      <c r="H70" s="38"/>
      <c r="I70" s="38"/>
      <c r="J70" s="39"/>
    </row>
    <row r="71" ht="75">
      <c r="A71" s="29" t="s">
        <v>34</v>
      </c>
      <c r="B71" s="37"/>
      <c r="C71" s="38"/>
      <c r="D71" s="38"/>
      <c r="E71" s="31" t="s">
        <v>313</v>
      </c>
      <c r="F71" s="38"/>
      <c r="G71" s="38"/>
      <c r="H71" s="38"/>
      <c r="I71" s="38"/>
      <c r="J71" s="39"/>
    </row>
    <row r="72">
      <c r="A72" s="29" t="s">
        <v>25</v>
      </c>
      <c r="B72" s="29">
        <v>17</v>
      </c>
      <c r="C72" s="30" t="s">
        <v>724</v>
      </c>
      <c r="D72" s="29" t="s">
        <v>42</v>
      </c>
      <c r="E72" s="31" t="s">
        <v>725</v>
      </c>
      <c r="F72" s="32" t="s">
        <v>145</v>
      </c>
      <c r="G72" s="33">
        <v>8739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>
      <c r="A73" s="29" t="s">
        <v>30</v>
      </c>
      <c r="B73" s="37"/>
      <c r="C73" s="38"/>
      <c r="D73" s="38"/>
      <c r="E73" s="31" t="s">
        <v>726</v>
      </c>
      <c r="F73" s="38"/>
      <c r="G73" s="38"/>
      <c r="H73" s="38"/>
      <c r="I73" s="38"/>
      <c r="J73" s="39"/>
    </row>
    <row r="74" ht="75">
      <c r="A74" s="29" t="s">
        <v>32</v>
      </c>
      <c r="B74" s="37"/>
      <c r="C74" s="38"/>
      <c r="D74" s="38"/>
      <c r="E74" s="40" t="s">
        <v>727</v>
      </c>
      <c r="F74" s="38"/>
      <c r="G74" s="38"/>
      <c r="H74" s="38"/>
      <c r="I74" s="38"/>
      <c r="J74" s="39"/>
    </row>
    <row r="75" ht="75">
      <c r="A75" s="29" t="s">
        <v>34</v>
      </c>
      <c r="B75" s="37"/>
      <c r="C75" s="38"/>
      <c r="D75" s="38"/>
      <c r="E75" s="31" t="s">
        <v>318</v>
      </c>
      <c r="F75" s="38"/>
      <c r="G75" s="38"/>
      <c r="H75" s="38"/>
      <c r="I75" s="38"/>
      <c r="J75" s="39"/>
    </row>
    <row r="76">
      <c r="A76" s="29" t="s">
        <v>25</v>
      </c>
      <c r="B76" s="29">
        <v>18</v>
      </c>
      <c r="C76" s="30" t="s">
        <v>319</v>
      </c>
      <c r="D76" s="29" t="s">
        <v>42</v>
      </c>
      <c r="E76" s="31" t="s">
        <v>320</v>
      </c>
      <c r="F76" s="32" t="s">
        <v>145</v>
      </c>
      <c r="G76" s="33">
        <v>13155.299999999999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>
      <c r="A77" s="29" t="s">
        <v>30</v>
      </c>
      <c r="B77" s="37"/>
      <c r="C77" s="38"/>
      <c r="D77" s="38"/>
      <c r="E77" s="31" t="s">
        <v>330</v>
      </c>
      <c r="F77" s="38"/>
      <c r="G77" s="38"/>
      <c r="H77" s="38"/>
      <c r="I77" s="38"/>
      <c r="J77" s="39"/>
    </row>
    <row r="78" ht="30">
      <c r="A78" s="29" t="s">
        <v>32</v>
      </c>
      <c r="B78" s="37"/>
      <c r="C78" s="38"/>
      <c r="D78" s="38"/>
      <c r="E78" s="40" t="s">
        <v>728</v>
      </c>
      <c r="F78" s="38"/>
      <c r="G78" s="38"/>
      <c r="H78" s="38"/>
      <c r="I78" s="38"/>
      <c r="J78" s="39"/>
    </row>
    <row r="79" ht="75">
      <c r="A79" s="29" t="s">
        <v>34</v>
      </c>
      <c r="B79" s="37"/>
      <c r="C79" s="38"/>
      <c r="D79" s="38"/>
      <c r="E79" s="31" t="s">
        <v>323</v>
      </c>
      <c r="F79" s="38"/>
      <c r="G79" s="38"/>
      <c r="H79" s="38"/>
      <c r="I79" s="38"/>
      <c r="J79" s="39"/>
    </row>
    <row r="80">
      <c r="A80" s="29" t="s">
        <v>25</v>
      </c>
      <c r="B80" s="29">
        <v>19</v>
      </c>
      <c r="C80" s="30" t="s">
        <v>324</v>
      </c>
      <c r="D80" s="29" t="s">
        <v>42</v>
      </c>
      <c r="E80" s="31" t="s">
        <v>325</v>
      </c>
      <c r="F80" s="32" t="s">
        <v>145</v>
      </c>
      <c r="G80" s="33">
        <v>13155.299999999999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 ht="30">
      <c r="A81" s="29" t="s">
        <v>30</v>
      </c>
      <c r="B81" s="37"/>
      <c r="C81" s="38"/>
      <c r="D81" s="38"/>
      <c r="E81" s="31" t="s">
        <v>326</v>
      </c>
      <c r="F81" s="38"/>
      <c r="G81" s="38"/>
      <c r="H81" s="38"/>
      <c r="I81" s="38"/>
      <c r="J81" s="39"/>
    </row>
    <row r="82" ht="30">
      <c r="A82" s="29" t="s">
        <v>32</v>
      </c>
      <c r="B82" s="37"/>
      <c r="C82" s="38"/>
      <c r="D82" s="38"/>
      <c r="E82" s="40" t="s">
        <v>728</v>
      </c>
      <c r="F82" s="38"/>
      <c r="G82" s="38"/>
      <c r="H82" s="38"/>
      <c r="I82" s="38"/>
      <c r="J82" s="39"/>
    </row>
    <row r="83" ht="90">
      <c r="A83" s="29" t="s">
        <v>34</v>
      </c>
      <c r="B83" s="37"/>
      <c r="C83" s="38"/>
      <c r="D83" s="38"/>
      <c r="E83" s="31" t="s">
        <v>327</v>
      </c>
      <c r="F83" s="38"/>
      <c r="G83" s="38"/>
      <c r="H83" s="38"/>
      <c r="I83" s="38"/>
      <c r="J83" s="39"/>
    </row>
    <row r="84">
      <c r="A84" s="29" t="s">
        <v>25</v>
      </c>
      <c r="B84" s="29">
        <v>20</v>
      </c>
      <c r="C84" s="30" t="s">
        <v>328</v>
      </c>
      <c r="D84" s="29" t="s">
        <v>42</v>
      </c>
      <c r="E84" s="31" t="s">
        <v>329</v>
      </c>
      <c r="F84" s="32" t="s">
        <v>145</v>
      </c>
      <c r="G84" s="33">
        <v>13155.299999999999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>
      <c r="A85" s="29" t="s">
        <v>30</v>
      </c>
      <c r="B85" s="37"/>
      <c r="C85" s="38"/>
      <c r="D85" s="38"/>
      <c r="E85" s="44" t="s">
        <v>42</v>
      </c>
      <c r="F85" s="38"/>
      <c r="G85" s="38"/>
      <c r="H85" s="38"/>
      <c r="I85" s="38"/>
      <c r="J85" s="39"/>
    </row>
    <row r="86" ht="30">
      <c r="A86" s="29" t="s">
        <v>32</v>
      </c>
      <c r="B86" s="37"/>
      <c r="C86" s="38"/>
      <c r="D86" s="38"/>
      <c r="E86" s="40" t="s">
        <v>728</v>
      </c>
      <c r="F86" s="38"/>
      <c r="G86" s="38"/>
      <c r="H86" s="38"/>
      <c r="I86" s="38"/>
      <c r="J86" s="39"/>
    </row>
    <row r="87" ht="75">
      <c r="A87" s="29" t="s">
        <v>34</v>
      </c>
      <c r="B87" s="37"/>
      <c r="C87" s="38"/>
      <c r="D87" s="38"/>
      <c r="E87" s="31" t="s">
        <v>331</v>
      </c>
      <c r="F87" s="38"/>
      <c r="G87" s="38"/>
      <c r="H87" s="38"/>
      <c r="I87" s="38"/>
      <c r="J87" s="39"/>
    </row>
    <row r="88">
      <c r="A88" s="23" t="s">
        <v>22</v>
      </c>
      <c r="B88" s="24"/>
      <c r="C88" s="25" t="s">
        <v>332</v>
      </c>
      <c r="D88" s="26"/>
      <c r="E88" s="23" t="s">
        <v>333</v>
      </c>
      <c r="F88" s="26"/>
      <c r="G88" s="26"/>
      <c r="H88" s="26"/>
      <c r="I88" s="27">
        <f>SUMIFS(I89:I120,A89:A120,"P")</f>
        <v>0</v>
      </c>
      <c r="J88" s="28"/>
    </row>
    <row r="89">
      <c r="A89" s="29" t="s">
        <v>25</v>
      </c>
      <c r="B89" s="29">
        <v>21</v>
      </c>
      <c r="C89" s="30" t="s">
        <v>729</v>
      </c>
      <c r="D89" s="29" t="s">
        <v>42</v>
      </c>
      <c r="E89" s="31" t="s">
        <v>730</v>
      </c>
      <c r="F89" s="32" t="s">
        <v>145</v>
      </c>
      <c r="G89" s="33">
        <v>1260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>
      <c r="A90" s="29" t="s">
        <v>30</v>
      </c>
      <c r="B90" s="37"/>
      <c r="C90" s="38"/>
      <c r="D90" s="38"/>
      <c r="E90" s="31" t="s">
        <v>731</v>
      </c>
      <c r="F90" s="38"/>
      <c r="G90" s="38"/>
      <c r="H90" s="38"/>
      <c r="I90" s="38"/>
      <c r="J90" s="39"/>
    </row>
    <row r="91">
      <c r="A91" s="29" t="s">
        <v>32</v>
      </c>
      <c r="B91" s="37"/>
      <c r="C91" s="38"/>
      <c r="D91" s="38"/>
      <c r="E91" s="40" t="s">
        <v>732</v>
      </c>
      <c r="F91" s="38"/>
      <c r="G91" s="38"/>
      <c r="H91" s="38"/>
      <c r="I91" s="38"/>
      <c r="J91" s="39"/>
    </row>
    <row r="92" ht="105">
      <c r="A92" s="29" t="s">
        <v>34</v>
      </c>
      <c r="B92" s="37"/>
      <c r="C92" s="38"/>
      <c r="D92" s="38"/>
      <c r="E92" s="31" t="s">
        <v>733</v>
      </c>
      <c r="F92" s="38"/>
      <c r="G92" s="38"/>
      <c r="H92" s="38"/>
      <c r="I92" s="38"/>
      <c r="J92" s="39"/>
    </row>
    <row r="93">
      <c r="A93" s="29" t="s">
        <v>25</v>
      </c>
      <c r="B93" s="29">
        <v>22</v>
      </c>
      <c r="C93" s="30" t="s">
        <v>734</v>
      </c>
      <c r="D93" s="29" t="s">
        <v>42</v>
      </c>
      <c r="E93" s="31" t="s">
        <v>735</v>
      </c>
      <c r="F93" s="32" t="s">
        <v>249</v>
      </c>
      <c r="G93" s="33">
        <v>504</v>
      </c>
      <c r="H93" s="34">
        <v>0</v>
      </c>
      <c r="I93" s="35">
        <f>ROUND(G93*H93,P4)</f>
        <v>0</v>
      </c>
      <c r="J93" s="29"/>
      <c r="O93" s="36">
        <f>I93*0.21</f>
        <v>0</v>
      </c>
      <c r="P93">
        <v>3</v>
      </c>
    </row>
    <row r="94" ht="30">
      <c r="A94" s="29" t="s">
        <v>30</v>
      </c>
      <c r="B94" s="37"/>
      <c r="C94" s="38"/>
      <c r="D94" s="38"/>
      <c r="E94" s="31" t="s">
        <v>736</v>
      </c>
      <c r="F94" s="38"/>
      <c r="G94" s="38"/>
      <c r="H94" s="38"/>
      <c r="I94" s="38"/>
      <c r="J94" s="39"/>
    </row>
    <row r="95" ht="45">
      <c r="A95" s="29" t="s">
        <v>32</v>
      </c>
      <c r="B95" s="37"/>
      <c r="C95" s="38"/>
      <c r="D95" s="38"/>
      <c r="E95" s="40" t="s">
        <v>737</v>
      </c>
      <c r="F95" s="38"/>
      <c r="G95" s="38"/>
      <c r="H95" s="38"/>
      <c r="I95" s="38"/>
      <c r="J95" s="39"/>
    </row>
    <row r="96" ht="225">
      <c r="A96" s="29" t="s">
        <v>34</v>
      </c>
      <c r="B96" s="37"/>
      <c r="C96" s="38"/>
      <c r="D96" s="38"/>
      <c r="E96" s="31" t="s">
        <v>738</v>
      </c>
      <c r="F96" s="38"/>
      <c r="G96" s="38"/>
      <c r="H96" s="38"/>
      <c r="I96" s="38"/>
      <c r="J96" s="39"/>
    </row>
    <row r="97">
      <c r="A97" s="29" t="s">
        <v>25</v>
      </c>
      <c r="B97" s="29">
        <v>23</v>
      </c>
      <c r="C97" s="30" t="s">
        <v>591</v>
      </c>
      <c r="D97" s="29" t="s">
        <v>42</v>
      </c>
      <c r="E97" s="31" t="s">
        <v>592</v>
      </c>
      <c r="F97" s="32" t="s">
        <v>128</v>
      </c>
      <c r="G97" s="33">
        <v>1987.5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 ht="60">
      <c r="A98" s="29" t="s">
        <v>30</v>
      </c>
      <c r="B98" s="37"/>
      <c r="C98" s="38"/>
      <c r="D98" s="38"/>
      <c r="E98" s="31" t="s">
        <v>739</v>
      </c>
      <c r="F98" s="38"/>
      <c r="G98" s="38"/>
      <c r="H98" s="38"/>
      <c r="I98" s="38"/>
      <c r="J98" s="39"/>
    </row>
    <row r="99" ht="60">
      <c r="A99" s="29" t="s">
        <v>32</v>
      </c>
      <c r="B99" s="37"/>
      <c r="C99" s="38"/>
      <c r="D99" s="38"/>
      <c r="E99" s="40" t="s">
        <v>740</v>
      </c>
      <c r="F99" s="38"/>
      <c r="G99" s="38"/>
      <c r="H99" s="38"/>
      <c r="I99" s="38"/>
      <c r="J99" s="39"/>
    </row>
    <row r="100" ht="105">
      <c r="A100" s="29" t="s">
        <v>34</v>
      </c>
      <c r="B100" s="37"/>
      <c r="C100" s="38"/>
      <c r="D100" s="38"/>
      <c r="E100" s="31" t="s">
        <v>424</v>
      </c>
      <c r="F100" s="38"/>
      <c r="G100" s="38"/>
      <c r="H100" s="38"/>
      <c r="I100" s="38"/>
      <c r="J100" s="39"/>
    </row>
    <row r="101">
      <c r="A101" s="29" t="s">
        <v>25</v>
      </c>
      <c r="B101" s="29">
        <v>24</v>
      </c>
      <c r="C101" s="30" t="s">
        <v>594</v>
      </c>
      <c r="D101" s="29" t="s">
        <v>27</v>
      </c>
      <c r="E101" s="31" t="s">
        <v>595</v>
      </c>
      <c r="F101" s="32" t="s">
        <v>145</v>
      </c>
      <c r="G101" s="33">
        <v>3265.8000000000002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 ht="30">
      <c r="A102" s="29" t="s">
        <v>30</v>
      </c>
      <c r="B102" s="37"/>
      <c r="C102" s="38"/>
      <c r="D102" s="38"/>
      <c r="E102" s="31" t="s">
        <v>741</v>
      </c>
      <c r="F102" s="38"/>
      <c r="G102" s="38"/>
      <c r="H102" s="38"/>
      <c r="I102" s="38"/>
      <c r="J102" s="39"/>
    </row>
    <row r="103" ht="60">
      <c r="A103" s="29" t="s">
        <v>32</v>
      </c>
      <c r="B103" s="37"/>
      <c r="C103" s="38"/>
      <c r="D103" s="38"/>
      <c r="E103" s="40" t="s">
        <v>742</v>
      </c>
      <c r="F103" s="38"/>
      <c r="G103" s="38"/>
      <c r="H103" s="38"/>
      <c r="I103" s="38"/>
      <c r="J103" s="39"/>
    </row>
    <row r="104" ht="180">
      <c r="A104" s="29" t="s">
        <v>34</v>
      </c>
      <c r="B104" s="37"/>
      <c r="C104" s="38"/>
      <c r="D104" s="38"/>
      <c r="E104" s="31" t="s">
        <v>597</v>
      </c>
      <c r="F104" s="38"/>
      <c r="G104" s="38"/>
      <c r="H104" s="38"/>
      <c r="I104" s="38"/>
      <c r="J104" s="39"/>
    </row>
    <row r="105">
      <c r="A105" s="29" t="s">
        <v>25</v>
      </c>
      <c r="B105" s="29">
        <v>25</v>
      </c>
      <c r="C105" s="30" t="s">
        <v>743</v>
      </c>
      <c r="D105" s="29" t="s">
        <v>27</v>
      </c>
      <c r="E105" s="31" t="s">
        <v>744</v>
      </c>
      <c r="F105" s="32" t="s">
        <v>145</v>
      </c>
      <c r="G105" s="33">
        <v>437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 ht="30">
      <c r="A106" s="29" t="s">
        <v>30</v>
      </c>
      <c r="B106" s="37"/>
      <c r="C106" s="38"/>
      <c r="D106" s="38"/>
      <c r="E106" s="31" t="s">
        <v>745</v>
      </c>
      <c r="F106" s="38"/>
      <c r="G106" s="38"/>
      <c r="H106" s="38"/>
      <c r="I106" s="38"/>
      <c r="J106" s="39"/>
    </row>
    <row r="107" ht="30">
      <c r="A107" s="29" t="s">
        <v>32</v>
      </c>
      <c r="B107" s="37"/>
      <c r="C107" s="38"/>
      <c r="D107" s="38"/>
      <c r="E107" s="40" t="s">
        <v>746</v>
      </c>
      <c r="F107" s="38"/>
      <c r="G107" s="38"/>
      <c r="H107" s="38"/>
      <c r="I107" s="38"/>
      <c r="J107" s="39"/>
    </row>
    <row r="108" ht="180">
      <c r="A108" s="29" t="s">
        <v>34</v>
      </c>
      <c r="B108" s="37"/>
      <c r="C108" s="38"/>
      <c r="D108" s="38"/>
      <c r="E108" s="31" t="s">
        <v>747</v>
      </c>
      <c r="F108" s="38"/>
      <c r="G108" s="38"/>
      <c r="H108" s="38"/>
      <c r="I108" s="38"/>
      <c r="J108" s="39"/>
    </row>
    <row r="109">
      <c r="A109" s="29" t="s">
        <v>25</v>
      </c>
      <c r="B109" s="29">
        <v>26</v>
      </c>
      <c r="C109" s="30" t="s">
        <v>743</v>
      </c>
      <c r="D109" s="29" t="s">
        <v>41</v>
      </c>
      <c r="E109" s="31" t="s">
        <v>744</v>
      </c>
      <c r="F109" s="32" t="s">
        <v>145</v>
      </c>
      <c r="G109" s="33">
        <v>586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 ht="75">
      <c r="A110" s="29" t="s">
        <v>30</v>
      </c>
      <c r="B110" s="37"/>
      <c r="C110" s="38"/>
      <c r="D110" s="38"/>
      <c r="E110" s="31" t="s">
        <v>748</v>
      </c>
      <c r="F110" s="38"/>
      <c r="G110" s="38"/>
      <c r="H110" s="38"/>
      <c r="I110" s="38"/>
      <c r="J110" s="39"/>
    </row>
    <row r="111" ht="30">
      <c r="A111" s="29" t="s">
        <v>32</v>
      </c>
      <c r="B111" s="37"/>
      <c r="C111" s="38"/>
      <c r="D111" s="38"/>
      <c r="E111" s="40" t="s">
        <v>749</v>
      </c>
      <c r="F111" s="38"/>
      <c r="G111" s="38"/>
      <c r="H111" s="38"/>
      <c r="I111" s="38"/>
      <c r="J111" s="39"/>
    </row>
    <row r="112" ht="180">
      <c r="A112" s="29" t="s">
        <v>34</v>
      </c>
      <c r="B112" s="37"/>
      <c r="C112" s="38"/>
      <c r="D112" s="38"/>
      <c r="E112" s="31" t="s">
        <v>747</v>
      </c>
      <c r="F112" s="38"/>
      <c r="G112" s="38"/>
      <c r="H112" s="38"/>
      <c r="I112" s="38"/>
      <c r="J112" s="39"/>
    </row>
    <row r="113">
      <c r="A113" s="29" t="s">
        <v>25</v>
      </c>
      <c r="B113" s="29">
        <v>27</v>
      </c>
      <c r="C113" s="30" t="s">
        <v>750</v>
      </c>
      <c r="D113" s="29" t="s">
        <v>42</v>
      </c>
      <c r="E113" s="31" t="s">
        <v>751</v>
      </c>
      <c r="F113" s="32" t="s">
        <v>145</v>
      </c>
      <c r="G113" s="33">
        <v>2520</v>
      </c>
      <c r="H113" s="34">
        <v>0</v>
      </c>
      <c r="I113" s="35">
        <f>ROUND(G113*H113,P4)</f>
        <v>0</v>
      </c>
      <c r="J113" s="29"/>
      <c r="O113" s="36">
        <f>I113*0.21</f>
        <v>0</v>
      </c>
      <c r="P113">
        <v>3</v>
      </c>
    </row>
    <row r="114">
      <c r="A114" s="29" t="s">
        <v>30</v>
      </c>
      <c r="B114" s="37"/>
      <c r="C114" s="38"/>
      <c r="D114" s="38"/>
      <c r="E114" s="31" t="s">
        <v>752</v>
      </c>
      <c r="F114" s="38"/>
      <c r="G114" s="38"/>
      <c r="H114" s="38"/>
      <c r="I114" s="38"/>
      <c r="J114" s="39"/>
    </row>
    <row r="115" ht="30">
      <c r="A115" s="29" t="s">
        <v>32</v>
      </c>
      <c r="B115" s="37"/>
      <c r="C115" s="38"/>
      <c r="D115" s="38"/>
      <c r="E115" s="40" t="s">
        <v>753</v>
      </c>
      <c r="F115" s="38"/>
      <c r="G115" s="38"/>
      <c r="H115" s="38"/>
      <c r="I115" s="38"/>
      <c r="J115" s="39"/>
    </row>
    <row r="116" ht="180">
      <c r="A116" s="29" t="s">
        <v>34</v>
      </c>
      <c r="B116" s="37"/>
      <c r="C116" s="38"/>
      <c r="D116" s="38"/>
      <c r="E116" s="31" t="s">
        <v>338</v>
      </c>
      <c r="F116" s="38"/>
      <c r="G116" s="38"/>
      <c r="H116" s="38"/>
      <c r="I116" s="38"/>
      <c r="J116" s="39"/>
    </row>
    <row r="117">
      <c r="A117" s="29" t="s">
        <v>25</v>
      </c>
      <c r="B117" s="29">
        <v>28</v>
      </c>
      <c r="C117" s="30" t="s">
        <v>334</v>
      </c>
      <c r="D117" s="29" t="s">
        <v>116</v>
      </c>
      <c r="E117" s="31" t="s">
        <v>335</v>
      </c>
      <c r="F117" s="32" t="s">
        <v>145</v>
      </c>
      <c r="G117" s="33">
        <v>3819.3000000000002</v>
      </c>
      <c r="H117" s="34">
        <v>0</v>
      </c>
      <c r="I117" s="35">
        <f>ROUND(G117*H117,P4)</f>
        <v>0</v>
      </c>
      <c r="J117" s="29"/>
      <c r="O117" s="36">
        <f>I117*0.21</f>
        <v>0</v>
      </c>
      <c r="P117">
        <v>3</v>
      </c>
    </row>
    <row r="118" ht="30">
      <c r="A118" s="29" t="s">
        <v>30</v>
      </c>
      <c r="B118" s="37"/>
      <c r="C118" s="38"/>
      <c r="D118" s="38"/>
      <c r="E118" s="31" t="s">
        <v>754</v>
      </c>
      <c r="F118" s="38"/>
      <c r="G118" s="38"/>
      <c r="H118" s="38"/>
      <c r="I118" s="38"/>
      <c r="J118" s="39"/>
    </row>
    <row r="119" ht="60">
      <c r="A119" s="29" t="s">
        <v>32</v>
      </c>
      <c r="B119" s="37"/>
      <c r="C119" s="38"/>
      <c r="D119" s="38"/>
      <c r="E119" s="40" t="s">
        <v>755</v>
      </c>
      <c r="F119" s="38"/>
      <c r="G119" s="38"/>
      <c r="H119" s="38"/>
      <c r="I119" s="38"/>
      <c r="J119" s="39"/>
    </row>
    <row r="120" ht="180">
      <c r="A120" s="29" t="s">
        <v>34</v>
      </c>
      <c r="B120" s="37"/>
      <c r="C120" s="38"/>
      <c r="D120" s="38"/>
      <c r="E120" s="31" t="s">
        <v>338</v>
      </c>
      <c r="F120" s="38"/>
      <c r="G120" s="38"/>
      <c r="H120" s="38"/>
      <c r="I120" s="38"/>
      <c r="J120" s="39"/>
    </row>
    <row r="121">
      <c r="A121" s="23" t="s">
        <v>22</v>
      </c>
      <c r="B121" s="24"/>
      <c r="C121" s="25" t="s">
        <v>339</v>
      </c>
      <c r="D121" s="26"/>
      <c r="E121" s="23" t="s">
        <v>340</v>
      </c>
      <c r="F121" s="26"/>
      <c r="G121" s="26"/>
      <c r="H121" s="26"/>
      <c r="I121" s="27">
        <f>SUMIFS(I122:I161,A122:A161,"P")</f>
        <v>0</v>
      </c>
      <c r="J121" s="28"/>
    </row>
    <row r="122">
      <c r="A122" s="29" t="s">
        <v>25</v>
      </c>
      <c r="B122" s="29">
        <v>29</v>
      </c>
      <c r="C122" s="30" t="s">
        <v>601</v>
      </c>
      <c r="D122" s="29" t="s">
        <v>42</v>
      </c>
      <c r="E122" s="31" t="s">
        <v>602</v>
      </c>
      <c r="F122" s="32" t="s">
        <v>128</v>
      </c>
      <c r="G122" s="33">
        <v>821.53800000000001</v>
      </c>
      <c r="H122" s="34">
        <v>0</v>
      </c>
      <c r="I122" s="35">
        <f>ROUND(G122*H122,P4)</f>
        <v>0</v>
      </c>
      <c r="J122" s="29"/>
      <c r="O122" s="36">
        <f>I122*0.21</f>
        <v>0</v>
      </c>
      <c r="P122">
        <v>3</v>
      </c>
    </row>
    <row r="123">
      <c r="A123" s="29" t="s">
        <v>30</v>
      </c>
      <c r="B123" s="37"/>
      <c r="C123" s="38"/>
      <c r="D123" s="38"/>
      <c r="E123" s="31" t="s">
        <v>756</v>
      </c>
      <c r="F123" s="38"/>
      <c r="G123" s="38"/>
      <c r="H123" s="38"/>
      <c r="I123" s="38"/>
      <c r="J123" s="39"/>
    </row>
    <row r="124" ht="75">
      <c r="A124" s="29" t="s">
        <v>32</v>
      </c>
      <c r="B124" s="37"/>
      <c r="C124" s="38"/>
      <c r="D124" s="38"/>
      <c r="E124" s="40" t="s">
        <v>757</v>
      </c>
      <c r="F124" s="38"/>
      <c r="G124" s="38"/>
      <c r="H124" s="38"/>
      <c r="I124" s="38"/>
      <c r="J124" s="39"/>
    </row>
    <row r="125" ht="90">
      <c r="A125" s="29" t="s">
        <v>34</v>
      </c>
      <c r="B125" s="37"/>
      <c r="C125" s="38"/>
      <c r="D125" s="38"/>
      <c r="E125" s="31" t="s">
        <v>345</v>
      </c>
      <c r="F125" s="38"/>
      <c r="G125" s="38"/>
      <c r="H125" s="38"/>
      <c r="I125" s="38"/>
      <c r="J125" s="39"/>
    </row>
    <row r="126">
      <c r="A126" s="29" t="s">
        <v>25</v>
      </c>
      <c r="B126" s="29">
        <v>30</v>
      </c>
      <c r="C126" s="30" t="s">
        <v>758</v>
      </c>
      <c r="D126" s="29" t="s">
        <v>42</v>
      </c>
      <c r="E126" s="31" t="s">
        <v>759</v>
      </c>
      <c r="F126" s="32" t="s">
        <v>128</v>
      </c>
      <c r="G126" s="33">
        <v>9.125</v>
      </c>
      <c r="H126" s="34">
        <v>0</v>
      </c>
      <c r="I126" s="35">
        <f>ROUND(G126*H126,P4)</f>
        <v>0</v>
      </c>
      <c r="J126" s="29"/>
      <c r="O126" s="36">
        <f>I126*0.21</f>
        <v>0</v>
      </c>
      <c r="P126">
        <v>3</v>
      </c>
    </row>
    <row r="127">
      <c r="A127" s="29" t="s">
        <v>30</v>
      </c>
      <c r="B127" s="37"/>
      <c r="C127" s="38"/>
      <c r="D127" s="38"/>
      <c r="E127" s="31" t="s">
        <v>760</v>
      </c>
      <c r="F127" s="38"/>
      <c r="G127" s="38"/>
      <c r="H127" s="38"/>
      <c r="I127" s="38"/>
      <c r="J127" s="39"/>
    </row>
    <row r="128">
      <c r="A128" s="29" t="s">
        <v>32</v>
      </c>
      <c r="B128" s="37"/>
      <c r="C128" s="38"/>
      <c r="D128" s="38"/>
      <c r="E128" s="40" t="s">
        <v>761</v>
      </c>
      <c r="F128" s="38"/>
      <c r="G128" s="38"/>
      <c r="H128" s="38"/>
      <c r="I128" s="38"/>
      <c r="J128" s="39"/>
    </row>
    <row r="129" ht="90">
      <c r="A129" s="29" t="s">
        <v>34</v>
      </c>
      <c r="B129" s="37"/>
      <c r="C129" s="38"/>
      <c r="D129" s="38"/>
      <c r="E129" s="31" t="s">
        <v>345</v>
      </c>
      <c r="F129" s="38"/>
      <c r="G129" s="38"/>
      <c r="H129" s="38"/>
      <c r="I129" s="38"/>
      <c r="J129" s="39"/>
    </row>
    <row r="130">
      <c r="A130" s="29" t="s">
        <v>25</v>
      </c>
      <c r="B130" s="29">
        <v>31</v>
      </c>
      <c r="C130" s="30" t="s">
        <v>604</v>
      </c>
      <c r="D130" s="29" t="s">
        <v>42</v>
      </c>
      <c r="E130" s="31" t="s">
        <v>605</v>
      </c>
      <c r="F130" s="32" t="s">
        <v>145</v>
      </c>
      <c r="G130" s="33">
        <v>1196.7819999999999</v>
      </c>
      <c r="H130" s="34">
        <v>0</v>
      </c>
      <c r="I130" s="35">
        <f>ROUND(G130*H130,P4)</f>
        <v>0</v>
      </c>
      <c r="J130" s="29"/>
      <c r="O130" s="36">
        <f>I130*0.21</f>
        <v>0</v>
      </c>
      <c r="P130">
        <v>3</v>
      </c>
    </row>
    <row r="131">
      <c r="A131" s="29" t="s">
        <v>30</v>
      </c>
      <c r="B131" s="37"/>
      <c r="C131" s="38"/>
      <c r="D131" s="38"/>
      <c r="E131" s="31" t="s">
        <v>762</v>
      </c>
      <c r="F131" s="38"/>
      <c r="G131" s="38"/>
      <c r="H131" s="38"/>
      <c r="I131" s="38"/>
      <c r="J131" s="39"/>
    </row>
    <row r="132" ht="30">
      <c r="A132" s="29" t="s">
        <v>32</v>
      </c>
      <c r="B132" s="37"/>
      <c r="C132" s="38"/>
      <c r="D132" s="38"/>
      <c r="E132" s="40" t="s">
        <v>763</v>
      </c>
      <c r="F132" s="38"/>
      <c r="G132" s="38"/>
      <c r="H132" s="38"/>
      <c r="I132" s="38"/>
      <c r="J132" s="39"/>
    </row>
    <row r="133" ht="90">
      <c r="A133" s="29" t="s">
        <v>34</v>
      </c>
      <c r="B133" s="37"/>
      <c r="C133" s="38"/>
      <c r="D133" s="38"/>
      <c r="E133" s="31" t="s">
        <v>345</v>
      </c>
      <c r="F133" s="38"/>
      <c r="G133" s="38"/>
      <c r="H133" s="38"/>
      <c r="I133" s="38"/>
      <c r="J133" s="39"/>
    </row>
    <row r="134">
      <c r="A134" s="29" t="s">
        <v>25</v>
      </c>
      <c r="B134" s="29">
        <v>32</v>
      </c>
      <c r="C134" s="30" t="s">
        <v>764</v>
      </c>
      <c r="D134" s="29" t="s">
        <v>42</v>
      </c>
      <c r="E134" s="31" t="s">
        <v>765</v>
      </c>
      <c r="F134" s="32" t="s">
        <v>145</v>
      </c>
      <c r="G134" s="33">
        <v>1040.3</v>
      </c>
      <c r="H134" s="34">
        <v>0</v>
      </c>
      <c r="I134" s="35">
        <f>ROUND(G134*H134,P4)</f>
        <v>0</v>
      </c>
      <c r="J134" s="29"/>
      <c r="O134" s="36">
        <f>I134*0.21</f>
        <v>0</v>
      </c>
      <c r="P134">
        <v>3</v>
      </c>
    </row>
    <row r="135" ht="45">
      <c r="A135" s="29" t="s">
        <v>30</v>
      </c>
      <c r="B135" s="37"/>
      <c r="C135" s="38"/>
      <c r="D135" s="38"/>
      <c r="E135" s="31" t="s">
        <v>766</v>
      </c>
      <c r="F135" s="38"/>
      <c r="G135" s="38"/>
      <c r="H135" s="38"/>
      <c r="I135" s="38"/>
      <c r="J135" s="39"/>
    </row>
    <row r="136" ht="60">
      <c r="A136" s="29" t="s">
        <v>32</v>
      </c>
      <c r="B136" s="37"/>
      <c r="C136" s="38"/>
      <c r="D136" s="38"/>
      <c r="E136" s="40" t="s">
        <v>767</v>
      </c>
      <c r="F136" s="38"/>
      <c r="G136" s="38"/>
      <c r="H136" s="38"/>
      <c r="I136" s="38"/>
      <c r="J136" s="39"/>
    </row>
    <row r="137" ht="120">
      <c r="A137" s="29" t="s">
        <v>34</v>
      </c>
      <c r="B137" s="37"/>
      <c r="C137" s="38"/>
      <c r="D137" s="38"/>
      <c r="E137" s="31" t="s">
        <v>350</v>
      </c>
      <c r="F137" s="38"/>
      <c r="G137" s="38"/>
      <c r="H137" s="38"/>
      <c r="I137" s="38"/>
      <c r="J137" s="39"/>
    </row>
    <row r="138">
      <c r="A138" s="29" t="s">
        <v>25</v>
      </c>
      <c r="B138" s="29">
        <v>33</v>
      </c>
      <c r="C138" s="30" t="s">
        <v>351</v>
      </c>
      <c r="D138" s="29" t="s">
        <v>42</v>
      </c>
      <c r="E138" s="31" t="s">
        <v>352</v>
      </c>
      <c r="F138" s="32" t="s">
        <v>145</v>
      </c>
      <c r="G138" s="33">
        <v>5439.9200000000001</v>
      </c>
      <c r="H138" s="34">
        <v>0</v>
      </c>
      <c r="I138" s="35">
        <f>ROUND(G138*H138,P4)</f>
        <v>0</v>
      </c>
      <c r="J138" s="29"/>
      <c r="O138" s="36">
        <f>I138*0.21</f>
        <v>0</v>
      </c>
      <c r="P138">
        <v>3</v>
      </c>
    </row>
    <row r="139">
      <c r="A139" s="29" t="s">
        <v>30</v>
      </c>
      <c r="B139" s="37"/>
      <c r="C139" s="38"/>
      <c r="D139" s="38"/>
      <c r="E139" s="31" t="s">
        <v>768</v>
      </c>
      <c r="F139" s="38"/>
      <c r="G139" s="38"/>
      <c r="H139" s="38"/>
      <c r="I139" s="38"/>
      <c r="J139" s="39"/>
    </row>
    <row r="140" ht="30">
      <c r="A140" s="29" t="s">
        <v>32</v>
      </c>
      <c r="B140" s="37"/>
      <c r="C140" s="38"/>
      <c r="D140" s="38"/>
      <c r="E140" s="40" t="s">
        <v>769</v>
      </c>
      <c r="F140" s="38"/>
      <c r="G140" s="38"/>
      <c r="H140" s="38"/>
      <c r="I140" s="38"/>
      <c r="J140" s="39"/>
    </row>
    <row r="141" ht="120">
      <c r="A141" s="29" t="s">
        <v>34</v>
      </c>
      <c r="B141" s="37"/>
      <c r="C141" s="38"/>
      <c r="D141" s="38"/>
      <c r="E141" s="31" t="s">
        <v>355</v>
      </c>
      <c r="F141" s="38"/>
      <c r="G141" s="38"/>
      <c r="H141" s="38"/>
      <c r="I141" s="38"/>
      <c r="J141" s="39"/>
    </row>
    <row r="142">
      <c r="A142" s="29" t="s">
        <v>25</v>
      </c>
      <c r="B142" s="29">
        <v>34</v>
      </c>
      <c r="C142" s="30" t="s">
        <v>356</v>
      </c>
      <c r="D142" s="29" t="s">
        <v>42</v>
      </c>
      <c r="E142" s="31" t="s">
        <v>358</v>
      </c>
      <c r="F142" s="32" t="s">
        <v>145</v>
      </c>
      <c r="G142" s="33">
        <v>5131.46</v>
      </c>
      <c r="H142" s="34">
        <v>0</v>
      </c>
      <c r="I142" s="35">
        <f>ROUND(G142*H142,P4)</f>
        <v>0</v>
      </c>
      <c r="J142" s="29"/>
      <c r="O142" s="36">
        <f>I142*0.21</f>
        <v>0</v>
      </c>
      <c r="P142">
        <v>3</v>
      </c>
    </row>
    <row r="143">
      <c r="A143" s="29" t="s">
        <v>30</v>
      </c>
      <c r="B143" s="37"/>
      <c r="C143" s="38"/>
      <c r="D143" s="38"/>
      <c r="E143" s="31" t="s">
        <v>770</v>
      </c>
      <c r="F143" s="38"/>
      <c r="G143" s="38"/>
      <c r="H143" s="38"/>
      <c r="I143" s="38"/>
      <c r="J143" s="39"/>
    </row>
    <row r="144" ht="30">
      <c r="A144" s="29" t="s">
        <v>32</v>
      </c>
      <c r="B144" s="37"/>
      <c r="C144" s="38"/>
      <c r="D144" s="38"/>
      <c r="E144" s="40" t="s">
        <v>771</v>
      </c>
      <c r="F144" s="38"/>
      <c r="G144" s="38"/>
      <c r="H144" s="38"/>
      <c r="I144" s="38"/>
      <c r="J144" s="39"/>
    </row>
    <row r="145" ht="120">
      <c r="A145" s="29" t="s">
        <v>34</v>
      </c>
      <c r="B145" s="37"/>
      <c r="C145" s="38"/>
      <c r="D145" s="38"/>
      <c r="E145" s="31" t="s">
        <v>355</v>
      </c>
      <c r="F145" s="38"/>
      <c r="G145" s="38"/>
      <c r="H145" s="38"/>
      <c r="I145" s="38"/>
      <c r="J145" s="39"/>
    </row>
    <row r="146">
      <c r="A146" s="29" t="s">
        <v>25</v>
      </c>
      <c r="B146" s="29">
        <v>35</v>
      </c>
      <c r="C146" s="30" t="s">
        <v>617</v>
      </c>
      <c r="D146" s="29" t="s">
        <v>42</v>
      </c>
      <c r="E146" s="31" t="s">
        <v>618</v>
      </c>
      <c r="F146" s="32" t="s">
        <v>145</v>
      </c>
      <c r="G146" s="33">
        <v>4982</v>
      </c>
      <c r="H146" s="34">
        <v>0</v>
      </c>
      <c r="I146" s="35">
        <f>ROUND(G146*H146,P4)</f>
        <v>0</v>
      </c>
      <c r="J146" s="29"/>
      <c r="O146" s="36">
        <f>I146*0.21</f>
        <v>0</v>
      </c>
      <c r="P146">
        <v>3</v>
      </c>
    </row>
    <row r="147">
      <c r="A147" s="29" t="s">
        <v>30</v>
      </c>
      <c r="B147" s="37"/>
      <c r="C147" s="38"/>
      <c r="D147" s="38"/>
      <c r="E147" s="31" t="s">
        <v>619</v>
      </c>
      <c r="F147" s="38"/>
      <c r="G147" s="38"/>
      <c r="H147" s="38"/>
      <c r="I147" s="38"/>
      <c r="J147" s="39"/>
    </row>
    <row r="148" ht="75">
      <c r="A148" s="29" t="s">
        <v>32</v>
      </c>
      <c r="B148" s="37"/>
      <c r="C148" s="38"/>
      <c r="D148" s="38"/>
      <c r="E148" s="40" t="s">
        <v>772</v>
      </c>
      <c r="F148" s="38"/>
      <c r="G148" s="38"/>
      <c r="H148" s="38"/>
      <c r="I148" s="38"/>
      <c r="J148" s="39"/>
    </row>
    <row r="149" ht="195">
      <c r="A149" s="29" t="s">
        <v>34</v>
      </c>
      <c r="B149" s="37"/>
      <c r="C149" s="38"/>
      <c r="D149" s="38"/>
      <c r="E149" s="31" t="s">
        <v>371</v>
      </c>
      <c r="F149" s="38"/>
      <c r="G149" s="38"/>
      <c r="H149" s="38"/>
      <c r="I149" s="38"/>
      <c r="J149" s="39"/>
    </row>
    <row r="150">
      <c r="A150" s="29" t="s">
        <v>25</v>
      </c>
      <c r="B150" s="29">
        <v>36</v>
      </c>
      <c r="C150" s="30" t="s">
        <v>773</v>
      </c>
      <c r="D150" s="29" t="s">
        <v>42</v>
      </c>
      <c r="E150" s="31" t="s">
        <v>774</v>
      </c>
      <c r="F150" s="32" t="s">
        <v>145</v>
      </c>
      <c r="G150" s="33">
        <v>5131.46</v>
      </c>
      <c r="H150" s="34">
        <v>0</v>
      </c>
      <c r="I150" s="35">
        <f>ROUND(G150*H150,P4)</f>
        <v>0</v>
      </c>
      <c r="J150" s="29"/>
      <c r="O150" s="36">
        <f>I150*0.21</f>
        <v>0</v>
      </c>
      <c r="P150">
        <v>3</v>
      </c>
    </row>
    <row r="151">
      <c r="A151" s="29" t="s">
        <v>30</v>
      </c>
      <c r="B151" s="37"/>
      <c r="C151" s="38"/>
      <c r="D151" s="38"/>
      <c r="E151" s="31" t="s">
        <v>775</v>
      </c>
      <c r="F151" s="38"/>
      <c r="G151" s="38"/>
      <c r="H151" s="38"/>
      <c r="I151" s="38"/>
      <c r="J151" s="39"/>
    </row>
    <row r="152" ht="30">
      <c r="A152" s="29" t="s">
        <v>32</v>
      </c>
      <c r="B152" s="37"/>
      <c r="C152" s="38"/>
      <c r="D152" s="38"/>
      <c r="E152" s="40" t="s">
        <v>771</v>
      </c>
      <c r="F152" s="38"/>
      <c r="G152" s="38"/>
      <c r="H152" s="38"/>
      <c r="I152" s="38"/>
      <c r="J152" s="39"/>
    </row>
    <row r="153" ht="195">
      <c r="A153" s="29" t="s">
        <v>34</v>
      </c>
      <c r="B153" s="37"/>
      <c r="C153" s="38"/>
      <c r="D153" s="38"/>
      <c r="E153" s="31" t="s">
        <v>371</v>
      </c>
      <c r="F153" s="38"/>
      <c r="G153" s="38"/>
      <c r="H153" s="38"/>
      <c r="I153" s="38"/>
      <c r="J153" s="39"/>
    </row>
    <row r="154">
      <c r="A154" s="29" t="s">
        <v>25</v>
      </c>
      <c r="B154" s="29">
        <v>37</v>
      </c>
      <c r="C154" s="30" t="s">
        <v>627</v>
      </c>
      <c r="D154" s="29" t="s">
        <v>42</v>
      </c>
      <c r="E154" s="31" t="s">
        <v>628</v>
      </c>
      <c r="F154" s="32" t="s">
        <v>145</v>
      </c>
      <c r="G154" s="33">
        <v>5439.9200000000001</v>
      </c>
      <c r="H154" s="34">
        <v>0</v>
      </c>
      <c r="I154" s="35">
        <f>ROUND(G154*H154,P4)</f>
        <v>0</v>
      </c>
      <c r="J154" s="29"/>
      <c r="O154" s="36">
        <f>I154*0.21</f>
        <v>0</v>
      </c>
      <c r="P154">
        <v>3</v>
      </c>
    </row>
    <row r="155">
      <c r="A155" s="29" t="s">
        <v>30</v>
      </c>
      <c r="B155" s="37"/>
      <c r="C155" s="38"/>
      <c r="D155" s="38"/>
      <c r="E155" s="31" t="s">
        <v>629</v>
      </c>
      <c r="F155" s="38"/>
      <c r="G155" s="38"/>
      <c r="H155" s="38"/>
      <c r="I155" s="38"/>
      <c r="J155" s="39"/>
    </row>
    <row r="156" ht="30">
      <c r="A156" s="29" t="s">
        <v>32</v>
      </c>
      <c r="B156" s="37"/>
      <c r="C156" s="38"/>
      <c r="D156" s="38"/>
      <c r="E156" s="40" t="s">
        <v>776</v>
      </c>
      <c r="F156" s="38"/>
      <c r="G156" s="38"/>
      <c r="H156" s="38"/>
      <c r="I156" s="38"/>
      <c r="J156" s="39"/>
    </row>
    <row r="157" ht="75">
      <c r="A157" s="29" t="s">
        <v>34</v>
      </c>
      <c r="B157" s="37"/>
      <c r="C157" s="38"/>
      <c r="D157" s="38"/>
      <c r="E157" s="31" t="s">
        <v>631</v>
      </c>
      <c r="F157" s="38"/>
      <c r="G157" s="38"/>
      <c r="H157" s="38"/>
      <c r="I157" s="38"/>
      <c r="J157" s="39"/>
    </row>
    <row r="158">
      <c r="A158" s="29" t="s">
        <v>25</v>
      </c>
      <c r="B158" s="29">
        <v>38</v>
      </c>
      <c r="C158" s="30" t="s">
        <v>632</v>
      </c>
      <c r="D158" s="29" t="s">
        <v>42</v>
      </c>
      <c r="E158" s="31" t="s">
        <v>633</v>
      </c>
      <c r="F158" s="32" t="s">
        <v>145</v>
      </c>
      <c r="G158" s="33">
        <v>37</v>
      </c>
      <c r="H158" s="34">
        <v>0</v>
      </c>
      <c r="I158" s="35">
        <f>ROUND(G158*H158,P4)</f>
        <v>0</v>
      </c>
      <c r="J158" s="29"/>
      <c r="O158" s="36">
        <f>I158*0.21</f>
        <v>0</v>
      </c>
      <c r="P158">
        <v>3</v>
      </c>
    </row>
    <row r="159">
      <c r="A159" s="29" t="s">
        <v>30</v>
      </c>
      <c r="B159" s="37"/>
      <c r="C159" s="38"/>
      <c r="D159" s="38"/>
      <c r="E159" s="44" t="s">
        <v>42</v>
      </c>
      <c r="F159" s="38"/>
      <c r="G159" s="38"/>
      <c r="H159" s="38"/>
      <c r="I159" s="38"/>
      <c r="J159" s="39"/>
    </row>
    <row r="160">
      <c r="A160" s="29" t="s">
        <v>32</v>
      </c>
      <c r="B160" s="37"/>
      <c r="C160" s="38"/>
      <c r="D160" s="38"/>
      <c r="E160" s="40" t="s">
        <v>777</v>
      </c>
      <c r="F160" s="38"/>
      <c r="G160" s="38"/>
      <c r="H160" s="38"/>
      <c r="I160" s="38"/>
      <c r="J160" s="39"/>
    </row>
    <row r="161" ht="225">
      <c r="A161" s="29" t="s">
        <v>34</v>
      </c>
      <c r="B161" s="37"/>
      <c r="C161" s="38"/>
      <c r="D161" s="38"/>
      <c r="E161" s="31" t="s">
        <v>432</v>
      </c>
      <c r="F161" s="38"/>
      <c r="G161" s="38"/>
      <c r="H161" s="38"/>
      <c r="I161" s="38"/>
      <c r="J161" s="39"/>
    </row>
    <row r="162">
      <c r="A162" s="23" t="s">
        <v>22</v>
      </c>
      <c r="B162" s="24"/>
      <c r="C162" s="25" t="s">
        <v>496</v>
      </c>
      <c r="D162" s="26"/>
      <c r="E162" s="23" t="s">
        <v>497</v>
      </c>
      <c r="F162" s="26"/>
      <c r="G162" s="26"/>
      <c r="H162" s="26"/>
      <c r="I162" s="27">
        <f>SUMIFS(I163:I166,A163:A166,"P")</f>
        <v>0</v>
      </c>
      <c r="J162" s="28"/>
    </row>
    <row r="163">
      <c r="A163" s="29" t="s">
        <v>25</v>
      </c>
      <c r="B163" s="29">
        <v>39</v>
      </c>
      <c r="C163" s="30" t="s">
        <v>778</v>
      </c>
      <c r="D163" s="29" t="s">
        <v>42</v>
      </c>
      <c r="E163" s="31" t="s">
        <v>779</v>
      </c>
      <c r="F163" s="32" t="s">
        <v>111</v>
      </c>
      <c r="G163" s="33">
        <v>4</v>
      </c>
      <c r="H163" s="34">
        <v>0</v>
      </c>
      <c r="I163" s="35">
        <f>ROUND(G163*H163,P4)</f>
        <v>0</v>
      </c>
      <c r="J163" s="29"/>
      <c r="O163" s="36">
        <f>I163*0.21</f>
        <v>0</v>
      </c>
      <c r="P163">
        <v>3</v>
      </c>
    </row>
    <row r="164">
      <c r="A164" s="29" t="s">
        <v>30</v>
      </c>
      <c r="B164" s="37"/>
      <c r="C164" s="38"/>
      <c r="D164" s="38"/>
      <c r="E164" s="31" t="s">
        <v>780</v>
      </c>
      <c r="F164" s="38"/>
      <c r="G164" s="38"/>
      <c r="H164" s="38"/>
      <c r="I164" s="38"/>
      <c r="J164" s="39"/>
    </row>
    <row r="165" ht="45">
      <c r="A165" s="29" t="s">
        <v>32</v>
      </c>
      <c r="B165" s="37"/>
      <c r="C165" s="38"/>
      <c r="D165" s="38"/>
      <c r="E165" s="40" t="s">
        <v>781</v>
      </c>
      <c r="F165" s="38"/>
      <c r="G165" s="38"/>
      <c r="H165" s="38"/>
      <c r="I165" s="38"/>
      <c r="J165" s="39"/>
    </row>
    <row r="166" ht="150">
      <c r="A166" s="29" t="s">
        <v>34</v>
      </c>
      <c r="B166" s="37"/>
      <c r="C166" s="38"/>
      <c r="D166" s="38"/>
      <c r="E166" s="31" t="s">
        <v>782</v>
      </c>
      <c r="F166" s="38"/>
      <c r="G166" s="38"/>
      <c r="H166" s="38"/>
      <c r="I166" s="38"/>
      <c r="J166" s="39"/>
    </row>
    <row r="167">
      <c r="A167" s="23" t="s">
        <v>22</v>
      </c>
      <c r="B167" s="24"/>
      <c r="C167" s="25" t="s">
        <v>245</v>
      </c>
      <c r="D167" s="26"/>
      <c r="E167" s="23" t="s">
        <v>246</v>
      </c>
      <c r="F167" s="26"/>
      <c r="G167" s="26"/>
      <c r="H167" s="26"/>
      <c r="I167" s="27">
        <f>SUMIFS(I168:I232,A168:A232,"P")</f>
        <v>0</v>
      </c>
      <c r="J167" s="28"/>
    </row>
    <row r="168" ht="30">
      <c r="A168" s="29" t="s">
        <v>25</v>
      </c>
      <c r="B168" s="29">
        <v>40</v>
      </c>
      <c r="C168" s="30" t="s">
        <v>783</v>
      </c>
      <c r="D168" s="29" t="s">
        <v>42</v>
      </c>
      <c r="E168" s="31" t="s">
        <v>784</v>
      </c>
      <c r="F168" s="32" t="s">
        <v>249</v>
      </c>
      <c r="G168" s="33">
        <v>119</v>
      </c>
      <c r="H168" s="34">
        <v>0</v>
      </c>
      <c r="I168" s="35">
        <f>ROUND(G168*H168,P4)</f>
        <v>0</v>
      </c>
      <c r="J168" s="29"/>
      <c r="O168" s="36">
        <f>I168*0.21</f>
        <v>0</v>
      </c>
      <c r="P168">
        <v>3</v>
      </c>
    </row>
    <row r="169">
      <c r="A169" s="29" t="s">
        <v>30</v>
      </c>
      <c r="B169" s="37"/>
      <c r="C169" s="38"/>
      <c r="D169" s="38"/>
      <c r="E169" s="31" t="s">
        <v>785</v>
      </c>
      <c r="F169" s="38"/>
      <c r="G169" s="38"/>
      <c r="H169" s="38"/>
      <c r="I169" s="38"/>
      <c r="J169" s="39"/>
    </row>
    <row r="170" ht="45">
      <c r="A170" s="29" t="s">
        <v>32</v>
      </c>
      <c r="B170" s="37"/>
      <c r="C170" s="38"/>
      <c r="D170" s="38"/>
      <c r="E170" s="40" t="s">
        <v>786</v>
      </c>
      <c r="F170" s="38"/>
      <c r="G170" s="38"/>
      <c r="H170" s="38"/>
      <c r="I170" s="38"/>
      <c r="J170" s="39"/>
    </row>
    <row r="171" ht="225">
      <c r="A171" s="29" t="s">
        <v>34</v>
      </c>
      <c r="B171" s="37"/>
      <c r="C171" s="38"/>
      <c r="D171" s="38"/>
      <c r="E171" s="31" t="s">
        <v>787</v>
      </c>
      <c r="F171" s="38"/>
      <c r="G171" s="38"/>
      <c r="H171" s="38"/>
      <c r="I171" s="38"/>
      <c r="J171" s="39"/>
    </row>
    <row r="172" ht="30">
      <c r="A172" s="29" t="s">
        <v>25</v>
      </c>
      <c r="B172" s="29">
        <v>41</v>
      </c>
      <c r="C172" s="30" t="s">
        <v>247</v>
      </c>
      <c r="D172" s="29" t="s">
        <v>42</v>
      </c>
      <c r="E172" s="31" t="s">
        <v>248</v>
      </c>
      <c r="F172" s="32" t="s">
        <v>249</v>
      </c>
      <c r="G172" s="33">
        <v>50</v>
      </c>
      <c r="H172" s="34">
        <v>0</v>
      </c>
      <c r="I172" s="35">
        <f>ROUND(G172*H172,P4)</f>
        <v>0</v>
      </c>
      <c r="J172" s="29"/>
      <c r="O172" s="36">
        <f>I172*0.21</f>
        <v>0</v>
      </c>
      <c r="P172">
        <v>3</v>
      </c>
    </row>
    <row r="173" ht="30">
      <c r="A173" s="29" t="s">
        <v>30</v>
      </c>
      <c r="B173" s="37"/>
      <c r="C173" s="38"/>
      <c r="D173" s="38"/>
      <c r="E173" s="31" t="s">
        <v>788</v>
      </c>
      <c r="F173" s="38"/>
      <c r="G173" s="38"/>
      <c r="H173" s="38"/>
      <c r="I173" s="38"/>
      <c r="J173" s="39"/>
    </row>
    <row r="174" ht="120">
      <c r="A174" s="29" t="s">
        <v>34</v>
      </c>
      <c r="B174" s="37"/>
      <c r="C174" s="38"/>
      <c r="D174" s="38"/>
      <c r="E174" s="31" t="s">
        <v>252</v>
      </c>
      <c r="F174" s="38"/>
      <c r="G174" s="38"/>
      <c r="H174" s="38"/>
      <c r="I174" s="38"/>
      <c r="J174" s="39"/>
    </row>
    <row r="175" ht="30">
      <c r="A175" s="29" t="s">
        <v>25</v>
      </c>
      <c r="B175" s="29">
        <v>42</v>
      </c>
      <c r="C175" s="30" t="s">
        <v>789</v>
      </c>
      <c r="D175" s="29" t="s">
        <v>42</v>
      </c>
      <c r="E175" s="31" t="s">
        <v>790</v>
      </c>
      <c r="F175" s="32" t="s">
        <v>249</v>
      </c>
      <c r="G175" s="33">
        <v>48</v>
      </c>
      <c r="H175" s="34">
        <v>0</v>
      </c>
      <c r="I175" s="35">
        <f>ROUND(G175*H175,P4)</f>
        <v>0</v>
      </c>
      <c r="J175" s="29"/>
      <c r="O175" s="36">
        <f>I175*0.21</f>
        <v>0</v>
      </c>
      <c r="P175">
        <v>3</v>
      </c>
    </row>
    <row r="176">
      <c r="A176" s="29" t="s">
        <v>30</v>
      </c>
      <c r="B176" s="37"/>
      <c r="C176" s="38"/>
      <c r="D176" s="38"/>
      <c r="E176" s="31" t="s">
        <v>791</v>
      </c>
      <c r="F176" s="38"/>
      <c r="G176" s="38"/>
      <c r="H176" s="38"/>
      <c r="I176" s="38"/>
      <c r="J176" s="39"/>
    </row>
    <row r="177">
      <c r="A177" s="29" t="s">
        <v>32</v>
      </c>
      <c r="B177" s="37"/>
      <c r="C177" s="38"/>
      <c r="D177" s="38"/>
      <c r="E177" s="40" t="s">
        <v>792</v>
      </c>
      <c r="F177" s="38"/>
      <c r="G177" s="38"/>
      <c r="H177" s="38"/>
      <c r="I177" s="38"/>
      <c r="J177" s="39"/>
    </row>
    <row r="178" ht="225">
      <c r="A178" s="29" t="s">
        <v>34</v>
      </c>
      <c r="B178" s="37"/>
      <c r="C178" s="38"/>
      <c r="D178" s="38"/>
      <c r="E178" s="31" t="s">
        <v>787</v>
      </c>
      <c r="F178" s="38"/>
      <c r="G178" s="38"/>
      <c r="H178" s="38"/>
      <c r="I178" s="38"/>
      <c r="J178" s="39"/>
    </row>
    <row r="179">
      <c r="A179" s="29" t="s">
        <v>25</v>
      </c>
      <c r="B179" s="29">
        <v>43</v>
      </c>
      <c r="C179" s="30" t="s">
        <v>386</v>
      </c>
      <c r="D179" s="29" t="s">
        <v>42</v>
      </c>
      <c r="E179" s="31" t="s">
        <v>387</v>
      </c>
      <c r="F179" s="32" t="s">
        <v>111</v>
      </c>
      <c r="G179" s="33">
        <v>110</v>
      </c>
      <c r="H179" s="34">
        <v>0</v>
      </c>
      <c r="I179" s="35">
        <f>ROUND(G179*H179,P4)</f>
        <v>0</v>
      </c>
      <c r="J179" s="29"/>
      <c r="O179" s="36">
        <f>I179*0.21</f>
        <v>0</v>
      </c>
      <c r="P179">
        <v>3</v>
      </c>
    </row>
    <row r="180">
      <c r="A180" s="29" t="s">
        <v>30</v>
      </c>
      <c r="B180" s="37"/>
      <c r="C180" s="38"/>
      <c r="D180" s="38"/>
      <c r="E180" s="44" t="s">
        <v>42</v>
      </c>
      <c r="F180" s="38"/>
      <c r="G180" s="38"/>
      <c r="H180" s="38"/>
      <c r="I180" s="38"/>
      <c r="J180" s="39"/>
    </row>
    <row r="181" ht="75">
      <c r="A181" s="29" t="s">
        <v>32</v>
      </c>
      <c r="B181" s="37"/>
      <c r="C181" s="38"/>
      <c r="D181" s="38"/>
      <c r="E181" s="40" t="s">
        <v>793</v>
      </c>
      <c r="F181" s="38"/>
      <c r="G181" s="38"/>
      <c r="H181" s="38"/>
      <c r="I181" s="38"/>
      <c r="J181" s="39"/>
    </row>
    <row r="182" ht="90">
      <c r="A182" s="29" t="s">
        <v>34</v>
      </c>
      <c r="B182" s="37"/>
      <c r="C182" s="38"/>
      <c r="D182" s="38"/>
      <c r="E182" s="31" t="s">
        <v>389</v>
      </c>
      <c r="F182" s="38"/>
      <c r="G182" s="38"/>
      <c r="H182" s="38"/>
      <c r="I182" s="38"/>
      <c r="J182" s="39"/>
    </row>
    <row r="183" ht="30">
      <c r="A183" s="29" t="s">
        <v>25</v>
      </c>
      <c r="B183" s="29">
        <v>44</v>
      </c>
      <c r="C183" s="30" t="s">
        <v>794</v>
      </c>
      <c r="D183" s="29" t="s">
        <v>42</v>
      </c>
      <c r="E183" s="31" t="s">
        <v>795</v>
      </c>
      <c r="F183" s="32" t="s">
        <v>111</v>
      </c>
      <c r="G183" s="33">
        <v>16</v>
      </c>
      <c r="H183" s="34">
        <v>0</v>
      </c>
      <c r="I183" s="35">
        <f>ROUND(G183*H183,P4)</f>
        <v>0</v>
      </c>
      <c r="J183" s="29"/>
      <c r="O183" s="36">
        <f>I183*0.21</f>
        <v>0</v>
      </c>
      <c r="P183">
        <v>3</v>
      </c>
    </row>
    <row r="184">
      <c r="A184" s="29" t="s">
        <v>30</v>
      </c>
      <c r="B184" s="37"/>
      <c r="C184" s="38"/>
      <c r="D184" s="38"/>
      <c r="E184" s="44" t="s">
        <v>42</v>
      </c>
      <c r="F184" s="38"/>
      <c r="G184" s="38"/>
      <c r="H184" s="38"/>
      <c r="I184" s="38"/>
      <c r="J184" s="39"/>
    </row>
    <row r="185" ht="60">
      <c r="A185" s="29" t="s">
        <v>32</v>
      </c>
      <c r="B185" s="37"/>
      <c r="C185" s="38"/>
      <c r="D185" s="38"/>
      <c r="E185" s="40" t="s">
        <v>796</v>
      </c>
      <c r="F185" s="38"/>
      <c r="G185" s="38"/>
      <c r="H185" s="38"/>
      <c r="I185" s="38"/>
      <c r="J185" s="39"/>
    </row>
    <row r="186" ht="90">
      <c r="A186" s="29" t="s">
        <v>34</v>
      </c>
      <c r="B186" s="37"/>
      <c r="C186" s="38"/>
      <c r="D186" s="38"/>
      <c r="E186" s="31" t="s">
        <v>389</v>
      </c>
      <c r="F186" s="38"/>
      <c r="G186" s="38"/>
      <c r="H186" s="38"/>
      <c r="I186" s="38"/>
      <c r="J186" s="39"/>
    </row>
    <row r="187" ht="30">
      <c r="A187" s="29" t="s">
        <v>25</v>
      </c>
      <c r="B187" s="29">
        <v>45</v>
      </c>
      <c r="C187" s="30" t="s">
        <v>636</v>
      </c>
      <c r="D187" s="29" t="s">
        <v>42</v>
      </c>
      <c r="E187" s="31" t="s">
        <v>637</v>
      </c>
      <c r="F187" s="32" t="s">
        <v>111</v>
      </c>
      <c r="G187" s="33">
        <v>20</v>
      </c>
      <c r="H187" s="34">
        <v>0</v>
      </c>
      <c r="I187" s="35">
        <f>ROUND(G187*H187,P4)</f>
        <v>0</v>
      </c>
      <c r="J187" s="29"/>
      <c r="O187" s="36">
        <f>I187*0.21</f>
        <v>0</v>
      </c>
      <c r="P187">
        <v>3</v>
      </c>
    </row>
    <row r="188">
      <c r="A188" s="29" t="s">
        <v>30</v>
      </c>
      <c r="B188" s="37"/>
      <c r="C188" s="38"/>
      <c r="D188" s="38"/>
      <c r="E188" s="44" t="s">
        <v>42</v>
      </c>
      <c r="F188" s="38"/>
      <c r="G188" s="38"/>
      <c r="H188" s="38"/>
      <c r="I188" s="38"/>
      <c r="J188" s="39"/>
    </row>
    <row r="189" ht="195">
      <c r="A189" s="29" t="s">
        <v>32</v>
      </c>
      <c r="B189" s="37"/>
      <c r="C189" s="38"/>
      <c r="D189" s="38"/>
      <c r="E189" s="40" t="s">
        <v>797</v>
      </c>
      <c r="F189" s="38"/>
      <c r="G189" s="38"/>
      <c r="H189" s="38"/>
      <c r="I189" s="38"/>
      <c r="J189" s="39"/>
    </row>
    <row r="190" ht="60">
      <c r="A190" s="29" t="s">
        <v>34</v>
      </c>
      <c r="B190" s="37"/>
      <c r="C190" s="38"/>
      <c r="D190" s="38"/>
      <c r="E190" s="31" t="s">
        <v>440</v>
      </c>
      <c r="F190" s="38"/>
      <c r="G190" s="38"/>
      <c r="H190" s="38"/>
      <c r="I190" s="38"/>
      <c r="J190" s="39"/>
    </row>
    <row r="191" ht="30">
      <c r="A191" s="29" t="s">
        <v>25</v>
      </c>
      <c r="B191" s="29">
        <v>46</v>
      </c>
      <c r="C191" s="30" t="s">
        <v>798</v>
      </c>
      <c r="D191" s="29" t="s">
        <v>42</v>
      </c>
      <c r="E191" s="31" t="s">
        <v>799</v>
      </c>
      <c r="F191" s="32" t="s">
        <v>111</v>
      </c>
      <c r="G191" s="33">
        <v>1</v>
      </c>
      <c r="H191" s="34">
        <v>0</v>
      </c>
      <c r="I191" s="35">
        <f>ROUND(G191*H191,P4)</f>
        <v>0</v>
      </c>
      <c r="J191" s="29"/>
      <c r="O191" s="36">
        <f>I191*0.21</f>
        <v>0</v>
      </c>
      <c r="P191">
        <v>3</v>
      </c>
    </row>
    <row r="192">
      <c r="A192" s="29" t="s">
        <v>30</v>
      </c>
      <c r="B192" s="37"/>
      <c r="C192" s="38"/>
      <c r="D192" s="38"/>
      <c r="E192" s="31" t="s">
        <v>800</v>
      </c>
      <c r="F192" s="38"/>
      <c r="G192" s="38"/>
      <c r="H192" s="38"/>
      <c r="I192" s="38"/>
      <c r="J192" s="39"/>
    </row>
    <row r="193">
      <c r="A193" s="29" t="s">
        <v>32</v>
      </c>
      <c r="B193" s="37"/>
      <c r="C193" s="38"/>
      <c r="D193" s="38"/>
      <c r="E193" s="40" t="s">
        <v>33</v>
      </c>
      <c r="F193" s="38"/>
      <c r="G193" s="38"/>
      <c r="H193" s="38"/>
      <c r="I193" s="38"/>
      <c r="J193" s="39"/>
    </row>
    <row r="194" ht="90">
      <c r="A194" s="29" t="s">
        <v>34</v>
      </c>
      <c r="B194" s="37"/>
      <c r="C194" s="38"/>
      <c r="D194" s="38"/>
      <c r="E194" s="31" t="s">
        <v>801</v>
      </c>
      <c r="F194" s="38"/>
      <c r="G194" s="38"/>
      <c r="H194" s="38"/>
      <c r="I194" s="38"/>
      <c r="J194" s="39"/>
    </row>
    <row r="195" ht="30">
      <c r="A195" s="29" t="s">
        <v>25</v>
      </c>
      <c r="B195" s="29">
        <v>47</v>
      </c>
      <c r="C195" s="30" t="s">
        <v>685</v>
      </c>
      <c r="D195" s="29" t="s">
        <v>42</v>
      </c>
      <c r="E195" s="31" t="s">
        <v>686</v>
      </c>
      <c r="F195" s="32" t="s">
        <v>111</v>
      </c>
      <c r="G195" s="33">
        <v>5</v>
      </c>
      <c r="H195" s="34">
        <v>0</v>
      </c>
      <c r="I195" s="35">
        <f>ROUND(G195*H195,P4)</f>
        <v>0</v>
      </c>
      <c r="J195" s="29"/>
      <c r="O195" s="36">
        <f>I195*0.21</f>
        <v>0</v>
      </c>
      <c r="P195">
        <v>3</v>
      </c>
    </row>
    <row r="196" ht="30">
      <c r="A196" s="29" t="s">
        <v>30</v>
      </c>
      <c r="B196" s="37"/>
      <c r="C196" s="38"/>
      <c r="D196" s="38"/>
      <c r="E196" s="31" t="s">
        <v>802</v>
      </c>
      <c r="F196" s="38"/>
      <c r="G196" s="38"/>
      <c r="H196" s="38"/>
      <c r="I196" s="38"/>
      <c r="J196" s="39"/>
    </row>
    <row r="197">
      <c r="A197" s="29" t="s">
        <v>32</v>
      </c>
      <c r="B197" s="37"/>
      <c r="C197" s="38"/>
      <c r="D197" s="38"/>
      <c r="E197" s="40" t="s">
        <v>803</v>
      </c>
      <c r="F197" s="38"/>
      <c r="G197" s="38"/>
      <c r="H197" s="38"/>
      <c r="I197" s="38"/>
      <c r="J197" s="39"/>
    </row>
    <row r="198" ht="75">
      <c r="A198" s="29" t="s">
        <v>34</v>
      </c>
      <c r="B198" s="37"/>
      <c r="C198" s="38"/>
      <c r="D198" s="38"/>
      <c r="E198" s="31" t="s">
        <v>257</v>
      </c>
      <c r="F198" s="38"/>
      <c r="G198" s="38"/>
      <c r="H198" s="38"/>
      <c r="I198" s="38"/>
      <c r="J198" s="39"/>
    </row>
    <row r="199" ht="30">
      <c r="A199" s="29" t="s">
        <v>25</v>
      </c>
      <c r="B199" s="29">
        <v>48</v>
      </c>
      <c r="C199" s="30" t="s">
        <v>804</v>
      </c>
      <c r="D199" s="29" t="s">
        <v>42</v>
      </c>
      <c r="E199" s="31" t="s">
        <v>805</v>
      </c>
      <c r="F199" s="32" t="s">
        <v>111</v>
      </c>
      <c r="G199" s="33">
        <v>12</v>
      </c>
      <c r="H199" s="34">
        <v>0</v>
      </c>
      <c r="I199" s="35">
        <f>ROUND(G199*H199,P4)</f>
        <v>0</v>
      </c>
      <c r="J199" s="29"/>
      <c r="O199" s="36">
        <f>I199*0.21</f>
        <v>0</v>
      </c>
      <c r="P199">
        <v>3</v>
      </c>
    </row>
    <row r="200">
      <c r="A200" s="29" t="s">
        <v>30</v>
      </c>
      <c r="B200" s="37"/>
      <c r="C200" s="38"/>
      <c r="D200" s="38"/>
      <c r="E200" s="44" t="s">
        <v>42</v>
      </c>
      <c r="F200" s="38"/>
      <c r="G200" s="38"/>
      <c r="H200" s="38"/>
      <c r="I200" s="38"/>
      <c r="J200" s="39"/>
    </row>
    <row r="201" ht="90">
      <c r="A201" s="29" t="s">
        <v>34</v>
      </c>
      <c r="B201" s="37"/>
      <c r="C201" s="38"/>
      <c r="D201" s="38"/>
      <c r="E201" s="31" t="s">
        <v>449</v>
      </c>
      <c r="F201" s="38"/>
      <c r="G201" s="38"/>
      <c r="H201" s="38"/>
      <c r="I201" s="38"/>
      <c r="J201" s="39"/>
    </row>
    <row r="202">
      <c r="A202" s="29" t="s">
        <v>25</v>
      </c>
      <c r="B202" s="29">
        <v>49</v>
      </c>
      <c r="C202" s="30" t="s">
        <v>806</v>
      </c>
      <c r="D202" s="29" t="s">
        <v>42</v>
      </c>
      <c r="E202" s="31" t="s">
        <v>807</v>
      </c>
      <c r="F202" s="32" t="s">
        <v>111</v>
      </c>
      <c r="G202" s="33">
        <v>2</v>
      </c>
      <c r="H202" s="34">
        <v>0</v>
      </c>
      <c r="I202" s="35">
        <f>ROUND(G202*H202,P4)</f>
        <v>0</v>
      </c>
      <c r="J202" s="29"/>
      <c r="O202" s="36">
        <f>I202*0.21</f>
        <v>0</v>
      </c>
      <c r="P202">
        <v>3</v>
      </c>
    </row>
    <row r="203">
      <c r="A203" s="29" t="s">
        <v>30</v>
      </c>
      <c r="B203" s="37"/>
      <c r="C203" s="38"/>
      <c r="D203" s="38"/>
      <c r="E203" s="44" t="s">
        <v>42</v>
      </c>
      <c r="F203" s="38"/>
      <c r="G203" s="38"/>
      <c r="H203" s="38"/>
      <c r="I203" s="38"/>
      <c r="J203" s="39"/>
    </row>
    <row r="204" ht="60">
      <c r="A204" s="29" t="s">
        <v>34</v>
      </c>
      <c r="B204" s="37"/>
      <c r="C204" s="38"/>
      <c r="D204" s="38"/>
      <c r="E204" s="31" t="s">
        <v>440</v>
      </c>
      <c r="F204" s="38"/>
      <c r="G204" s="38"/>
      <c r="H204" s="38"/>
      <c r="I204" s="38"/>
      <c r="J204" s="39"/>
    </row>
    <row r="205" ht="30">
      <c r="A205" s="29" t="s">
        <v>25</v>
      </c>
      <c r="B205" s="29">
        <v>50</v>
      </c>
      <c r="C205" s="30" t="s">
        <v>454</v>
      </c>
      <c r="D205" s="29" t="s">
        <v>42</v>
      </c>
      <c r="E205" s="31" t="s">
        <v>455</v>
      </c>
      <c r="F205" s="32" t="s">
        <v>145</v>
      </c>
      <c r="G205" s="33">
        <v>454.5</v>
      </c>
      <c r="H205" s="34">
        <v>0</v>
      </c>
      <c r="I205" s="35">
        <f>ROUND(G205*H205,P4)</f>
        <v>0</v>
      </c>
      <c r="J205" s="29"/>
      <c r="O205" s="36">
        <f>I205*0.21</f>
        <v>0</v>
      </c>
      <c r="P205">
        <v>3</v>
      </c>
    </row>
    <row r="206">
      <c r="A206" s="29" t="s">
        <v>30</v>
      </c>
      <c r="B206" s="37"/>
      <c r="C206" s="38"/>
      <c r="D206" s="38"/>
      <c r="E206" s="44" t="s">
        <v>42</v>
      </c>
      <c r="F206" s="38"/>
      <c r="G206" s="38"/>
      <c r="H206" s="38"/>
      <c r="I206" s="38"/>
      <c r="J206" s="39"/>
    </row>
    <row r="207" ht="45">
      <c r="A207" s="29" t="s">
        <v>32</v>
      </c>
      <c r="B207" s="37"/>
      <c r="C207" s="38"/>
      <c r="D207" s="38"/>
      <c r="E207" s="40" t="s">
        <v>808</v>
      </c>
      <c r="F207" s="38"/>
      <c r="G207" s="38"/>
      <c r="H207" s="38"/>
      <c r="I207" s="38"/>
      <c r="J207" s="39"/>
    </row>
    <row r="208" ht="105">
      <c r="A208" s="29" t="s">
        <v>34</v>
      </c>
      <c r="B208" s="37"/>
      <c r="C208" s="38"/>
      <c r="D208" s="38"/>
      <c r="E208" s="31" t="s">
        <v>457</v>
      </c>
      <c r="F208" s="38"/>
      <c r="G208" s="38"/>
      <c r="H208" s="38"/>
      <c r="I208" s="38"/>
      <c r="J208" s="39"/>
    </row>
    <row r="209" ht="30">
      <c r="A209" s="29" t="s">
        <v>25</v>
      </c>
      <c r="B209" s="29">
        <v>51</v>
      </c>
      <c r="C209" s="30" t="s">
        <v>458</v>
      </c>
      <c r="D209" s="29" t="s">
        <v>42</v>
      </c>
      <c r="E209" s="31" t="s">
        <v>459</v>
      </c>
      <c r="F209" s="32" t="s">
        <v>145</v>
      </c>
      <c r="G209" s="33">
        <v>18</v>
      </c>
      <c r="H209" s="34">
        <v>0</v>
      </c>
      <c r="I209" s="35">
        <f>ROUND(G209*H209,P4)</f>
        <v>0</v>
      </c>
      <c r="J209" s="29"/>
      <c r="O209" s="36">
        <f>I209*0.21</f>
        <v>0</v>
      </c>
      <c r="P209">
        <v>3</v>
      </c>
    </row>
    <row r="210">
      <c r="A210" s="29" t="s">
        <v>30</v>
      </c>
      <c r="B210" s="37"/>
      <c r="C210" s="38"/>
      <c r="D210" s="38"/>
      <c r="E210" s="31" t="s">
        <v>809</v>
      </c>
      <c r="F210" s="38"/>
      <c r="G210" s="38"/>
      <c r="H210" s="38"/>
      <c r="I210" s="38"/>
      <c r="J210" s="39"/>
    </row>
    <row r="211">
      <c r="A211" s="29" t="s">
        <v>32</v>
      </c>
      <c r="B211" s="37"/>
      <c r="C211" s="38"/>
      <c r="D211" s="38"/>
      <c r="E211" s="40" t="s">
        <v>810</v>
      </c>
      <c r="F211" s="38"/>
      <c r="G211" s="38"/>
      <c r="H211" s="38"/>
      <c r="I211" s="38"/>
      <c r="J211" s="39"/>
    </row>
    <row r="212" ht="105">
      <c r="A212" s="29" t="s">
        <v>34</v>
      </c>
      <c r="B212" s="37"/>
      <c r="C212" s="38"/>
      <c r="D212" s="38"/>
      <c r="E212" s="31" t="s">
        <v>457</v>
      </c>
      <c r="F212" s="38"/>
      <c r="G212" s="38"/>
      <c r="H212" s="38"/>
      <c r="I212" s="38"/>
      <c r="J212" s="39"/>
    </row>
    <row r="213" ht="30">
      <c r="A213" s="29" t="s">
        <v>25</v>
      </c>
      <c r="B213" s="29">
        <v>52</v>
      </c>
      <c r="C213" s="30" t="s">
        <v>643</v>
      </c>
      <c r="D213" s="29" t="s">
        <v>42</v>
      </c>
      <c r="E213" s="31" t="s">
        <v>644</v>
      </c>
      <c r="F213" s="32" t="s">
        <v>145</v>
      </c>
      <c r="G213" s="33">
        <v>436.5</v>
      </c>
      <c r="H213" s="34">
        <v>0</v>
      </c>
      <c r="I213" s="35">
        <f>ROUND(G213*H213,P4)</f>
        <v>0</v>
      </c>
      <c r="J213" s="29"/>
      <c r="O213" s="36">
        <f>I213*0.21</f>
        <v>0</v>
      </c>
      <c r="P213">
        <v>3</v>
      </c>
    </row>
    <row r="214">
      <c r="A214" s="29" t="s">
        <v>30</v>
      </c>
      <c r="B214" s="37"/>
      <c r="C214" s="38"/>
      <c r="D214" s="38"/>
      <c r="E214" s="31" t="s">
        <v>811</v>
      </c>
      <c r="F214" s="38"/>
      <c r="G214" s="38"/>
      <c r="H214" s="38"/>
      <c r="I214" s="38"/>
      <c r="J214" s="39"/>
    </row>
    <row r="215">
      <c r="A215" s="29" t="s">
        <v>32</v>
      </c>
      <c r="B215" s="37"/>
      <c r="C215" s="38"/>
      <c r="D215" s="38"/>
      <c r="E215" s="40" t="s">
        <v>812</v>
      </c>
      <c r="F215" s="38"/>
      <c r="G215" s="38"/>
      <c r="H215" s="38"/>
      <c r="I215" s="38"/>
      <c r="J215" s="39"/>
    </row>
    <row r="216" ht="105">
      <c r="A216" s="29" t="s">
        <v>34</v>
      </c>
      <c r="B216" s="37"/>
      <c r="C216" s="38"/>
      <c r="D216" s="38"/>
      <c r="E216" s="31" t="s">
        <v>457</v>
      </c>
      <c r="F216" s="38"/>
      <c r="G216" s="38"/>
      <c r="H216" s="38"/>
      <c r="I216" s="38"/>
      <c r="J216" s="39"/>
    </row>
    <row r="217">
      <c r="A217" s="29" t="s">
        <v>25</v>
      </c>
      <c r="B217" s="29">
        <v>53</v>
      </c>
      <c r="C217" s="30" t="s">
        <v>649</v>
      </c>
      <c r="D217" s="29" t="s">
        <v>42</v>
      </c>
      <c r="E217" s="31" t="s">
        <v>650</v>
      </c>
      <c r="F217" s="32" t="s">
        <v>111</v>
      </c>
      <c r="G217" s="33">
        <v>3</v>
      </c>
      <c r="H217" s="34">
        <v>0</v>
      </c>
      <c r="I217" s="35">
        <f>ROUND(G217*H217,P4)</f>
        <v>0</v>
      </c>
      <c r="J217" s="29"/>
      <c r="O217" s="36">
        <f>I217*0.21</f>
        <v>0</v>
      </c>
      <c r="P217">
        <v>3</v>
      </c>
    </row>
    <row r="218">
      <c r="A218" s="29" t="s">
        <v>30</v>
      </c>
      <c r="B218" s="37"/>
      <c r="C218" s="38"/>
      <c r="D218" s="38"/>
      <c r="E218" s="44" t="s">
        <v>42</v>
      </c>
      <c r="F218" s="38"/>
      <c r="G218" s="38"/>
      <c r="H218" s="38"/>
      <c r="I218" s="38"/>
      <c r="J218" s="39"/>
    </row>
    <row r="219" ht="75">
      <c r="A219" s="29" t="s">
        <v>34</v>
      </c>
      <c r="B219" s="37"/>
      <c r="C219" s="38"/>
      <c r="D219" s="38"/>
      <c r="E219" s="31" t="s">
        <v>652</v>
      </c>
      <c r="F219" s="38"/>
      <c r="G219" s="38"/>
      <c r="H219" s="38"/>
      <c r="I219" s="38"/>
      <c r="J219" s="39"/>
    </row>
    <row r="220" ht="30">
      <c r="A220" s="29" t="s">
        <v>25</v>
      </c>
      <c r="B220" s="29">
        <v>54</v>
      </c>
      <c r="C220" s="30" t="s">
        <v>653</v>
      </c>
      <c r="D220" s="29" t="s">
        <v>42</v>
      </c>
      <c r="E220" s="31" t="s">
        <v>654</v>
      </c>
      <c r="F220" s="32" t="s">
        <v>111</v>
      </c>
      <c r="G220" s="33">
        <v>72</v>
      </c>
      <c r="H220" s="34">
        <v>0</v>
      </c>
      <c r="I220" s="35">
        <f>ROUND(G220*H220,P4)</f>
        <v>0</v>
      </c>
      <c r="J220" s="29"/>
      <c r="O220" s="36">
        <f>I220*0.21</f>
        <v>0</v>
      </c>
      <c r="P220">
        <v>3</v>
      </c>
    </row>
    <row r="221">
      <c r="A221" s="29" t="s">
        <v>30</v>
      </c>
      <c r="B221" s="37"/>
      <c r="C221" s="38"/>
      <c r="D221" s="38"/>
      <c r="E221" s="31" t="s">
        <v>655</v>
      </c>
      <c r="F221" s="38"/>
      <c r="G221" s="38"/>
      <c r="H221" s="38"/>
      <c r="I221" s="38"/>
      <c r="J221" s="39"/>
    </row>
    <row r="222">
      <c r="A222" s="29" t="s">
        <v>32</v>
      </c>
      <c r="B222" s="37"/>
      <c r="C222" s="38"/>
      <c r="D222" s="38"/>
      <c r="E222" s="40" t="s">
        <v>813</v>
      </c>
      <c r="F222" s="38"/>
      <c r="G222" s="38"/>
      <c r="H222" s="38"/>
      <c r="I222" s="38"/>
      <c r="J222" s="39"/>
    </row>
    <row r="223" ht="60">
      <c r="A223" s="29" t="s">
        <v>34</v>
      </c>
      <c r="B223" s="37"/>
      <c r="C223" s="38"/>
      <c r="D223" s="38"/>
      <c r="E223" s="31" t="s">
        <v>657</v>
      </c>
      <c r="F223" s="38"/>
      <c r="G223" s="38"/>
      <c r="H223" s="38"/>
      <c r="I223" s="38"/>
      <c r="J223" s="39"/>
    </row>
    <row r="224">
      <c r="A224" s="29" t="s">
        <v>25</v>
      </c>
      <c r="B224" s="29">
        <v>55</v>
      </c>
      <c r="C224" s="30" t="s">
        <v>460</v>
      </c>
      <c r="D224" s="29" t="s">
        <v>42</v>
      </c>
      <c r="E224" s="31" t="s">
        <v>461</v>
      </c>
      <c r="F224" s="32" t="s">
        <v>249</v>
      </c>
      <c r="G224" s="33">
        <v>36</v>
      </c>
      <c r="H224" s="34">
        <v>0</v>
      </c>
      <c r="I224" s="35">
        <f>ROUND(G224*H224,P4)</f>
        <v>0</v>
      </c>
      <c r="J224" s="29"/>
      <c r="O224" s="36">
        <f>I224*0.21</f>
        <v>0</v>
      </c>
      <c r="P224">
        <v>3</v>
      </c>
    </row>
    <row r="225">
      <c r="A225" s="29" t="s">
        <v>30</v>
      </c>
      <c r="B225" s="37"/>
      <c r="C225" s="38"/>
      <c r="D225" s="38"/>
      <c r="E225" s="31" t="s">
        <v>814</v>
      </c>
      <c r="F225" s="38"/>
      <c r="G225" s="38"/>
      <c r="H225" s="38"/>
      <c r="I225" s="38"/>
      <c r="J225" s="39"/>
    </row>
    <row r="226" ht="90">
      <c r="A226" s="29" t="s">
        <v>34</v>
      </c>
      <c r="B226" s="37"/>
      <c r="C226" s="38"/>
      <c r="D226" s="38"/>
      <c r="E226" s="31" t="s">
        <v>463</v>
      </c>
      <c r="F226" s="38"/>
      <c r="G226" s="38"/>
      <c r="H226" s="38"/>
      <c r="I226" s="38"/>
      <c r="J226" s="39"/>
    </row>
    <row r="227">
      <c r="A227" s="29" t="s">
        <v>25</v>
      </c>
      <c r="B227" s="29">
        <v>56</v>
      </c>
      <c r="C227" s="30" t="s">
        <v>665</v>
      </c>
      <c r="D227" s="29" t="s">
        <v>42</v>
      </c>
      <c r="E227" s="31" t="s">
        <v>666</v>
      </c>
      <c r="F227" s="32" t="s">
        <v>249</v>
      </c>
      <c r="G227" s="33">
        <v>60</v>
      </c>
      <c r="H227" s="34">
        <v>0</v>
      </c>
      <c r="I227" s="35">
        <f>ROUND(G227*H227,P4)</f>
        <v>0</v>
      </c>
      <c r="J227" s="29"/>
      <c r="O227" s="36">
        <f>I227*0.21</f>
        <v>0</v>
      </c>
      <c r="P227">
        <v>3</v>
      </c>
    </row>
    <row r="228">
      <c r="A228" s="29" t="s">
        <v>30</v>
      </c>
      <c r="B228" s="37"/>
      <c r="C228" s="38"/>
      <c r="D228" s="38"/>
      <c r="E228" s="31" t="s">
        <v>667</v>
      </c>
      <c r="F228" s="38"/>
      <c r="G228" s="38"/>
      <c r="H228" s="38"/>
      <c r="I228" s="38"/>
      <c r="J228" s="39"/>
    </row>
    <row r="229" ht="75">
      <c r="A229" s="29" t="s">
        <v>34</v>
      </c>
      <c r="B229" s="37"/>
      <c r="C229" s="38"/>
      <c r="D229" s="38"/>
      <c r="E229" s="31" t="s">
        <v>262</v>
      </c>
      <c r="F229" s="38"/>
      <c r="G229" s="38"/>
      <c r="H229" s="38"/>
      <c r="I229" s="38"/>
      <c r="J229" s="39"/>
    </row>
    <row r="230">
      <c r="A230" s="29" t="s">
        <v>25</v>
      </c>
      <c r="B230" s="29">
        <v>57</v>
      </c>
      <c r="C230" s="30" t="s">
        <v>669</v>
      </c>
      <c r="D230" s="29" t="s">
        <v>42</v>
      </c>
      <c r="E230" s="31" t="s">
        <v>670</v>
      </c>
      <c r="F230" s="32" t="s">
        <v>249</v>
      </c>
      <c r="G230" s="33">
        <v>60</v>
      </c>
      <c r="H230" s="34">
        <v>0</v>
      </c>
      <c r="I230" s="35">
        <f>ROUND(G230*H230,P4)</f>
        <v>0</v>
      </c>
      <c r="J230" s="29"/>
      <c r="O230" s="36">
        <f>I230*0.21</f>
        <v>0</v>
      </c>
      <c r="P230">
        <v>3</v>
      </c>
    </row>
    <row r="231">
      <c r="A231" s="29" t="s">
        <v>30</v>
      </c>
      <c r="B231" s="37"/>
      <c r="C231" s="38"/>
      <c r="D231" s="38"/>
      <c r="E231" s="31" t="s">
        <v>671</v>
      </c>
      <c r="F231" s="38"/>
      <c r="G231" s="38"/>
      <c r="H231" s="38"/>
      <c r="I231" s="38"/>
      <c r="J231" s="39"/>
    </row>
    <row r="232" ht="90">
      <c r="A232" s="29" t="s">
        <v>34</v>
      </c>
      <c r="B232" s="41"/>
      <c r="C232" s="42"/>
      <c r="D232" s="42"/>
      <c r="E232" s="31" t="s">
        <v>469</v>
      </c>
      <c r="F232" s="42"/>
      <c r="G232" s="42"/>
      <c r="H232" s="42"/>
      <c r="I232" s="42"/>
      <c r="J232" s="43"/>
    </row>
  </sheetData>
  <sheetProtection sheet="1" objects="1" scenarios="1" spinCount="100000" saltValue="FnNmfMcq/D8nwfM5LEXTXpGFMCSVg5JTXa6Hi0dCTjVFA+zce1TF1/u8iF1mV4DLgxPlNEDGq/e5EiGno6KAcg==" hashValue="AWFmhvFuHCrK4lOKrFGI47yD+VmcNLFhTU3twOCltqkQY5xu3tFU6vd1bxFhTVzUF8Gub17LrXUYF+BXzeVIF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815</v>
      </c>
      <c r="I3" s="16">
        <f>SUMIFS(I8:I151,A8:A151,"SD")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815</v>
      </c>
      <c r="D4" s="13"/>
      <c r="E4" s="14" t="s">
        <v>816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135</v>
      </c>
      <c r="D9" s="29" t="s">
        <v>41</v>
      </c>
      <c r="E9" s="31" t="s">
        <v>136</v>
      </c>
      <c r="F9" s="32" t="s">
        <v>137</v>
      </c>
      <c r="G9" s="33">
        <v>3.3119999999999998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817</v>
      </c>
      <c r="F10" s="38"/>
      <c r="G10" s="38"/>
      <c r="H10" s="38"/>
      <c r="I10" s="38"/>
      <c r="J10" s="39"/>
    </row>
    <row r="11" ht="30">
      <c r="A11" s="29" t="s">
        <v>32</v>
      </c>
      <c r="B11" s="37"/>
      <c r="C11" s="38"/>
      <c r="D11" s="38"/>
      <c r="E11" s="40" t="s">
        <v>818</v>
      </c>
      <c r="F11" s="38"/>
      <c r="G11" s="38"/>
      <c r="H11" s="38"/>
      <c r="I11" s="38"/>
      <c r="J11" s="39"/>
    </row>
    <row r="12" ht="75">
      <c r="A12" s="29" t="s">
        <v>34</v>
      </c>
      <c r="B12" s="37"/>
      <c r="C12" s="38"/>
      <c r="D12" s="38"/>
      <c r="E12" s="31" t="s">
        <v>140</v>
      </c>
      <c r="F12" s="38"/>
      <c r="G12" s="38"/>
      <c r="H12" s="38"/>
      <c r="I12" s="38"/>
      <c r="J12" s="39"/>
    </row>
    <row r="13">
      <c r="A13" s="29" t="s">
        <v>25</v>
      </c>
      <c r="B13" s="29">
        <v>2</v>
      </c>
      <c r="C13" s="30" t="s">
        <v>135</v>
      </c>
      <c r="D13" s="29" t="s">
        <v>819</v>
      </c>
      <c r="E13" s="31" t="s">
        <v>136</v>
      </c>
      <c r="F13" s="32" t="s">
        <v>137</v>
      </c>
      <c r="G13" s="33">
        <v>287.85000000000002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30</v>
      </c>
      <c r="B14" s="37"/>
      <c r="C14" s="38"/>
      <c r="D14" s="38"/>
      <c r="E14" s="44" t="s">
        <v>42</v>
      </c>
      <c r="F14" s="38"/>
      <c r="G14" s="38"/>
      <c r="H14" s="38"/>
      <c r="I14" s="38"/>
      <c r="J14" s="39"/>
    </row>
    <row r="15">
      <c r="A15" s="29" t="s">
        <v>32</v>
      </c>
      <c r="B15" s="37"/>
      <c r="C15" s="38"/>
      <c r="D15" s="38"/>
      <c r="E15" s="40" t="s">
        <v>820</v>
      </c>
      <c r="F15" s="38"/>
      <c r="G15" s="38"/>
      <c r="H15" s="38"/>
      <c r="I15" s="38"/>
      <c r="J15" s="39"/>
    </row>
    <row r="16" ht="75">
      <c r="A16" s="29" t="s">
        <v>34</v>
      </c>
      <c r="B16" s="37"/>
      <c r="C16" s="38"/>
      <c r="D16" s="38"/>
      <c r="E16" s="31" t="s">
        <v>140</v>
      </c>
      <c r="F16" s="38"/>
      <c r="G16" s="38"/>
      <c r="H16" s="38"/>
      <c r="I16" s="38"/>
      <c r="J16" s="39"/>
    </row>
    <row r="17">
      <c r="A17" s="23" t="s">
        <v>22</v>
      </c>
      <c r="B17" s="24"/>
      <c r="C17" s="25" t="s">
        <v>141</v>
      </c>
      <c r="D17" s="26"/>
      <c r="E17" s="23" t="s">
        <v>142</v>
      </c>
      <c r="F17" s="26"/>
      <c r="G17" s="26"/>
      <c r="H17" s="26"/>
      <c r="I17" s="27">
        <f>SUMIFS(I18:I73,A18:A73,"P")</f>
        <v>0</v>
      </c>
      <c r="J17" s="28"/>
    </row>
    <row r="18">
      <c r="A18" s="29" t="s">
        <v>25</v>
      </c>
      <c r="B18" s="29">
        <v>3</v>
      </c>
      <c r="C18" s="30" t="s">
        <v>148</v>
      </c>
      <c r="D18" s="29" t="s">
        <v>42</v>
      </c>
      <c r="E18" s="31" t="s">
        <v>149</v>
      </c>
      <c r="F18" s="32" t="s">
        <v>145</v>
      </c>
      <c r="G18" s="33">
        <v>3013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30">
      <c r="A19" s="29" t="s">
        <v>30</v>
      </c>
      <c r="B19" s="37"/>
      <c r="C19" s="38"/>
      <c r="D19" s="38"/>
      <c r="E19" s="31" t="s">
        <v>821</v>
      </c>
      <c r="F19" s="38"/>
      <c r="G19" s="38"/>
      <c r="H19" s="38"/>
      <c r="I19" s="38"/>
      <c r="J19" s="39"/>
    </row>
    <row r="20" ht="30">
      <c r="A20" s="29" t="s">
        <v>32</v>
      </c>
      <c r="B20" s="37"/>
      <c r="C20" s="38"/>
      <c r="D20" s="38"/>
      <c r="E20" s="40" t="s">
        <v>822</v>
      </c>
      <c r="F20" s="38"/>
      <c r="G20" s="38"/>
      <c r="H20" s="38"/>
      <c r="I20" s="38"/>
      <c r="J20" s="39"/>
    </row>
    <row r="21" ht="60">
      <c r="A21" s="29" t="s">
        <v>34</v>
      </c>
      <c r="B21" s="37"/>
      <c r="C21" s="38"/>
      <c r="D21" s="38"/>
      <c r="E21" s="31" t="s">
        <v>152</v>
      </c>
      <c r="F21" s="38"/>
      <c r="G21" s="38"/>
      <c r="H21" s="38"/>
      <c r="I21" s="38"/>
      <c r="J21" s="39"/>
    </row>
    <row r="22" ht="30">
      <c r="A22" s="29" t="s">
        <v>25</v>
      </c>
      <c r="B22" s="29">
        <v>4</v>
      </c>
      <c r="C22" s="30" t="s">
        <v>823</v>
      </c>
      <c r="D22" s="29" t="s">
        <v>42</v>
      </c>
      <c r="E22" s="31" t="s">
        <v>824</v>
      </c>
      <c r="F22" s="32" t="s">
        <v>128</v>
      </c>
      <c r="G22" s="33">
        <v>151.5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30</v>
      </c>
      <c r="B23" s="37"/>
      <c r="C23" s="38"/>
      <c r="D23" s="38"/>
      <c r="E23" s="31" t="s">
        <v>825</v>
      </c>
      <c r="F23" s="38"/>
      <c r="G23" s="38"/>
      <c r="H23" s="38"/>
      <c r="I23" s="38"/>
      <c r="J23" s="39"/>
    </row>
    <row r="24" ht="60">
      <c r="A24" s="29" t="s">
        <v>32</v>
      </c>
      <c r="B24" s="37"/>
      <c r="C24" s="38"/>
      <c r="D24" s="38"/>
      <c r="E24" s="40" t="s">
        <v>826</v>
      </c>
      <c r="F24" s="38"/>
      <c r="G24" s="38"/>
      <c r="H24" s="38"/>
      <c r="I24" s="38"/>
      <c r="J24" s="39"/>
    </row>
    <row r="25" ht="120">
      <c r="A25" s="29" t="s">
        <v>34</v>
      </c>
      <c r="B25" s="37"/>
      <c r="C25" s="38"/>
      <c r="D25" s="38"/>
      <c r="E25" s="31" t="s">
        <v>221</v>
      </c>
      <c r="F25" s="38"/>
      <c r="G25" s="38"/>
      <c r="H25" s="38"/>
      <c r="I25" s="38"/>
      <c r="J25" s="39"/>
    </row>
    <row r="26">
      <c r="A26" s="29" t="s">
        <v>25</v>
      </c>
      <c r="B26" s="29">
        <v>5</v>
      </c>
      <c r="C26" s="30" t="s">
        <v>401</v>
      </c>
      <c r="D26" s="29" t="s">
        <v>42</v>
      </c>
      <c r="E26" s="31" t="s">
        <v>402</v>
      </c>
      <c r="F26" s="32" t="s">
        <v>249</v>
      </c>
      <c r="G26" s="33">
        <v>32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45">
      <c r="A27" s="29" t="s">
        <v>30</v>
      </c>
      <c r="B27" s="37"/>
      <c r="C27" s="38"/>
      <c r="D27" s="38"/>
      <c r="E27" s="31" t="s">
        <v>827</v>
      </c>
      <c r="F27" s="38"/>
      <c r="G27" s="38"/>
      <c r="H27" s="38"/>
      <c r="I27" s="38"/>
      <c r="J27" s="39"/>
    </row>
    <row r="28" ht="30">
      <c r="A28" s="29" t="s">
        <v>32</v>
      </c>
      <c r="B28" s="37"/>
      <c r="C28" s="38"/>
      <c r="D28" s="38"/>
      <c r="E28" s="40" t="s">
        <v>828</v>
      </c>
      <c r="F28" s="38"/>
      <c r="G28" s="38"/>
      <c r="H28" s="38"/>
      <c r="I28" s="38"/>
      <c r="J28" s="39"/>
    </row>
    <row r="29" ht="120">
      <c r="A29" s="29" t="s">
        <v>34</v>
      </c>
      <c r="B29" s="37"/>
      <c r="C29" s="38"/>
      <c r="D29" s="38"/>
      <c r="E29" s="31" t="s">
        <v>221</v>
      </c>
      <c r="F29" s="38"/>
      <c r="G29" s="38"/>
      <c r="H29" s="38"/>
      <c r="I29" s="38"/>
      <c r="J29" s="39"/>
    </row>
    <row r="30">
      <c r="A30" s="29" t="s">
        <v>25</v>
      </c>
      <c r="B30" s="29">
        <v>6</v>
      </c>
      <c r="C30" s="30" t="s">
        <v>222</v>
      </c>
      <c r="D30" s="29" t="s">
        <v>42</v>
      </c>
      <c r="E30" s="31" t="s">
        <v>223</v>
      </c>
      <c r="F30" s="32" t="s">
        <v>128</v>
      </c>
      <c r="G30" s="33">
        <v>6.9299999999999997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30</v>
      </c>
      <c r="B31" s="37"/>
      <c r="C31" s="38"/>
      <c r="D31" s="38"/>
      <c r="E31" s="31" t="s">
        <v>829</v>
      </c>
      <c r="F31" s="38"/>
      <c r="G31" s="38"/>
      <c r="H31" s="38"/>
      <c r="I31" s="38"/>
      <c r="J31" s="39"/>
    </row>
    <row r="32" ht="30">
      <c r="A32" s="29" t="s">
        <v>32</v>
      </c>
      <c r="B32" s="37"/>
      <c r="C32" s="38"/>
      <c r="D32" s="38"/>
      <c r="E32" s="40" t="s">
        <v>830</v>
      </c>
      <c r="F32" s="38"/>
      <c r="G32" s="38"/>
      <c r="H32" s="38"/>
      <c r="I32" s="38"/>
      <c r="J32" s="39"/>
    </row>
    <row r="33" ht="75">
      <c r="A33" s="29" t="s">
        <v>34</v>
      </c>
      <c r="B33" s="37"/>
      <c r="C33" s="38"/>
      <c r="D33" s="38"/>
      <c r="E33" s="31" t="s">
        <v>226</v>
      </c>
      <c r="F33" s="38"/>
      <c r="G33" s="38"/>
      <c r="H33" s="38"/>
      <c r="I33" s="38"/>
      <c r="J33" s="39"/>
    </row>
    <row r="34">
      <c r="A34" s="29" t="s">
        <v>25</v>
      </c>
      <c r="B34" s="29">
        <v>7</v>
      </c>
      <c r="C34" s="30" t="s">
        <v>172</v>
      </c>
      <c r="D34" s="29" t="s">
        <v>291</v>
      </c>
      <c r="E34" s="31" t="s">
        <v>173</v>
      </c>
      <c r="F34" s="32" t="s">
        <v>128</v>
      </c>
      <c r="G34" s="33">
        <v>530.59699999999998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30</v>
      </c>
      <c r="B35" s="37"/>
      <c r="C35" s="38"/>
      <c r="D35" s="38"/>
      <c r="E35" s="31" t="s">
        <v>698</v>
      </c>
      <c r="F35" s="38"/>
      <c r="G35" s="38"/>
      <c r="H35" s="38"/>
      <c r="I35" s="38"/>
      <c r="J35" s="39"/>
    </row>
    <row r="36" ht="90">
      <c r="A36" s="29" t="s">
        <v>32</v>
      </c>
      <c r="B36" s="37"/>
      <c r="C36" s="38"/>
      <c r="D36" s="38"/>
      <c r="E36" s="40" t="s">
        <v>831</v>
      </c>
      <c r="F36" s="38"/>
      <c r="G36" s="38"/>
      <c r="H36" s="38"/>
      <c r="I36" s="38"/>
      <c r="J36" s="39"/>
    </row>
    <row r="37" ht="405">
      <c r="A37" s="29" t="s">
        <v>34</v>
      </c>
      <c r="B37" s="37"/>
      <c r="C37" s="38"/>
      <c r="D37" s="38"/>
      <c r="E37" s="31" t="s">
        <v>175</v>
      </c>
      <c r="F37" s="38"/>
      <c r="G37" s="38"/>
      <c r="H37" s="38"/>
      <c r="I37" s="38"/>
      <c r="J37" s="39"/>
    </row>
    <row r="38">
      <c r="A38" s="29" t="s">
        <v>25</v>
      </c>
      <c r="B38" s="29">
        <v>8</v>
      </c>
      <c r="C38" s="30" t="s">
        <v>294</v>
      </c>
      <c r="D38" s="29" t="s">
        <v>42</v>
      </c>
      <c r="E38" s="31" t="s">
        <v>295</v>
      </c>
      <c r="F38" s="32" t="s">
        <v>128</v>
      </c>
      <c r="G38" s="33">
        <v>153.44999999999999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30</v>
      </c>
      <c r="B39" s="37"/>
      <c r="C39" s="38"/>
      <c r="D39" s="38"/>
      <c r="E39" s="31" t="s">
        <v>832</v>
      </c>
      <c r="F39" s="38"/>
      <c r="G39" s="38"/>
      <c r="H39" s="38"/>
      <c r="I39" s="38"/>
      <c r="J39" s="39"/>
    </row>
    <row r="40" ht="75">
      <c r="A40" s="29" t="s">
        <v>32</v>
      </c>
      <c r="B40" s="37"/>
      <c r="C40" s="38"/>
      <c r="D40" s="38"/>
      <c r="E40" s="40" t="s">
        <v>833</v>
      </c>
      <c r="F40" s="38"/>
      <c r="G40" s="38"/>
      <c r="H40" s="38"/>
      <c r="I40" s="38"/>
      <c r="J40" s="39"/>
    </row>
    <row r="41" ht="405">
      <c r="A41" s="29" t="s">
        <v>34</v>
      </c>
      <c r="B41" s="37"/>
      <c r="C41" s="38"/>
      <c r="D41" s="38"/>
      <c r="E41" s="31" t="s">
        <v>298</v>
      </c>
      <c r="F41" s="38"/>
      <c r="G41" s="38"/>
      <c r="H41" s="38"/>
      <c r="I41" s="38"/>
      <c r="J41" s="39"/>
    </row>
    <row r="42">
      <c r="A42" s="29" t="s">
        <v>25</v>
      </c>
      <c r="B42" s="29">
        <v>9</v>
      </c>
      <c r="C42" s="30" t="s">
        <v>182</v>
      </c>
      <c r="D42" s="29" t="s">
        <v>42</v>
      </c>
      <c r="E42" s="31" t="s">
        <v>183</v>
      </c>
      <c r="F42" s="32" t="s">
        <v>128</v>
      </c>
      <c r="G42" s="33">
        <v>153.44999999999999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30</v>
      </c>
      <c r="B43" s="37"/>
      <c r="C43" s="38"/>
      <c r="D43" s="38"/>
      <c r="E43" s="44" t="s">
        <v>42</v>
      </c>
      <c r="F43" s="38"/>
      <c r="G43" s="38"/>
      <c r="H43" s="38"/>
      <c r="I43" s="38"/>
      <c r="J43" s="39"/>
    </row>
    <row r="44">
      <c r="A44" s="29" t="s">
        <v>32</v>
      </c>
      <c r="B44" s="37"/>
      <c r="C44" s="38"/>
      <c r="D44" s="38"/>
      <c r="E44" s="40" t="s">
        <v>834</v>
      </c>
      <c r="F44" s="38"/>
      <c r="G44" s="38"/>
      <c r="H44" s="38"/>
      <c r="I44" s="38"/>
      <c r="J44" s="39"/>
    </row>
    <row r="45" ht="270">
      <c r="A45" s="29" t="s">
        <v>34</v>
      </c>
      <c r="B45" s="37"/>
      <c r="C45" s="38"/>
      <c r="D45" s="38"/>
      <c r="E45" s="31" t="s">
        <v>186</v>
      </c>
      <c r="F45" s="38"/>
      <c r="G45" s="38"/>
      <c r="H45" s="38"/>
      <c r="I45" s="38"/>
      <c r="J45" s="39"/>
    </row>
    <row r="46">
      <c r="A46" s="29" t="s">
        <v>25</v>
      </c>
      <c r="B46" s="29">
        <v>10</v>
      </c>
      <c r="C46" s="30" t="s">
        <v>300</v>
      </c>
      <c r="D46" s="29" t="s">
        <v>42</v>
      </c>
      <c r="E46" s="31" t="s">
        <v>301</v>
      </c>
      <c r="F46" s="32" t="s">
        <v>128</v>
      </c>
      <c r="G46" s="33">
        <v>1085.3399999999999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30">
      <c r="A47" s="29" t="s">
        <v>30</v>
      </c>
      <c r="B47" s="37"/>
      <c r="C47" s="38"/>
      <c r="D47" s="38"/>
      <c r="E47" s="31" t="s">
        <v>835</v>
      </c>
      <c r="F47" s="38"/>
      <c r="G47" s="38"/>
      <c r="H47" s="38"/>
      <c r="I47" s="38"/>
      <c r="J47" s="39"/>
    </row>
    <row r="48" ht="75">
      <c r="A48" s="29" t="s">
        <v>32</v>
      </c>
      <c r="B48" s="37"/>
      <c r="C48" s="38"/>
      <c r="D48" s="38"/>
      <c r="E48" s="40" t="s">
        <v>836</v>
      </c>
      <c r="F48" s="38"/>
      <c r="G48" s="38"/>
      <c r="H48" s="38"/>
      <c r="I48" s="38"/>
      <c r="J48" s="39"/>
    </row>
    <row r="49" ht="405">
      <c r="A49" s="29" t="s">
        <v>34</v>
      </c>
      <c r="B49" s="37"/>
      <c r="C49" s="38"/>
      <c r="D49" s="38"/>
      <c r="E49" s="31" t="s">
        <v>304</v>
      </c>
      <c r="F49" s="38"/>
      <c r="G49" s="38"/>
      <c r="H49" s="38"/>
      <c r="I49" s="38"/>
      <c r="J49" s="39"/>
    </row>
    <row r="50">
      <c r="A50" s="29" t="s">
        <v>25</v>
      </c>
      <c r="B50" s="29">
        <v>11</v>
      </c>
      <c r="C50" s="30" t="s">
        <v>305</v>
      </c>
      <c r="D50" s="29" t="s">
        <v>42</v>
      </c>
      <c r="E50" s="31" t="s">
        <v>306</v>
      </c>
      <c r="F50" s="32" t="s">
        <v>145</v>
      </c>
      <c r="G50" s="33">
        <v>1841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30</v>
      </c>
      <c r="B51" s="37"/>
      <c r="C51" s="38"/>
      <c r="D51" s="38"/>
      <c r="E51" s="31" t="s">
        <v>589</v>
      </c>
      <c r="F51" s="38"/>
      <c r="G51" s="38"/>
      <c r="H51" s="38"/>
      <c r="I51" s="38"/>
      <c r="J51" s="39"/>
    </row>
    <row r="52">
      <c r="A52" s="29" t="s">
        <v>32</v>
      </c>
      <c r="B52" s="37"/>
      <c r="C52" s="38"/>
      <c r="D52" s="38"/>
      <c r="E52" s="40" t="s">
        <v>837</v>
      </c>
      <c r="F52" s="38"/>
      <c r="G52" s="38"/>
      <c r="H52" s="38"/>
      <c r="I52" s="38"/>
      <c r="J52" s="39"/>
    </row>
    <row r="53" ht="75">
      <c r="A53" s="29" t="s">
        <v>34</v>
      </c>
      <c r="B53" s="37"/>
      <c r="C53" s="38"/>
      <c r="D53" s="38"/>
      <c r="E53" s="31" t="s">
        <v>308</v>
      </c>
      <c r="F53" s="38"/>
      <c r="G53" s="38"/>
      <c r="H53" s="38"/>
      <c r="I53" s="38"/>
      <c r="J53" s="39"/>
    </row>
    <row r="54">
      <c r="A54" s="29" t="s">
        <v>25</v>
      </c>
      <c r="B54" s="29">
        <v>12</v>
      </c>
      <c r="C54" s="30" t="s">
        <v>838</v>
      </c>
      <c r="D54" s="29" t="s">
        <v>42</v>
      </c>
      <c r="E54" s="31" t="s">
        <v>839</v>
      </c>
      <c r="F54" s="32" t="s">
        <v>145</v>
      </c>
      <c r="G54" s="33">
        <v>1557.73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30</v>
      </c>
      <c r="B55" s="37"/>
      <c r="C55" s="38"/>
      <c r="D55" s="38"/>
      <c r="E55" s="44" t="s">
        <v>42</v>
      </c>
      <c r="F55" s="38"/>
      <c r="G55" s="38"/>
      <c r="H55" s="38"/>
      <c r="I55" s="38"/>
      <c r="J55" s="39"/>
    </row>
    <row r="56" ht="45">
      <c r="A56" s="29" t="s">
        <v>32</v>
      </c>
      <c r="B56" s="37"/>
      <c r="C56" s="38"/>
      <c r="D56" s="38"/>
      <c r="E56" s="40" t="s">
        <v>840</v>
      </c>
      <c r="F56" s="38"/>
      <c r="G56" s="38"/>
      <c r="H56" s="38"/>
      <c r="I56" s="38"/>
      <c r="J56" s="39"/>
    </row>
    <row r="57" ht="75">
      <c r="A57" s="29" t="s">
        <v>34</v>
      </c>
      <c r="B57" s="37"/>
      <c r="C57" s="38"/>
      <c r="D57" s="38"/>
      <c r="E57" s="31" t="s">
        <v>313</v>
      </c>
      <c r="F57" s="38"/>
      <c r="G57" s="38"/>
      <c r="H57" s="38"/>
      <c r="I57" s="38"/>
      <c r="J57" s="39"/>
    </row>
    <row r="58">
      <c r="A58" s="29" t="s">
        <v>25</v>
      </c>
      <c r="B58" s="29">
        <v>13</v>
      </c>
      <c r="C58" s="30" t="s">
        <v>314</v>
      </c>
      <c r="D58" s="29" t="s">
        <v>42</v>
      </c>
      <c r="E58" s="31" t="s">
        <v>315</v>
      </c>
      <c r="F58" s="32" t="s">
        <v>145</v>
      </c>
      <c r="G58" s="33">
        <v>559.28999999999996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30</v>
      </c>
      <c r="B59" s="37"/>
      <c r="C59" s="38"/>
      <c r="D59" s="38"/>
      <c r="E59" s="31" t="s">
        <v>841</v>
      </c>
      <c r="F59" s="38"/>
      <c r="G59" s="38"/>
      <c r="H59" s="38"/>
      <c r="I59" s="38"/>
      <c r="J59" s="39"/>
    </row>
    <row r="60" ht="30">
      <c r="A60" s="29" t="s">
        <v>32</v>
      </c>
      <c r="B60" s="37"/>
      <c r="C60" s="38"/>
      <c r="D60" s="38"/>
      <c r="E60" s="40" t="s">
        <v>842</v>
      </c>
      <c r="F60" s="38"/>
      <c r="G60" s="38"/>
      <c r="H60" s="38"/>
      <c r="I60" s="38"/>
      <c r="J60" s="39"/>
    </row>
    <row r="61" ht="75">
      <c r="A61" s="29" t="s">
        <v>34</v>
      </c>
      <c r="B61" s="37"/>
      <c r="C61" s="38"/>
      <c r="D61" s="38"/>
      <c r="E61" s="31" t="s">
        <v>318</v>
      </c>
      <c r="F61" s="38"/>
      <c r="G61" s="38"/>
      <c r="H61" s="38"/>
      <c r="I61" s="38"/>
      <c r="J61" s="39"/>
    </row>
    <row r="62">
      <c r="A62" s="29" t="s">
        <v>25</v>
      </c>
      <c r="B62" s="29">
        <v>14</v>
      </c>
      <c r="C62" s="30" t="s">
        <v>319</v>
      </c>
      <c r="D62" s="29" t="s">
        <v>42</v>
      </c>
      <c r="E62" s="31" t="s">
        <v>320</v>
      </c>
      <c r="F62" s="32" t="s">
        <v>145</v>
      </c>
      <c r="G62" s="33">
        <v>2117.02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30</v>
      </c>
      <c r="B63" s="37"/>
      <c r="C63" s="38"/>
      <c r="D63" s="38"/>
      <c r="E63" s="31" t="s">
        <v>330</v>
      </c>
      <c r="F63" s="38"/>
      <c r="G63" s="38"/>
      <c r="H63" s="38"/>
      <c r="I63" s="38"/>
      <c r="J63" s="39"/>
    </row>
    <row r="64" ht="30">
      <c r="A64" s="29" t="s">
        <v>32</v>
      </c>
      <c r="B64" s="37"/>
      <c r="C64" s="38"/>
      <c r="D64" s="38"/>
      <c r="E64" s="40" t="s">
        <v>843</v>
      </c>
      <c r="F64" s="38"/>
      <c r="G64" s="38"/>
      <c r="H64" s="38"/>
      <c r="I64" s="38"/>
      <c r="J64" s="39"/>
    </row>
    <row r="65" ht="75">
      <c r="A65" s="29" t="s">
        <v>34</v>
      </c>
      <c r="B65" s="37"/>
      <c r="C65" s="38"/>
      <c r="D65" s="38"/>
      <c r="E65" s="31" t="s">
        <v>323</v>
      </c>
      <c r="F65" s="38"/>
      <c r="G65" s="38"/>
      <c r="H65" s="38"/>
      <c r="I65" s="38"/>
      <c r="J65" s="39"/>
    </row>
    <row r="66">
      <c r="A66" s="29" t="s">
        <v>25</v>
      </c>
      <c r="B66" s="29">
        <v>15</v>
      </c>
      <c r="C66" s="30" t="s">
        <v>324</v>
      </c>
      <c r="D66" s="29" t="s">
        <v>42</v>
      </c>
      <c r="E66" s="31" t="s">
        <v>325</v>
      </c>
      <c r="F66" s="32" t="s">
        <v>145</v>
      </c>
      <c r="G66" s="33">
        <v>2117.02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 ht="30">
      <c r="A67" s="29" t="s">
        <v>30</v>
      </c>
      <c r="B67" s="37"/>
      <c r="C67" s="38"/>
      <c r="D67" s="38"/>
      <c r="E67" s="31" t="s">
        <v>326</v>
      </c>
      <c r="F67" s="38"/>
      <c r="G67" s="38"/>
      <c r="H67" s="38"/>
      <c r="I67" s="38"/>
      <c r="J67" s="39"/>
    </row>
    <row r="68" ht="30">
      <c r="A68" s="29" t="s">
        <v>32</v>
      </c>
      <c r="B68" s="37"/>
      <c r="C68" s="38"/>
      <c r="D68" s="38"/>
      <c r="E68" s="40" t="s">
        <v>843</v>
      </c>
      <c r="F68" s="38"/>
      <c r="G68" s="38"/>
      <c r="H68" s="38"/>
      <c r="I68" s="38"/>
      <c r="J68" s="39"/>
    </row>
    <row r="69" ht="90">
      <c r="A69" s="29" t="s">
        <v>34</v>
      </c>
      <c r="B69" s="37"/>
      <c r="C69" s="38"/>
      <c r="D69" s="38"/>
      <c r="E69" s="31" t="s">
        <v>327</v>
      </c>
      <c r="F69" s="38"/>
      <c r="G69" s="38"/>
      <c r="H69" s="38"/>
      <c r="I69" s="38"/>
      <c r="J69" s="39"/>
    </row>
    <row r="70">
      <c r="A70" s="29" t="s">
        <v>25</v>
      </c>
      <c r="B70" s="29">
        <v>16</v>
      </c>
      <c r="C70" s="30" t="s">
        <v>328</v>
      </c>
      <c r="D70" s="29" t="s">
        <v>42</v>
      </c>
      <c r="E70" s="31" t="s">
        <v>329</v>
      </c>
      <c r="F70" s="32" t="s">
        <v>145</v>
      </c>
      <c r="G70" s="33">
        <v>2117.02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30</v>
      </c>
      <c r="B71" s="37"/>
      <c r="C71" s="38"/>
      <c r="D71" s="38"/>
      <c r="E71" s="44" t="s">
        <v>42</v>
      </c>
      <c r="F71" s="38"/>
      <c r="G71" s="38"/>
      <c r="H71" s="38"/>
      <c r="I71" s="38"/>
      <c r="J71" s="39"/>
    </row>
    <row r="72" ht="30">
      <c r="A72" s="29" t="s">
        <v>32</v>
      </c>
      <c r="B72" s="37"/>
      <c r="C72" s="38"/>
      <c r="D72" s="38"/>
      <c r="E72" s="40" t="s">
        <v>843</v>
      </c>
      <c r="F72" s="38"/>
      <c r="G72" s="38"/>
      <c r="H72" s="38"/>
      <c r="I72" s="38"/>
      <c r="J72" s="39"/>
    </row>
    <row r="73" ht="75">
      <c r="A73" s="29" t="s">
        <v>34</v>
      </c>
      <c r="B73" s="37"/>
      <c r="C73" s="38"/>
      <c r="D73" s="38"/>
      <c r="E73" s="31" t="s">
        <v>331</v>
      </c>
      <c r="F73" s="38"/>
      <c r="G73" s="38"/>
      <c r="H73" s="38"/>
      <c r="I73" s="38"/>
      <c r="J73" s="39"/>
    </row>
    <row r="74">
      <c r="A74" s="23" t="s">
        <v>22</v>
      </c>
      <c r="B74" s="24"/>
      <c r="C74" s="25" t="s">
        <v>332</v>
      </c>
      <c r="D74" s="26"/>
      <c r="E74" s="23" t="s">
        <v>333</v>
      </c>
      <c r="F74" s="26"/>
      <c r="G74" s="26"/>
      <c r="H74" s="26"/>
      <c r="I74" s="27">
        <f>SUMIFS(I75:I82,A75:A82,"P")</f>
        <v>0</v>
      </c>
      <c r="J74" s="28"/>
    </row>
    <row r="75">
      <c r="A75" s="29" t="s">
        <v>25</v>
      </c>
      <c r="B75" s="29">
        <v>17</v>
      </c>
      <c r="C75" s="30" t="s">
        <v>594</v>
      </c>
      <c r="D75" s="29" t="s">
        <v>42</v>
      </c>
      <c r="E75" s="31" t="s">
        <v>595</v>
      </c>
      <c r="F75" s="32" t="s">
        <v>145</v>
      </c>
      <c r="G75" s="33">
        <v>151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 ht="30">
      <c r="A76" s="29" t="s">
        <v>30</v>
      </c>
      <c r="B76" s="37"/>
      <c r="C76" s="38"/>
      <c r="D76" s="38"/>
      <c r="E76" s="31" t="s">
        <v>844</v>
      </c>
      <c r="F76" s="38"/>
      <c r="G76" s="38"/>
      <c r="H76" s="38"/>
      <c r="I76" s="38"/>
      <c r="J76" s="39"/>
    </row>
    <row r="77" ht="30">
      <c r="A77" s="29" t="s">
        <v>32</v>
      </c>
      <c r="B77" s="37"/>
      <c r="C77" s="38"/>
      <c r="D77" s="38"/>
      <c r="E77" s="40" t="s">
        <v>845</v>
      </c>
      <c r="F77" s="38"/>
      <c r="G77" s="38"/>
      <c r="H77" s="38"/>
      <c r="I77" s="38"/>
      <c r="J77" s="39"/>
    </row>
    <row r="78" ht="180">
      <c r="A78" s="29" t="s">
        <v>34</v>
      </c>
      <c r="B78" s="37"/>
      <c r="C78" s="38"/>
      <c r="D78" s="38"/>
      <c r="E78" s="31" t="s">
        <v>597</v>
      </c>
      <c r="F78" s="38"/>
      <c r="G78" s="38"/>
      <c r="H78" s="38"/>
      <c r="I78" s="38"/>
      <c r="J78" s="39"/>
    </row>
    <row r="79">
      <c r="A79" s="29" t="s">
        <v>25</v>
      </c>
      <c r="B79" s="29">
        <v>18</v>
      </c>
      <c r="C79" s="30" t="s">
        <v>334</v>
      </c>
      <c r="D79" s="29" t="s">
        <v>42</v>
      </c>
      <c r="E79" s="31" t="s">
        <v>335</v>
      </c>
      <c r="F79" s="32" t="s">
        <v>145</v>
      </c>
      <c r="G79" s="33">
        <v>254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 ht="30">
      <c r="A80" s="29" t="s">
        <v>30</v>
      </c>
      <c r="B80" s="37"/>
      <c r="C80" s="38"/>
      <c r="D80" s="38"/>
      <c r="E80" s="31" t="s">
        <v>846</v>
      </c>
      <c r="F80" s="38"/>
      <c r="G80" s="38"/>
      <c r="H80" s="38"/>
      <c r="I80" s="38"/>
      <c r="J80" s="39"/>
    </row>
    <row r="81" ht="45">
      <c r="A81" s="29" t="s">
        <v>32</v>
      </c>
      <c r="B81" s="37"/>
      <c r="C81" s="38"/>
      <c r="D81" s="38"/>
      <c r="E81" s="40" t="s">
        <v>847</v>
      </c>
      <c r="F81" s="38"/>
      <c r="G81" s="38"/>
      <c r="H81" s="38"/>
      <c r="I81" s="38"/>
      <c r="J81" s="39"/>
    </row>
    <row r="82" ht="180">
      <c r="A82" s="29" t="s">
        <v>34</v>
      </c>
      <c r="B82" s="37"/>
      <c r="C82" s="38"/>
      <c r="D82" s="38"/>
      <c r="E82" s="31" t="s">
        <v>338</v>
      </c>
      <c r="F82" s="38"/>
      <c r="G82" s="38"/>
      <c r="H82" s="38"/>
      <c r="I82" s="38"/>
      <c r="J82" s="39"/>
    </row>
    <row r="83">
      <c r="A83" s="23" t="s">
        <v>22</v>
      </c>
      <c r="B83" s="24"/>
      <c r="C83" s="25" t="s">
        <v>339</v>
      </c>
      <c r="D83" s="26"/>
      <c r="E83" s="23" t="s">
        <v>340</v>
      </c>
      <c r="F83" s="26"/>
      <c r="G83" s="26"/>
      <c r="H83" s="26"/>
      <c r="I83" s="27">
        <f>SUMIFS(I84:I123,A84:A123,"P")</f>
        <v>0</v>
      </c>
      <c r="J83" s="28"/>
    </row>
    <row r="84">
      <c r="A84" s="29" t="s">
        <v>25</v>
      </c>
      <c r="B84" s="29">
        <v>19</v>
      </c>
      <c r="C84" s="30" t="s">
        <v>341</v>
      </c>
      <c r="D84" s="29" t="s">
        <v>27</v>
      </c>
      <c r="E84" s="31" t="s">
        <v>342</v>
      </c>
      <c r="F84" s="32" t="s">
        <v>145</v>
      </c>
      <c r="G84" s="33">
        <v>835.27999999999997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>
      <c r="A85" s="29" t="s">
        <v>30</v>
      </c>
      <c r="B85" s="37"/>
      <c r="C85" s="38"/>
      <c r="D85" s="38"/>
      <c r="E85" s="31" t="s">
        <v>848</v>
      </c>
      <c r="F85" s="38"/>
      <c r="G85" s="38"/>
      <c r="H85" s="38"/>
      <c r="I85" s="38"/>
      <c r="J85" s="39"/>
    </row>
    <row r="86">
      <c r="A86" s="29" t="s">
        <v>32</v>
      </c>
      <c r="B86" s="37"/>
      <c r="C86" s="38"/>
      <c r="D86" s="38"/>
      <c r="E86" s="40" t="s">
        <v>849</v>
      </c>
      <c r="F86" s="38"/>
      <c r="G86" s="38"/>
      <c r="H86" s="38"/>
      <c r="I86" s="38"/>
      <c r="J86" s="39"/>
    </row>
    <row r="87" ht="90">
      <c r="A87" s="29" t="s">
        <v>34</v>
      </c>
      <c r="B87" s="37"/>
      <c r="C87" s="38"/>
      <c r="D87" s="38"/>
      <c r="E87" s="31" t="s">
        <v>345</v>
      </c>
      <c r="F87" s="38"/>
      <c r="G87" s="38"/>
      <c r="H87" s="38"/>
      <c r="I87" s="38"/>
      <c r="J87" s="39"/>
    </row>
    <row r="88">
      <c r="A88" s="29" t="s">
        <v>25</v>
      </c>
      <c r="B88" s="29">
        <v>20</v>
      </c>
      <c r="C88" s="30" t="s">
        <v>341</v>
      </c>
      <c r="D88" s="29" t="s">
        <v>41</v>
      </c>
      <c r="E88" s="31" t="s">
        <v>342</v>
      </c>
      <c r="F88" s="32" t="s">
        <v>145</v>
      </c>
      <c r="G88" s="33">
        <v>1734.3399999999999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>
      <c r="A89" s="29" t="s">
        <v>30</v>
      </c>
      <c r="B89" s="37"/>
      <c r="C89" s="38"/>
      <c r="D89" s="38"/>
      <c r="E89" s="31" t="s">
        <v>850</v>
      </c>
      <c r="F89" s="38"/>
      <c r="G89" s="38"/>
      <c r="H89" s="38"/>
      <c r="I89" s="38"/>
      <c r="J89" s="39"/>
    </row>
    <row r="90" ht="45">
      <c r="A90" s="29" t="s">
        <v>32</v>
      </c>
      <c r="B90" s="37"/>
      <c r="C90" s="38"/>
      <c r="D90" s="38"/>
      <c r="E90" s="40" t="s">
        <v>851</v>
      </c>
      <c r="F90" s="38"/>
      <c r="G90" s="38"/>
      <c r="H90" s="38"/>
      <c r="I90" s="38"/>
      <c r="J90" s="39"/>
    </row>
    <row r="91" ht="90">
      <c r="A91" s="29" t="s">
        <v>34</v>
      </c>
      <c r="B91" s="37"/>
      <c r="C91" s="38"/>
      <c r="D91" s="38"/>
      <c r="E91" s="31" t="s">
        <v>345</v>
      </c>
      <c r="F91" s="38"/>
      <c r="G91" s="38"/>
      <c r="H91" s="38"/>
      <c r="I91" s="38"/>
      <c r="J91" s="39"/>
    </row>
    <row r="92">
      <c r="A92" s="29" t="s">
        <v>25</v>
      </c>
      <c r="B92" s="29">
        <v>21</v>
      </c>
      <c r="C92" s="30" t="s">
        <v>852</v>
      </c>
      <c r="D92" s="29" t="s">
        <v>27</v>
      </c>
      <c r="E92" s="31" t="s">
        <v>853</v>
      </c>
      <c r="F92" s="32" t="s">
        <v>145</v>
      </c>
      <c r="G92" s="33">
        <v>919.60000000000002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>
      <c r="A93" s="29" t="s">
        <v>30</v>
      </c>
      <c r="B93" s="37"/>
      <c r="C93" s="38"/>
      <c r="D93" s="38"/>
      <c r="E93" s="31" t="s">
        <v>854</v>
      </c>
      <c r="F93" s="38"/>
      <c r="G93" s="38"/>
      <c r="H93" s="38"/>
      <c r="I93" s="38"/>
      <c r="J93" s="39"/>
    </row>
    <row r="94">
      <c r="A94" s="29" t="s">
        <v>32</v>
      </c>
      <c r="B94" s="37"/>
      <c r="C94" s="38"/>
      <c r="D94" s="38"/>
      <c r="E94" s="40" t="s">
        <v>855</v>
      </c>
      <c r="F94" s="38"/>
      <c r="G94" s="38"/>
      <c r="H94" s="38"/>
      <c r="I94" s="38"/>
      <c r="J94" s="39"/>
    </row>
    <row r="95" ht="90">
      <c r="A95" s="29" t="s">
        <v>34</v>
      </c>
      <c r="B95" s="37"/>
      <c r="C95" s="38"/>
      <c r="D95" s="38"/>
      <c r="E95" s="31" t="s">
        <v>345</v>
      </c>
      <c r="F95" s="38"/>
      <c r="G95" s="38"/>
      <c r="H95" s="38"/>
      <c r="I95" s="38"/>
      <c r="J95" s="39"/>
    </row>
    <row r="96" ht="30">
      <c r="A96" s="29" t="s">
        <v>25</v>
      </c>
      <c r="B96" s="29">
        <v>22</v>
      </c>
      <c r="C96" s="30" t="s">
        <v>856</v>
      </c>
      <c r="D96" s="29" t="s">
        <v>42</v>
      </c>
      <c r="E96" s="31" t="s">
        <v>857</v>
      </c>
      <c r="F96" s="32" t="s">
        <v>145</v>
      </c>
      <c r="G96" s="33">
        <v>779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>
      <c r="A97" s="29" t="s">
        <v>30</v>
      </c>
      <c r="B97" s="37"/>
      <c r="C97" s="38"/>
      <c r="D97" s="38"/>
      <c r="E97" s="31" t="s">
        <v>858</v>
      </c>
      <c r="F97" s="38"/>
      <c r="G97" s="38"/>
      <c r="H97" s="38"/>
      <c r="I97" s="38"/>
      <c r="J97" s="39"/>
    </row>
    <row r="98" ht="60">
      <c r="A98" s="29" t="s">
        <v>32</v>
      </c>
      <c r="B98" s="37"/>
      <c r="C98" s="38"/>
      <c r="D98" s="38"/>
      <c r="E98" s="40" t="s">
        <v>859</v>
      </c>
      <c r="F98" s="38"/>
      <c r="G98" s="38"/>
      <c r="H98" s="38"/>
      <c r="I98" s="38"/>
      <c r="J98" s="39"/>
    </row>
    <row r="99" ht="150">
      <c r="A99" s="29" t="s">
        <v>34</v>
      </c>
      <c r="B99" s="37"/>
      <c r="C99" s="38"/>
      <c r="D99" s="38"/>
      <c r="E99" s="31" t="s">
        <v>860</v>
      </c>
      <c r="F99" s="38"/>
      <c r="G99" s="38"/>
      <c r="H99" s="38"/>
      <c r="I99" s="38"/>
      <c r="J99" s="39"/>
    </row>
    <row r="100">
      <c r="A100" s="29" t="s">
        <v>25</v>
      </c>
      <c r="B100" s="29">
        <v>23</v>
      </c>
      <c r="C100" s="30" t="s">
        <v>764</v>
      </c>
      <c r="D100" s="29" t="s">
        <v>42</v>
      </c>
      <c r="E100" s="31" t="s">
        <v>765</v>
      </c>
      <c r="F100" s="32" t="s">
        <v>145</v>
      </c>
      <c r="G100" s="33">
        <v>538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>
      <c r="A101" s="29" t="s">
        <v>30</v>
      </c>
      <c r="B101" s="37"/>
      <c r="C101" s="38"/>
      <c r="D101" s="38"/>
      <c r="E101" s="31" t="s">
        <v>861</v>
      </c>
      <c r="F101" s="38"/>
      <c r="G101" s="38"/>
      <c r="H101" s="38"/>
      <c r="I101" s="38"/>
      <c r="J101" s="39"/>
    </row>
    <row r="102" ht="75">
      <c r="A102" s="29" t="s">
        <v>32</v>
      </c>
      <c r="B102" s="37"/>
      <c r="C102" s="38"/>
      <c r="D102" s="38"/>
      <c r="E102" s="40" t="s">
        <v>862</v>
      </c>
      <c r="F102" s="38"/>
      <c r="G102" s="38"/>
      <c r="H102" s="38"/>
      <c r="I102" s="38"/>
      <c r="J102" s="39"/>
    </row>
    <row r="103" ht="120">
      <c r="A103" s="29" t="s">
        <v>34</v>
      </c>
      <c r="B103" s="37"/>
      <c r="C103" s="38"/>
      <c r="D103" s="38"/>
      <c r="E103" s="31" t="s">
        <v>350</v>
      </c>
      <c r="F103" s="38"/>
      <c r="G103" s="38"/>
      <c r="H103" s="38"/>
      <c r="I103" s="38"/>
      <c r="J103" s="39"/>
    </row>
    <row r="104">
      <c r="A104" s="29" t="s">
        <v>25</v>
      </c>
      <c r="B104" s="29">
        <v>24</v>
      </c>
      <c r="C104" s="30" t="s">
        <v>351</v>
      </c>
      <c r="D104" s="29" t="s">
        <v>42</v>
      </c>
      <c r="E104" s="31" t="s">
        <v>352</v>
      </c>
      <c r="F104" s="32" t="s">
        <v>145</v>
      </c>
      <c r="G104" s="33">
        <v>835.27999999999997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>
      <c r="A105" s="29" t="s">
        <v>30</v>
      </c>
      <c r="B105" s="37"/>
      <c r="C105" s="38"/>
      <c r="D105" s="38"/>
      <c r="E105" s="31" t="s">
        <v>863</v>
      </c>
      <c r="F105" s="38"/>
      <c r="G105" s="38"/>
      <c r="H105" s="38"/>
      <c r="I105" s="38"/>
      <c r="J105" s="39"/>
    </row>
    <row r="106" ht="30">
      <c r="A106" s="29" t="s">
        <v>32</v>
      </c>
      <c r="B106" s="37"/>
      <c r="C106" s="38"/>
      <c r="D106" s="38"/>
      <c r="E106" s="40" t="s">
        <v>864</v>
      </c>
      <c r="F106" s="38"/>
      <c r="G106" s="38"/>
      <c r="H106" s="38"/>
      <c r="I106" s="38"/>
      <c r="J106" s="39"/>
    </row>
    <row r="107" ht="120">
      <c r="A107" s="29" t="s">
        <v>34</v>
      </c>
      <c r="B107" s="37"/>
      <c r="C107" s="38"/>
      <c r="D107" s="38"/>
      <c r="E107" s="31" t="s">
        <v>355</v>
      </c>
      <c r="F107" s="38"/>
      <c r="G107" s="38"/>
      <c r="H107" s="38"/>
      <c r="I107" s="38"/>
      <c r="J107" s="39"/>
    </row>
    <row r="108">
      <c r="A108" s="29" t="s">
        <v>25</v>
      </c>
      <c r="B108" s="29">
        <v>25</v>
      </c>
      <c r="C108" s="30" t="s">
        <v>356</v>
      </c>
      <c r="D108" s="29" t="s">
        <v>42</v>
      </c>
      <c r="E108" s="31" t="s">
        <v>358</v>
      </c>
      <c r="F108" s="32" t="s">
        <v>145</v>
      </c>
      <c r="G108" s="33">
        <v>787.95000000000005</v>
      </c>
      <c r="H108" s="34">
        <v>0</v>
      </c>
      <c r="I108" s="35">
        <f>ROUND(G108*H108,P4)</f>
        <v>0</v>
      </c>
      <c r="J108" s="29"/>
      <c r="O108" s="36">
        <f>I108*0.21</f>
        <v>0</v>
      </c>
      <c r="P108">
        <v>3</v>
      </c>
    </row>
    <row r="109" ht="30">
      <c r="A109" s="29" t="s">
        <v>30</v>
      </c>
      <c r="B109" s="37"/>
      <c r="C109" s="38"/>
      <c r="D109" s="38"/>
      <c r="E109" s="31" t="s">
        <v>865</v>
      </c>
      <c r="F109" s="38"/>
      <c r="G109" s="38"/>
      <c r="H109" s="38"/>
      <c r="I109" s="38"/>
      <c r="J109" s="39"/>
    </row>
    <row r="110" ht="30">
      <c r="A110" s="29" t="s">
        <v>32</v>
      </c>
      <c r="B110" s="37"/>
      <c r="C110" s="38"/>
      <c r="D110" s="38"/>
      <c r="E110" s="40" t="s">
        <v>866</v>
      </c>
      <c r="F110" s="38"/>
      <c r="G110" s="38"/>
      <c r="H110" s="38"/>
      <c r="I110" s="38"/>
      <c r="J110" s="39"/>
    </row>
    <row r="111" ht="120">
      <c r="A111" s="29" t="s">
        <v>34</v>
      </c>
      <c r="B111" s="37"/>
      <c r="C111" s="38"/>
      <c r="D111" s="38"/>
      <c r="E111" s="31" t="s">
        <v>355</v>
      </c>
      <c r="F111" s="38"/>
      <c r="G111" s="38"/>
      <c r="H111" s="38"/>
      <c r="I111" s="38"/>
      <c r="J111" s="39"/>
    </row>
    <row r="112">
      <c r="A112" s="29" t="s">
        <v>25</v>
      </c>
      <c r="B112" s="29">
        <v>26</v>
      </c>
      <c r="C112" s="30" t="s">
        <v>867</v>
      </c>
      <c r="D112" s="29" t="s">
        <v>868</v>
      </c>
      <c r="E112" s="31" t="s">
        <v>869</v>
      </c>
      <c r="F112" s="32" t="s">
        <v>145</v>
      </c>
      <c r="G112" s="33">
        <v>779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 ht="30">
      <c r="A113" s="29" t="s">
        <v>30</v>
      </c>
      <c r="B113" s="37"/>
      <c r="C113" s="38"/>
      <c r="D113" s="38"/>
      <c r="E113" s="31" t="s">
        <v>870</v>
      </c>
      <c r="F113" s="38"/>
      <c r="G113" s="38"/>
      <c r="H113" s="38"/>
      <c r="I113" s="38"/>
      <c r="J113" s="39"/>
    </row>
    <row r="114" ht="30">
      <c r="A114" s="29" t="s">
        <v>32</v>
      </c>
      <c r="B114" s="37"/>
      <c r="C114" s="38"/>
      <c r="D114" s="38"/>
      <c r="E114" s="40" t="s">
        <v>871</v>
      </c>
      <c r="F114" s="38"/>
      <c r="G114" s="38"/>
      <c r="H114" s="38"/>
      <c r="I114" s="38"/>
      <c r="J114" s="39"/>
    </row>
    <row r="115" ht="120">
      <c r="A115" s="29" t="s">
        <v>34</v>
      </c>
      <c r="B115" s="37"/>
      <c r="C115" s="38"/>
      <c r="D115" s="38"/>
      <c r="E115" s="31" t="s">
        <v>872</v>
      </c>
      <c r="F115" s="38"/>
      <c r="G115" s="38"/>
      <c r="H115" s="38"/>
      <c r="I115" s="38"/>
      <c r="J115" s="39"/>
    </row>
    <row r="116">
      <c r="A116" s="29" t="s">
        <v>25</v>
      </c>
      <c r="B116" s="29">
        <v>27</v>
      </c>
      <c r="C116" s="30" t="s">
        <v>873</v>
      </c>
      <c r="D116" s="29" t="s">
        <v>42</v>
      </c>
      <c r="E116" s="31" t="s">
        <v>874</v>
      </c>
      <c r="F116" s="32" t="s">
        <v>145</v>
      </c>
      <c r="G116" s="33">
        <v>765</v>
      </c>
      <c r="H116" s="34">
        <v>0</v>
      </c>
      <c r="I116" s="35">
        <f>ROUND(G116*H116,P4)</f>
        <v>0</v>
      </c>
      <c r="J116" s="29"/>
      <c r="O116" s="36">
        <f>I116*0.21</f>
        <v>0</v>
      </c>
      <c r="P116">
        <v>3</v>
      </c>
    </row>
    <row r="117">
      <c r="A117" s="29" t="s">
        <v>30</v>
      </c>
      <c r="B117" s="37"/>
      <c r="C117" s="38"/>
      <c r="D117" s="38"/>
      <c r="E117" s="44" t="s">
        <v>42</v>
      </c>
      <c r="F117" s="38"/>
      <c r="G117" s="38"/>
      <c r="H117" s="38"/>
      <c r="I117" s="38"/>
      <c r="J117" s="39"/>
    </row>
    <row r="118" ht="60">
      <c r="A118" s="29" t="s">
        <v>32</v>
      </c>
      <c r="B118" s="37"/>
      <c r="C118" s="38"/>
      <c r="D118" s="38"/>
      <c r="E118" s="40" t="s">
        <v>875</v>
      </c>
      <c r="F118" s="38"/>
      <c r="G118" s="38"/>
      <c r="H118" s="38"/>
      <c r="I118" s="38"/>
      <c r="J118" s="39"/>
    </row>
    <row r="119" ht="195">
      <c r="A119" s="29" t="s">
        <v>34</v>
      </c>
      <c r="B119" s="37"/>
      <c r="C119" s="38"/>
      <c r="D119" s="38"/>
      <c r="E119" s="31" t="s">
        <v>371</v>
      </c>
      <c r="F119" s="38"/>
      <c r="G119" s="38"/>
      <c r="H119" s="38"/>
      <c r="I119" s="38"/>
      <c r="J119" s="39"/>
    </row>
    <row r="120">
      <c r="A120" s="29" t="s">
        <v>25</v>
      </c>
      <c r="B120" s="29">
        <v>28</v>
      </c>
      <c r="C120" s="30" t="s">
        <v>376</v>
      </c>
      <c r="D120" s="29" t="s">
        <v>42</v>
      </c>
      <c r="E120" s="31" t="s">
        <v>377</v>
      </c>
      <c r="F120" s="32" t="s">
        <v>145</v>
      </c>
      <c r="G120" s="33">
        <v>787.95000000000005</v>
      </c>
      <c r="H120" s="34">
        <v>0</v>
      </c>
      <c r="I120" s="35">
        <f>ROUND(G120*H120,P4)</f>
        <v>0</v>
      </c>
      <c r="J120" s="29"/>
      <c r="O120" s="36">
        <f>I120*0.21</f>
        <v>0</v>
      </c>
      <c r="P120">
        <v>3</v>
      </c>
    </row>
    <row r="121">
      <c r="A121" s="29" t="s">
        <v>30</v>
      </c>
      <c r="B121" s="37"/>
      <c r="C121" s="38"/>
      <c r="D121" s="38"/>
      <c r="E121" s="31" t="s">
        <v>876</v>
      </c>
      <c r="F121" s="38"/>
      <c r="G121" s="38"/>
      <c r="H121" s="38"/>
      <c r="I121" s="38"/>
      <c r="J121" s="39"/>
    </row>
    <row r="122" ht="30">
      <c r="A122" s="29" t="s">
        <v>32</v>
      </c>
      <c r="B122" s="37"/>
      <c r="C122" s="38"/>
      <c r="D122" s="38"/>
      <c r="E122" s="40" t="s">
        <v>866</v>
      </c>
      <c r="F122" s="38"/>
      <c r="G122" s="38"/>
      <c r="H122" s="38"/>
      <c r="I122" s="38"/>
      <c r="J122" s="39"/>
    </row>
    <row r="123" ht="195">
      <c r="A123" s="29" t="s">
        <v>34</v>
      </c>
      <c r="B123" s="37"/>
      <c r="C123" s="38"/>
      <c r="D123" s="38"/>
      <c r="E123" s="31" t="s">
        <v>371</v>
      </c>
      <c r="F123" s="38"/>
      <c r="G123" s="38"/>
      <c r="H123" s="38"/>
      <c r="I123" s="38"/>
      <c r="J123" s="39"/>
    </row>
    <row r="124">
      <c r="A124" s="23" t="s">
        <v>22</v>
      </c>
      <c r="B124" s="24"/>
      <c r="C124" s="25" t="s">
        <v>245</v>
      </c>
      <c r="D124" s="26"/>
      <c r="E124" s="23" t="s">
        <v>246</v>
      </c>
      <c r="F124" s="26"/>
      <c r="G124" s="26"/>
      <c r="H124" s="26"/>
      <c r="I124" s="27">
        <f>SUMIFS(I125:I151,A125:A151,"P")</f>
        <v>0</v>
      </c>
      <c r="J124" s="28"/>
    </row>
    <row r="125">
      <c r="A125" s="29" t="s">
        <v>25</v>
      </c>
      <c r="B125" s="29">
        <v>29</v>
      </c>
      <c r="C125" s="30" t="s">
        <v>877</v>
      </c>
      <c r="D125" s="29" t="s">
        <v>42</v>
      </c>
      <c r="E125" s="31" t="s">
        <v>878</v>
      </c>
      <c r="F125" s="32" t="s">
        <v>249</v>
      </c>
      <c r="G125" s="33">
        <v>48</v>
      </c>
      <c r="H125" s="34">
        <v>0</v>
      </c>
      <c r="I125" s="35">
        <f>ROUND(G125*H125,P4)</f>
        <v>0</v>
      </c>
      <c r="J125" s="29"/>
      <c r="O125" s="36">
        <f>I125*0.21</f>
        <v>0</v>
      </c>
      <c r="P125">
        <v>3</v>
      </c>
    </row>
    <row r="126" ht="45">
      <c r="A126" s="29" t="s">
        <v>30</v>
      </c>
      <c r="B126" s="37"/>
      <c r="C126" s="38"/>
      <c r="D126" s="38"/>
      <c r="E126" s="31" t="s">
        <v>879</v>
      </c>
      <c r="F126" s="38"/>
      <c r="G126" s="38"/>
      <c r="H126" s="38"/>
      <c r="I126" s="38"/>
      <c r="J126" s="39"/>
    </row>
    <row r="127" ht="105">
      <c r="A127" s="29" t="s">
        <v>34</v>
      </c>
      <c r="B127" s="37"/>
      <c r="C127" s="38"/>
      <c r="D127" s="38"/>
      <c r="E127" s="31" t="s">
        <v>880</v>
      </c>
      <c r="F127" s="38"/>
      <c r="G127" s="38"/>
      <c r="H127" s="38"/>
      <c r="I127" s="38"/>
      <c r="J127" s="39"/>
    </row>
    <row r="128" ht="30">
      <c r="A128" s="29" t="s">
        <v>25</v>
      </c>
      <c r="B128" s="29">
        <v>30</v>
      </c>
      <c r="C128" s="30" t="s">
        <v>881</v>
      </c>
      <c r="D128" s="29" t="s">
        <v>42</v>
      </c>
      <c r="E128" s="31" t="s">
        <v>882</v>
      </c>
      <c r="F128" s="32" t="s">
        <v>111</v>
      </c>
      <c r="G128" s="33">
        <v>4</v>
      </c>
      <c r="H128" s="34">
        <v>0</v>
      </c>
      <c r="I128" s="35">
        <f>ROUND(G128*H128,P4)</f>
        <v>0</v>
      </c>
      <c r="J128" s="29"/>
      <c r="O128" s="36">
        <f>I128*0.21</f>
        <v>0</v>
      </c>
      <c r="P128">
        <v>3</v>
      </c>
    </row>
    <row r="129">
      <c r="A129" s="29" t="s">
        <v>30</v>
      </c>
      <c r="B129" s="37"/>
      <c r="C129" s="38"/>
      <c r="D129" s="38"/>
      <c r="E129" s="44" t="s">
        <v>42</v>
      </c>
      <c r="F129" s="38"/>
      <c r="G129" s="38"/>
      <c r="H129" s="38"/>
      <c r="I129" s="38"/>
      <c r="J129" s="39"/>
    </row>
    <row r="130" ht="45">
      <c r="A130" s="29" t="s">
        <v>32</v>
      </c>
      <c r="B130" s="37"/>
      <c r="C130" s="38"/>
      <c r="D130" s="38"/>
      <c r="E130" s="40" t="s">
        <v>883</v>
      </c>
      <c r="F130" s="38"/>
      <c r="G130" s="38"/>
      <c r="H130" s="38"/>
      <c r="I130" s="38"/>
      <c r="J130" s="39"/>
    </row>
    <row r="131" ht="60">
      <c r="A131" s="29" t="s">
        <v>34</v>
      </c>
      <c r="B131" s="37"/>
      <c r="C131" s="38"/>
      <c r="D131" s="38"/>
      <c r="E131" s="31" t="s">
        <v>440</v>
      </c>
      <c r="F131" s="38"/>
      <c r="G131" s="38"/>
      <c r="H131" s="38"/>
      <c r="I131" s="38"/>
      <c r="J131" s="39"/>
    </row>
    <row r="132" ht="30">
      <c r="A132" s="29" t="s">
        <v>25</v>
      </c>
      <c r="B132" s="29">
        <v>31</v>
      </c>
      <c r="C132" s="30" t="s">
        <v>884</v>
      </c>
      <c r="D132" s="29" t="s">
        <v>27</v>
      </c>
      <c r="E132" s="31" t="s">
        <v>885</v>
      </c>
      <c r="F132" s="32" t="s">
        <v>111</v>
      </c>
      <c r="G132" s="33">
        <v>2</v>
      </c>
      <c r="H132" s="34">
        <v>0</v>
      </c>
      <c r="I132" s="35">
        <f>ROUND(G132*H132,P4)</f>
        <v>0</v>
      </c>
      <c r="J132" s="29"/>
      <c r="O132" s="36">
        <f>I132*0.21</f>
        <v>0</v>
      </c>
      <c r="P132">
        <v>3</v>
      </c>
    </row>
    <row r="133" ht="75">
      <c r="A133" s="29" t="s">
        <v>30</v>
      </c>
      <c r="B133" s="37"/>
      <c r="C133" s="38"/>
      <c r="D133" s="38"/>
      <c r="E133" s="31" t="s">
        <v>886</v>
      </c>
      <c r="F133" s="38"/>
      <c r="G133" s="38"/>
      <c r="H133" s="38"/>
      <c r="I133" s="38"/>
      <c r="J133" s="39"/>
    </row>
    <row r="134">
      <c r="A134" s="29" t="s">
        <v>32</v>
      </c>
      <c r="B134" s="37"/>
      <c r="C134" s="38"/>
      <c r="D134" s="38"/>
      <c r="E134" s="40" t="s">
        <v>887</v>
      </c>
      <c r="F134" s="38"/>
      <c r="G134" s="38"/>
      <c r="H134" s="38"/>
      <c r="I134" s="38"/>
      <c r="J134" s="39"/>
    </row>
    <row r="135" ht="90">
      <c r="A135" s="29" t="s">
        <v>34</v>
      </c>
      <c r="B135" s="37"/>
      <c r="C135" s="38"/>
      <c r="D135" s="38"/>
      <c r="E135" s="31" t="s">
        <v>449</v>
      </c>
      <c r="F135" s="38"/>
      <c r="G135" s="38"/>
      <c r="H135" s="38"/>
      <c r="I135" s="38"/>
      <c r="J135" s="39"/>
    </row>
    <row r="136" ht="30">
      <c r="A136" s="29" t="s">
        <v>25</v>
      </c>
      <c r="B136" s="29">
        <v>32</v>
      </c>
      <c r="C136" s="30" t="s">
        <v>884</v>
      </c>
      <c r="D136" s="29" t="s">
        <v>41</v>
      </c>
      <c r="E136" s="31" t="s">
        <v>885</v>
      </c>
      <c r="F136" s="32" t="s">
        <v>111</v>
      </c>
      <c r="G136" s="33">
        <v>2</v>
      </c>
      <c r="H136" s="34">
        <v>0</v>
      </c>
      <c r="I136" s="35">
        <f>ROUND(G136*H136,P4)</f>
        <v>0</v>
      </c>
      <c r="J136" s="29"/>
      <c r="O136" s="36">
        <f>I136*0.21</f>
        <v>0</v>
      </c>
      <c r="P136">
        <v>3</v>
      </c>
    </row>
    <row r="137">
      <c r="A137" s="29" t="s">
        <v>30</v>
      </c>
      <c r="B137" s="37"/>
      <c r="C137" s="38"/>
      <c r="D137" s="38"/>
      <c r="E137" s="31" t="s">
        <v>888</v>
      </c>
      <c r="F137" s="38"/>
      <c r="G137" s="38"/>
      <c r="H137" s="38"/>
      <c r="I137" s="38"/>
      <c r="J137" s="39"/>
    </row>
    <row r="138">
      <c r="A138" s="29" t="s">
        <v>32</v>
      </c>
      <c r="B138" s="37"/>
      <c r="C138" s="38"/>
      <c r="D138" s="38"/>
      <c r="E138" s="40" t="s">
        <v>887</v>
      </c>
      <c r="F138" s="38"/>
      <c r="G138" s="38"/>
      <c r="H138" s="38"/>
      <c r="I138" s="38"/>
      <c r="J138" s="39"/>
    </row>
    <row r="139" ht="90">
      <c r="A139" s="29" t="s">
        <v>34</v>
      </c>
      <c r="B139" s="37"/>
      <c r="C139" s="38"/>
      <c r="D139" s="38"/>
      <c r="E139" s="31" t="s">
        <v>449</v>
      </c>
      <c r="F139" s="38"/>
      <c r="G139" s="38"/>
      <c r="H139" s="38"/>
      <c r="I139" s="38"/>
      <c r="J139" s="39"/>
    </row>
    <row r="140">
      <c r="A140" s="29" t="s">
        <v>25</v>
      </c>
      <c r="B140" s="29">
        <v>33</v>
      </c>
      <c r="C140" s="30" t="s">
        <v>665</v>
      </c>
      <c r="D140" s="29" t="s">
        <v>42</v>
      </c>
      <c r="E140" s="31" t="s">
        <v>666</v>
      </c>
      <c r="F140" s="32" t="s">
        <v>249</v>
      </c>
      <c r="G140" s="33">
        <v>82</v>
      </c>
      <c r="H140" s="34">
        <v>0</v>
      </c>
      <c r="I140" s="35">
        <f>ROUND(G140*H140,P4)</f>
        <v>0</v>
      </c>
      <c r="J140" s="29"/>
      <c r="O140" s="36">
        <f>I140*0.21</f>
        <v>0</v>
      </c>
      <c r="P140">
        <v>3</v>
      </c>
    </row>
    <row r="141">
      <c r="A141" s="29" t="s">
        <v>30</v>
      </c>
      <c r="B141" s="37"/>
      <c r="C141" s="38"/>
      <c r="D141" s="38"/>
      <c r="E141" s="31" t="s">
        <v>667</v>
      </c>
      <c r="F141" s="38"/>
      <c r="G141" s="38"/>
      <c r="H141" s="38"/>
      <c r="I141" s="38"/>
      <c r="J141" s="39"/>
    </row>
    <row r="142" ht="30">
      <c r="A142" s="29" t="s">
        <v>32</v>
      </c>
      <c r="B142" s="37"/>
      <c r="C142" s="38"/>
      <c r="D142" s="38"/>
      <c r="E142" s="40" t="s">
        <v>889</v>
      </c>
      <c r="F142" s="38"/>
      <c r="G142" s="38"/>
      <c r="H142" s="38"/>
      <c r="I142" s="38"/>
      <c r="J142" s="39"/>
    </row>
    <row r="143" ht="75">
      <c r="A143" s="29" t="s">
        <v>34</v>
      </c>
      <c r="B143" s="37"/>
      <c r="C143" s="38"/>
      <c r="D143" s="38"/>
      <c r="E143" s="31" t="s">
        <v>262</v>
      </c>
      <c r="F143" s="38"/>
      <c r="G143" s="38"/>
      <c r="H143" s="38"/>
      <c r="I143" s="38"/>
      <c r="J143" s="39"/>
    </row>
    <row r="144">
      <c r="A144" s="29" t="s">
        <v>25</v>
      </c>
      <c r="B144" s="29">
        <v>34</v>
      </c>
      <c r="C144" s="30" t="s">
        <v>890</v>
      </c>
      <c r="D144" s="29" t="s">
        <v>42</v>
      </c>
      <c r="E144" s="31" t="s">
        <v>891</v>
      </c>
      <c r="F144" s="32" t="s">
        <v>145</v>
      </c>
      <c r="G144" s="33">
        <v>1</v>
      </c>
      <c r="H144" s="34">
        <v>0</v>
      </c>
      <c r="I144" s="35">
        <f>ROUND(G144*H144,P4)</f>
        <v>0</v>
      </c>
      <c r="J144" s="29"/>
      <c r="O144" s="36">
        <f>I144*0.21</f>
        <v>0</v>
      </c>
      <c r="P144">
        <v>3</v>
      </c>
    </row>
    <row r="145" ht="30">
      <c r="A145" s="29" t="s">
        <v>30</v>
      </c>
      <c r="B145" s="37"/>
      <c r="C145" s="38"/>
      <c r="D145" s="38"/>
      <c r="E145" s="31" t="s">
        <v>892</v>
      </c>
      <c r="F145" s="38"/>
      <c r="G145" s="38"/>
      <c r="H145" s="38"/>
      <c r="I145" s="38"/>
      <c r="J145" s="39"/>
    </row>
    <row r="146">
      <c r="A146" s="29" t="s">
        <v>32</v>
      </c>
      <c r="B146" s="37"/>
      <c r="C146" s="38"/>
      <c r="D146" s="38"/>
      <c r="E146" s="40" t="s">
        <v>893</v>
      </c>
      <c r="F146" s="38"/>
      <c r="G146" s="38"/>
      <c r="H146" s="38"/>
      <c r="I146" s="38"/>
      <c r="J146" s="39"/>
    </row>
    <row r="147" ht="150">
      <c r="A147" s="29" t="s">
        <v>34</v>
      </c>
      <c r="B147" s="37"/>
      <c r="C147" s="38"/>
      <c r="D147" s="38"/>
      <c r="E147" s="31" t="s">
        <v>894</v>
      </c>
      <c r="F147" s="38"/>
      <c r="G147" s="38"/>
      <c r="H147" s="38"/>
      <c r="I147" s="38"/>
      <c r="J147" s="39"/>
    </row>
    <row r="148">
      <c r="A148" s="29" t="s">
        <v>25</v>
      </c>
      <c r="B148" s="29">
        <v>35</v>
      </c>
      <c r="C148" s="30" t="s">
        <v>669</v>
      </c>
      <c r="D148" s="29" t="s">
        <v>42</v>
      </c>
      <c r="E148" s="31" t="s">
        <v>670</v>
      </c>
      <c r="F148" s="32" t="s">
        <v>249</v>
      </c>
      <c r="G148" s="33">
        <v>82</v>
      </c>
      <c r="H148" s="34">
        <v>0</v>
      </c>
      <c r="I148" s="35">
        <f>ROUND(G148*H148,P4)</f>
        <v>0</v>
      </c>
      <c r="J148" s="29"/>
      <c r="O148" s="36">
        <f>I148*0.21</f>
        <v>0</v>
      </c>
      <c r="P148">
        <v>3</v>
      </c>
    </row>
    <row r="149">
      <c r="A149" s="29" t="s">
        <v>30</v>
      </c>
      <c r="B149" s="37"/>
      <c r="C149" s="38"/>
      <c r="D149" s="38"/>
      <c r="E149" s="31" t="s">
        <v>895</v>
      </c>
      <c r="F149" s="38"/>
      <c r="G149" s="38"/>
      <c r="H149" s="38"/>
      <c r="I149" s="38"/>
      <c r="J149" s="39"/>
    </row>
    <row r="150" ht="30">
      <c r="A150" s="29" t="s">
        <v>32</v>
      </c>
      <c r="B150" s="37"/>
      <c r="C150" s="38"/>
      <c r="D150" s="38"/>
      <c r="E150" s="40" t="s">
        <v>896</v>
      </c>
      <c r="F150" s="38"/>
      <c r="G150" s="38"/>
      <c r="H150" s="38"/>
      <c r="I150" s="38"/>
      <c r="J150" s="39"/>
    </row>
    <row r="151" ht="90">
      <c r="A151" s="29" t="s">
        <v>34</v>
      </c>
      <c r="B151" s="41"/>
      <c r="C151" s="42"/>
      <c r="D151" s="42"/>
      <c r="E151" s="31" t="s">
        <v>469</v>
      </c>
      <c r="F151" s="42"/>
      <c r="G151" s="42"/>
      <c r="H151" s="42"/>
      <c r="I151" s="42"/>
      <c r="J151" s="43"/>
    </row>
  </sheetData>
  <sheetProtection sheet="1" objects="1" scenarios="1" spinCount="100000" saltValue="MqeBsFxuC8EVoLJOTbRWC0WT6MJoR0fEXilS0er4dbUkIoGZnOebBptw1Xhh/eGGaqsX9xvIKQTgS3RNk4N4SQ==" hashValue="P8fqEHTAa/l+yhF3zDq65N8J/Y3i9YOwdyu0evYuhesa/UFdI9YL415yRZX7XstToHG0XNvH68LrL0noA2Wlg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897</v>
      </c>
      <c r="I3" s="16">
        <f>SUMIFS(I8:I33,A8:A33,"SD")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897</v>
      </c>
      <c r="D4" s="13"/>
      <c r="E4" s="14" t="s">
        <v>898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141</v>
      </c>
      <c r="D8" s="26"/>
      <c r="E8" s="23" t="s">
        <v>142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222</v>
      </c>
      <c r="D9" s="29" t="s">
        <v>42</v>
      </c>
      <c r="E9" s="31" t="s">
        <v>223</v>
      </c>
      <c r="F9" s="32" t="s">
        <v>128</v>
      </c>
      <c r="G9" s="33">
        <v>44.82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829</v>
      </c>
      <c r="F10" s="38"/>
      <c r="G10" s="38"/>
      <c r="H10" s="38"/>
      <c r="I10" s="38"/>
      <c r="J10" s="39"/>
    </row>
    <row r="11" ht="30">
      <c r="A11" s="29" t="s">
        <v>32</v>
      </c>
      <c r="B11" s="37"/>
      <c r="C11" s="38"/>
      <c r="D11" s="38"/>
      <c r="E11" s="40" t="s">
        <v>899</v>
      </c>
      <c r="F11" s="38"/>
      <c r="G11" s="38"/>
      <c r="H11" s="38"/>
      <c r="I11" s="38"/>
      <c r="J11" s="39"/>
    </row>
    <row r="12" ht="75">
      <c r="A12" s="29" t="s">
        <v>34</v>
      </c>
      <c r="B12" s="37"/>
      <c r="C12" s="38"/>
      <c r="D12" s="38"/>
      <c r="E12" s="31" t="s">
        <v>575</v>
      </c>
      <c r="F12" s="38"/>
      <c r="G12" s="38"/>
      <c r="H12" s="38"/>
      <c r="I12" s="38"/>
      <c r="J12" s="39"/>
    </row>
    <row r="13">
      <c r="A13" s="23" t="s">
        <v>22</v>
      </c>
      <c r="B13" s="24"/>
      <c r="C13" s="25" t="s">
        <v>339</v>
      </c>
      <c r="D13" s="26"/>
      <c r="E13" s="23" t="s">
        <v>340</v>
      </c>
      <c r="F13" s="26"/>
      <c r="G13" s="26"/>
      <c r="H13" s="26"/>
      <c r="I13" s="27">
        <f>SUMIFS(I14:I33,A14:A33,"P")</f>
        <v>0</v>
      </c>
      <c r="J13" s="28"/>
    </row>
    <row r="14">
      <c r="A14" s="29" t="s">
        <v>25</v>
      </c>
      <c r="B14" s="29">
        <v>2</v>
      </c>
      <c r="C14" s="30" t="s">
        <v>764</v>
      </c>
      <c r="D14" s="29" t="s">
        <v>42</v>
      </c>
      <c r="E14" s="31" t="s">
        <v>765</v>
      </c>
      <c r="F14" s="32" t="s">
        <v>145</v>
      </c>
      <c r="G14" s="33">
        <v>223.5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30</v>
      </c>
      <c r="B15" s="37"/>
      <c r="C15" s="38"/>
      <c r="D15" s="38"/>
      <c r="E15" s="31" t="s">
        <v>900</v>
      </c>
      <c r="F15" s="38"/>
      <c r="G15" s="38"/>
      <c r="H15" s="38"/>
      <c r="I15" s="38"/>
      <c r="J15" s="39"/>
    </row>
    <row r="16" ht="30">
      <c r="A16" s="29" t="s">
        <v>32</v>
      </c>
      <c r="B16" s="37"/>
      <c r="C16" s="38"/>
      <c r="D16" s="38"/>
      <c r="E16" s="40" t="s">
        <v>901</v>
      </c>
      <c r="F16" s="38"/>
      <c r="G16" s="38"/>
      <c r="H16" s="38"/>
      <c r="I16" s="38"/>
      <c r="J16" s="39"/>
    </row>
    <row r="17" ht="120">
      <c r="A17" s="29" t="s">
        <v>34</v>
      </c>
      <c r="B17" s="37"/>
      <c r="C17" s="38"/>
      <c r="D17" s="38"/>
      <c r="E17" s="31" t="s">
        <v>350</v>
      </c>
      <c r="F17" s="38"/>
      <c r="G17" s="38"/>
      <c r="H17" s="38"/>
      <c r="I17" s="38"/>
      <c r="J17" s="39"/>
    </row>
    <row r="18">
      <c r="A18" s="29" t="s">
        <v>25</v>
      </c>
      <c r="B18" s="29">
        <v>3</v>
      </c>
      <c r="C18" s="30" t="s">
        <v>356</v>
      </c>
      <c r="D18" s="29" t="s">
        <v>42</v>
      </c>
      <c r="E18" s="31" t="s">
        <v>358</v>
      </c>
      <c r="F18" s="32" t="s">
        <v>145</v>
      </c>
      <c r="G18" s="33">
        <v>472.76999999999998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30</v>
      </c>
      <c r="B19" s="37"/>
      <c r="C19" s="38"/>
      <c r="D19" s="38"/>
      <c r="E19" s="31" t="s">
        <v>902</v>
      </c>
      <c r="F19" s="38"/>
      <c r="G19" s="38"/>
      <c r="H19" s="38"/>
      <c r="I19" s="38"/>
      <c r="J19" s="39"/>
    </row>
    <row r="20" ht="30">
      <c r="A20" s="29" t="s">
        <v>32</v>
      </c>
      <c r="B20" s="37"/>
      <c r="C20" s="38"/>
      <c r="D20" s="38"/>
      <c r="E20" s="40" t="s">
        <v>903</v>
      </c>
      <c r="F20" s="38"/>
      <c r="G20" s="38"/>
      <c r="H20" s="38"/>
      <c r="I20" s="38"/>
      <c r="J20" s="39"/>
    </row>
    <row r="21" ht="120">
      <c r="A21" s="29" t="s">
        <v>34</v>
      </c>
      <c r="B21" s="37"/>
      <c r="C21" s="38"/>
      <c r="D21" s="38"/>
      <c r="E21" s="31" t="s">
        <v>355</v>
      </c>
      <c r="F21" s="38"/>
      <c r="G21" s="38"/>
      <c r="H21" s="38"/>
      <c r="I21" s="38"/>
      <c r="J21" s="39"/>
    </row>
    <row r="22">
      <c r="A22" s="29" t="s">
        <v>25</v>
      </c>
      <c r="B22" s="29">
        <v>4</v>
      </c>
      <c r="C22" s="30" t="s">
        <v>363</v>
      </c>
      <c r="D22" s="29" t="s">
        <v>42</v>
      </c>
      <c r="E22" s="31" t="s">
        <v>364</v>
      </c>
      <c r="F22" s="32" t="s">
        <v>145</v>
      </c>
      <c r="G22" s="33">
        <v>501.38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30</v>
      </c>
      <c r="B23" s="37"/>
      <c r="C23" s="38"/>
      <c r="D23" s="38"/>
      <c r="E23" s="31" t="s">
        <v>904</v>
      </c>
      <c r="F23" s="38"/>
      <c r="G23" s="38"/>
      <c r="H23" s="38"/>
      <c r="I23" s="38"/>
      <c r="J23" s="39"/>
    </row>
    <row r="24" ht="30">
      <c r="A24" s="29" t="s">
        <v>32</v>
      </c>
      <c r="B24" s="37"/>
      <c r="C24" s="38"/>
      <c r="D24" s="38"/>
      <c r="E24" s="40" t="s">
        <v>905</v>
      </c>
      <c r="F24" s="38"/>
      <c r="G24" s="38"/>
      <c r="H24" s="38"/>
      <c r="I24" s="38"/>
      <c r="J24" s="39"/>
    </row>
    <row r="25" ht="120">
      <c r="A25" s="29" t="s">
        <v>34</v>
      </c>
      <c r="B25" s="37"/>
      <c r="C25" s="38"/>
      <c r="D25" s="38"/>
      <c r="E25" s="31" t="s">
        <v>355</v>
      </c>
      <c r="F25" s="38"/>
      <c r="G25" s="38"/>
      <c r="H25" s="38"/>
      <c r="I25" s="38"/>
      <c r="J25" s="39"/>
    </row>
    <row r="26">
      <c r="A26" s="29" t="s">
        <v>25</v>
      </c>
      <c r="B26" s="29">
        <v>5</v>
      </c>
      <c r="C26" s="30" t="s">
        <v>617</v>
      </c>
      <c r="D26" s="29" t="s">
        <v>42</v>
      </c>
      <c r="E26" s="31" t="s">
        <v>618</v>
      </c>
      <c r="F26" s="32" t="s">
        <v>145</v>
      </c>
      <c r="G26" s="33">
        <v>459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30</v>
      </c>
      <c r="B27" s="37"/>
      <c r="C27" s="38"/>
      <c r="D27" s="38"/>
      <c r="E27" s="31" t="s">
        <v>906</v>
      </c>
      <c r="F27" s="38"/>
      <c r="G27" s="38"/>
      <c r="H27" s="38"/>
      <c r="I27" s="38"/>
      <c r="J27" s="39"/>
    </row>
    <row r="28" ht="30">
      <c r="A28" s="29" t="s">
        <v>32</v>
      </c>
      <c r="B28" s="37"/>
      <c r="C28" s="38"/>
      <c r="D28" s="38"/>
      <c r="E28" s="40" t="s">
        <v>907</v>
      </c>
      <c r="F28" s="38"/>
      <c r="G28" s="38"/>
      <c r="H28" s="38"/>
      <c r="I28" s="38"/>
      <c r="J28" s="39"/>
    </row>
    <row r="29" ht="195">
      <c r="A29" s="29" t="s">
        <v>34</v>
      </c>
      <c r="B29" s="37"/>
      <c r="C29" s="38"/>
      <c r="D29" s="38"/>
      <c r="E29" s="31" t="s">
        <v>371</v>
      </c>
      <c r="F29" s="38"/>
      <c r="G29" s="38"/>
      <c r="H29" s="38"/>
      <c r="I29" s="38"/>
      <c r="J29" s="39"/>
    </row>
    <row r="30">
      <c r="A30" s="29" t="s">
        <v>25</v>
      </c>
      <c r="B30" s="29">
        <v>6</v>
      </c>
      <c r="C30" s="30" t="s">
        <v>376</v>
      </c>
      <c r="D30" s="29" t="s">
        <v>42</v>
      </c>
      <c r="E30" s="31" t="s">
        <v>377</v>
      </c>
      <c r="F30" s="32" t="s">
        <v>145</v>
      </c>
      <c r="G30" s="33">
        <v>472.76999999999998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30</v>
      </c>
      <c r="B31" s="37"/>
      <c r="C31" s="38"/>
      <c r="D31" s="38"/>
      <c r="E31" s="31" t="s">
        <v>908</v>
      </c>
      <c r="F31" s="38"/>
      <c r="G31" s="38"/>
      <c r="H31" s="38"/>
      <c r="I31" s="38"/>
      <c r="J31" s="39"/>
    </row>
    <row r="32" ht="30">
      <c r="A32" s="29" t="s">
        <v>32</v>
      </c>
      <c r="B32" s="37"/>
      <c r="C32" s="38"/>
      <c r="D32" s="38"/>
      <c r="E32" s="40" t="s">
        <v>903</v>
      </c>
      <c r="F32" s="38"/>
      <c r="G32" s="38"/>
      <c r="H32" s="38"/>
      <c r="I32" s="38"/>
      <c r="J32" s="39"/>
    </row>
    <row r="33" ht="195">
      <c r="A33" s="29" t="s">
        <v>34</v>
      </c>
      <c r="B33" s="41"/>
      <c r="C33" s="42"/>
      <c r="D33" s="42"/>
      <c r="E33" s="31" t="s">
        <v>371</v>
      </c>
      <c r="F33" s="42"/>
      <c r="G33" s="42"/>
      <c r="H33" s="42"/>
      <c r="I33" s="42"/>
      <c r="J33" s="43"/>
    </row>
  </sheetData>
  <sheetProtection sheet="1" objects="1" scenarios="1" spinCount="100000" saltValue="dumimsx1Mdk0qtf8/xZE7zc7u2UWEljqYhUaB7XjFFo2iuY4Nix8zWJWfK4rg9Vu8nnKj1kIgTCvt76GfW2QqA==" hashValue="utslutoXMXY5LNmNJFKEE5xiuC9+uQch/xsFietiSIdTRKCXKBG5bVSV2P+lFfxUzCqGNoZWDTsVyx6mYEg+h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909</v>
      </c>
      <c r="I3" s="16">
        <f>SUMIFS(I8:I151,A8:A151,"SD")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909</v>
      </c>
      <c r="D4" s="13"/>
      <c r="E4" s="14" t="s">
        <v>910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135</v>
      </c>
      <c r="D9" s="29" t="s">
        <v>116</v>
      </c>
      <c r="E9" s="31" t="s">
        <v>136</v>
      </c>
      <c r="F9" s="32" t="s">
        <v>137</v>
      </c>
      <c r="G9" s="33">
        <v>32.161000000000001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911</v>
      </c>
      <c r="F10" s="38"/>
      <c r="G10" s="38"/>
      <c r="H10" s="38"/>
      <c r="I10" s="38"/>
      <c r="J10" s="39"/>
    </row>
    <row r="11" ht="30">
      <c r="A11" s="29" t="s">
        <v>32</v>
      </c>
      <c r="B11" s="37"/>
      <c r="C11" s="38"/>
      <c r="D11" s="38"/>
      <c r="E11" s="40" t="s">
        <v>912</v>
      </c>
      <c r="F11" s="38"/>
      <c r="G11" s="38"/>
      <c r="H11" s="38"/>
      <c r="I11" s="38"/>
      <c r="J11" s="39"/>
    </row>
    <row r="12" ht="75">
      <c r="A12" s="29" t="s">
        <v>34</v>
      </c>
      <c r="B12" s="37"/>
      <c r="C12" s="38"/>
      <c r="D12" s="38"/>
      <c r="E12" s="31" t="s">
        <v>140</v>
      </c>
      <c r="F12" s="38"/>
      <c r="G12" s="38"/>
      <c r="H12" s="38"/>
      <c r="I12" s="38"/>
      <c r="J12" s="39"/>
    </row>
    <row r="13">
      <c r="A13" s="29" t="s">
        <v>25</v>
      </c>
      <c r="B13" s="29">
        <v>2</v>
      </c>
      <c r="C13" s="30" t="s">
        <v>135</v>
      </c>
      <c r="D13" s="29" t="s">
        <v>283</v>
      </c>
      <c r="E13" s="31" t="s">
        <v>136</v>
      </c>
      <c r="F13" s="32" t="s">
        <v>137</v>
      </c>
      <c r="G13" s="33">
        <v>480.70400000000001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30</v>
      </c>
      <c r="B14" s="37"/>
      <c r="C14" s="38"/>
      <c r="D14" s="38"/>
      <c r="E14" s="31" t="s">
        <v>913</v>
      </c>
      <c r="F14" s="38"/>
      <c r="G14" s="38"/>
      <c r="H14" s="38"/>
      <c r="I14" s="38"/>
      <c r="J14" s="39"/>
    </row>
    <row r="15" ht="75">
      <c r="A15" s="29" t="s">
        <v>32</v>
      </c>
      <c r="B15" s="37"/>
      <c r="C15" s="38"/>
      <c r="D15" s="38"/>
      <c r="E15" s="40" t="s">
        <v>914</v>
      </c>
      <c r="F15" s="38"/>
      <c r="G15" s="38"/>
      <c r="H15" s="38"/>
      <c r="I15" s="38"/>
      <c r="J15" s="39"/>
    </row>
    <row r="16" ht="75">
      <c r="A16" s="29" t="s">
        <v>34</v>
      </c>
      <c r="B16" s="37"/>
      <c r="C16" s="38"/>
      <c r="D16" s="38"/>
      <c r="E16" s="31" t="s">
        <v>140</v>
      </c>
      <c r="F16" s="38"/>
      <c r="G16" s="38"/>
      <c r="H16" s="38"/>
      <c r="I16" s="38"/>
      <c r="J16" s="39"/>
    </row>
    <row r="17">
      <c r="A17" s="23" t="s">
        <v>22</v>
      </c>
      <c r="B17" s="24"/>
      <c r="C17" s="25" t="s">
        <v>141</v>
      </c>
      <c r="D17" s="26"/>
      <c r="E17" s="23" t="s">
        <v>142</v>
      </c>
      <c r="F17" s="26"/>
      <c r="G17" s="26"/>
      <c r="H17" s="26"/>
      <c r="I17" s="27">
        <f>SUMIFS(I18:I81,A18:A81,"P")</f>
        <v>0</v>
      </c>
      <c r="J17" s="28"/>
    </row>
    <row r="18" ht="30">
      <c r="A18" s="29" t="s">
        <v>25</v>
      </c>
      <c r="B18" s="29">
        <v>3</v>
      </c>
      <c r="C18" s="30" t="s">
        <v>217</v>
      </c>
      <c r="D18" s="29" t="s">
        <v>42</v>
      </c>
      <c r="E18" s="31" t="s">
        <v>218</v>
      </c>
      <c r="F18" s="32" t="s">
        <v>128</v>
      </c>
      <c r="G18" s="33">
        <v>50.783000000000001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30</v>
      </c>
      <c r="B19" s="37"/>
      <c r="C19" s="38"/>
      <c r="D19" s="38"/>
      <c r="E19" s="31" t="s">
        <v>915</v>
      </c>
      <c r="F19" s="38"/>
      <c r="G19" s="38"/>
      <c r="H19" s="38"/>
      <c r="I19" s="38"/>
      <c r="J19" s="39"/>
    </row>
    <row r="20" ht="75">
      <c r="A20" s="29" t="s">
        <v>32</v>
      </c>
      <c r="B20" s="37"/>
      <c r="C20" s="38"/>
      <c r="D20" s="38"/>
      <c r="E20" s="40" t="s">
        <v>916</v>
      </c>
      <c r="F20" s="38"/>
      <c r="G20" s="38"/>
      <c r="H20" s="38"/>
      <c r="I20" s="38"/>
      <c r="J20" s="39"/>
    </row>
    <row r="21" ht="120">
      <c r="A21" s="29" t="s">
        <v>34</v>
      </c>
      <c r="B21" s="37"/>
      <c r="C21" s="38"/>
      <c r="D21" s="38"/>
      <c r="E21" s="31" t="s">
        <v>221</v>
      </c>
      <c r="F21" s="38"/>
      <c r="G21" s="38"/>
      <c r="H21" s="38"/>
      <c r="I21" s="38"/>
      <c r="J21" s="39"/>
    </row>
    <row r="22" ht="30">
      <c r="A22" s="29" t="s">
        <v>25</v>
      </c>
      <c r="B22" s="29">
        <v>4</v>
      </c>
      <c r="C22" s="30" t="s">
        <v>823</v>
      </c>
      <c r="D22" s="29" t="s">
        <v>42</v>
      </c>
      <c r="E22" s="31" t="s">
        <v>824</v>
      </c>
      <c r="F22" s="32" t="s">
        <v>128</v>
      </c>
      <c r="G22" s="33">
        <v>16.927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45">
      <c r="A23" s="29" t="s">
        <v>30</v>
      </c>
      <c r="B23" s="37"/>
      <c r="C23" s="38"/>
      <c r="D23" s="38"/>
      <c r="E23" s="31" t="s">
        <v>917</v>
      </c>
      <c r="F23" s="38"/>
      <c r="G23" s="38"/>
      <c r="H23" s="38"/>
      <c r="I23" s="38"/>
      <c r="J23" s="39"/>
    </row>
    <row r="24" ht="90">
      <c r="A24" s="29" t="s">
        <v>32</v>
      </c>
      <c r="B24" s="37"/>
      <c r="C24" s="38"/>
      <c r="D24" s="38"/>
      <c r="E24" s="40" t="s">
        <v>918</v>
      </c>
      <c r="F24" s="38"/>
      <c r="G24" s="38"/>
      <c r="H24" s="38"/>
      <c r="I24" s="38"/>
      <c r="J24" s="39"/>
    </row>
    <row r="25" ht="120">
      <c r="A25" s="29" t="s">
        <v>34</v>
      </c>
      <c r="B25" s="37"/>
      <c r="C25" s="38"/>
      <c r="D25" s="38"/>
      <c r="E25" s="31" t="s">
        <v>221</v>
      </c>
      <c r="F25" s="38"/>
      <c r="G25" s="38"/>
      <c r="H25" s="38"/>
      <c r="I25" s="38"/>
      <c r="J25" s="39"/>
    </row>
    <row r="26">
      <c r="A26" s="29" t="s">
        <v>25</v>
      </c>
      <c r="B26" s="29">
        <v>5</v>
      </c>
      <c r="C26" s="30" t="s">
        <v>222</v>
      </c>
      <c r="D26" s="29" t="s">
        <v>42</v>
      </c>
      <c r="E26" s="31" t="s">
        <v>223</v>
      </c>
      <c r="F26" s="32" t="s">
        <v>128</v>
      </c>
      <c r="G26" s="33">
        <v>12.388999999999999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30</v>
      </c>
      <c r="B27" s="37"/>
      <c r="C27" s="38"/>
      <c r="D27" s="38"/>
      <c r="E27" s="31" t="s">
        <v>919</v>
      </c>
      <c r="F27" s="38"/>
      <c r="G27" s="38"/>
      <c r="H27" s="38"/>
      <c r="I27" s="38"/>
      <c r="J27" s="39"/>
    </row>
    <row r="28" ht="30">
      <c r="A28" s="29" t="s">
        <v>32</v>
      </c>
      <c r="B28" s="37"/>
      <c r="C28" s="38"/>
      <c r="D28" s="38"/>
      <c r="E28" s="40" t="s">
        <v>920</v>
      </c>
      <c r="F28" s="38"/>
      <c r="G28" s="38"/>
      <c r="H28" s="38"/>
      <c r="I28" s="38"/>
      <c r="J28" s="39"/>
    </row>
    <row r="29" ht="120">
      <c r="A29" s="29" t="s">
        <v>34</v>
      </c>
      <c r="B29" s="37"/>
      <c r="C29" s="38"/>
      <c r="D29" s="38"/>
      <c r="E29" s="31" t="s">
        <v>221</v>
      </c>
      <c r="F29" s="38"/>
      <c r="G29" s="38"/>
      <c r="H29" s="38"/>
      <c r="I29" s="38"/>
      <c r="J29" s="39"/>
    </row>
    <row r="30">
      <c r="A30" s="29" t="s">
        <v>25</v>
      </c>
      <c r="B30" s="29">
        <v>6</v>
      </c>
      <c r="C30" s="30" t="s">
        <v>287</v>
      </c>
      <c r="D30" s="29" t="s">
        <v>42</v>
      </c>
      <c r="E30" s="31" t="s">
        <v>288</v>
      </c>
      <c r="F30" s="32" t="s">
        <v>128</v>
      </c>
      <c r="G30" s="33">
        <v>21.43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30">
      <c r="A31" s="29" t="s">
        <v>30</v>
      </c>
      <c r="B31" s="37"/>
      <c r="C31" s="38"/>
      <c r="D31" s="38"/>
      <c r="E31" s="31" t="s">
        <v>921</v>
      </c>
      <c r="F31" s="38"/>
      <c r="G31" s="38"/>
      <c r="H31" s="38"/>
      <c r="I31" s="38"/>
      <c r="J31" s="39"/>
    </row>
    <row r="32" ht="45">
      <c r="A32" s="29" t="s">
        <v>32</v>
      </c>
      <c r="B32" s="37"/>
      <c r="C32" s="38"/>
      <c r="D32" s="38"/>
      <c r="E32" s="40" t="s">
        <v>922</v>
      </c>
      <c r="F32" s="38"/>
      <c r="G32" s="38"/>
      <c r="H32" s="38"/>
      <c r="I32" s="38"/>
      <c r="J32" s="39"/>
    </row>
    <row r="33" ht="409.5">
      <c r="A33" s="29" t="s">
        <v>34</v>
      </c>
      <c r="B33" s="37"/>
      <c r="C33" s="38"/>
      <c r="D33" s="38"/>
      <c r="E33" s="31" t="s">
        <v>171</v>
      </c>
      <c r="F33" s="38"/>
      <c r="G33" s="38"/>
      <c r="H33" s="38"/>
      <c r="I33" s="38"/>
      <c r="J33" s="39"/>
    </row>
    <row r="34">
      <c r="A34" s="29" t="s">
        <v>25</v>
      </c>
      <c r="B34" s="29">
        <v>7</v>
      </c>
      <c r="C34" s="30" t="s">
        <v>172</v>
      </c>
      <c r="D34" s="29" t="s">
        <v>291</v>
      </c>
      <c r="E34" s="31" t="s">
        <v>173</v>
      </c>
      <c r="F34" s="32" t="s">
        <v>128</v>
      </c>
      <c r="G34" s="33">
        <v>178.71000000000001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30</v>
      </c>
      <c r="B35" s="37"/>
      <c r="C35" s="38"/>
      <c r="D35" s="38"/>
      <c r="E35" s="31" t="s">
        <v>923</v>
      </c>
      <c r="F35" s="38"/>
      <c r="G35" s="38"/>
      <c r="H35" s="38"/>
      <c r="I35" s="38"/>
      <c r="J35" s="39"/>
    </row>
    <row r="36">
      <c r="A36" s="29" t="s">
        <v>32</v>
      </c>
      <c r="B36" s="37"/>
      <c r="C36" s="38"/>
      <c r="D36" s="38"/>
      <c r="E36" s="40" t="s">
        <v>924</v>
      </c>
      <c r="F36" s="38"/>
      <c r="G36" s="38"/>
      <c r="H36" s="38"/>
      <c r="I36" s="38"/>
      <c r="J36" s="39"/>
    </row>
    <row r="37" ht="405">
      <c r="A37" s="29" t="s">
        <v>34</v>
      </c>
      <c r="B37" s="37"/>
      <c r="C37" s="38"/>
      <c r="D37" s="38"/>
      <c r="E37" s="31" t="s">
        <v>175</v>
      </c>
      <c r="F37" s="38"/>
      <c r="G37" s="38"/>
      <c r="H37" s="38"/>
      <c r="I37" s="38"/>
      <c r="J37" s="39"/>
    </row>
    <row r="38">
      <c r="A38" s="29" t="s">
        <v>25</v>
      </c>
      <c r="B38" s="29">
        <v>8</v>
      </c>
      <c r="C38" s="30" t="s">
        <v>925</v>
      </c>
      <c r="D38" s="29" t="s">
        <v>42</v>
      </c>
      <c r="E38" s="31" t="s">
        <v>926</v>
      </c>
      <c r="F38" s="32" t="s">
        <v>128</v>
      </c>
      <c r="G38" s="33">
        <v>164.53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30</v>
      </c>
      <c r="B39" s="37"/>
      <c r="C39" s="38"/>
      <c r="D39" s="38"/>
      <c r="E39" s="31" t="s">
        <v>927</v>
      </c>
      <c r="F39" s="38"/>
      <c r="G39" s="38"/>
      <c r="H39" s="38"/>
      <c r="I39" s="38"/>
      <c r="J39" s="39"/>
    </row>
    <row r="40" ht="45">
      <c r="A40" s="29" t="s">
        <v>32</v>
      </c>
      <c r="B40" s="37"/>
      <c r="C40" s="38"/>
      <c r="D40" s="38"/>
      <c r="E40" s="40" t="s">
        <v>928</v>
      </c>
      <c r="F40" s="38"/>
      <c r="G40" s="38"/>
      <c r="H40" s="38"/>
      <c r="I40" s="38"/>
      <c r="J40" s="39"/>
    </row>
    <row r="41" ht="405">
      <c r="A41" s="29" t="s">
        <v>34</v>
      </c>
      <c r="B41" s="37"/>
      <c r="C41" s="38"/>
      <c r="D41" s="38"/>
      <c r="E41" s="31" t="s">
        <v>298</v>
      </c>
      <c r="F41" s="38"/>
      <c r="G41" s="38"/>
      <c r="H41" s="38"/>
      <c r="I41" s="38"/>
      <c r="J41" s="39"/>
    </row>
    <row r="42">
      <c r="A42" s="29" t="s">
        <v>25</v>
      </c>
      <c r="B42" s="29">
        <v>9</v>
      </c>
      <c r="C42" s="30" t="s">
        <v>929</v>
      </c>
      <c r="D42" s="29" t="s">
        <v>42</v>
      </c>
      <c r="E42" s="31" t="s">
        <v>930</v>
      </c>
      <c r="F42" s="32" t="s">
        <v>249</v>
      </c>
      <c r="G42" s="33">
        <v>100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30</v>
      </c>
      <c r="B43" s="37"/>
      <c r="C43" s="38"/>
      <c r="D43" s="38"/>
      <c r="E43" s="31" t="s">
        <v>931</v>
      </c>
      <c r="F43" s="38"/>
      <c r="G43" s="38"/>
      <c r="H43" s="38"/>
      <c r="I43" s="38"/>
      <c r="J43" s="39"/>
    </row>
    <row r="44">
      <c r="A44" s="29" t="s">
        <v>32</v>
      </c>
      <c r="B44" s="37"/>
      <c r="C44" s="38"/>
      <c r="D44" s="38"/>
      <c r="E44" s="40" t="s">
        <v>932</v>
      </c>
      <c r="F44" s="38"/>
      <c r="G44" s="38"/>
      <c r="H44" s="38"/>
      <c r="I44" s="38"/>
      <c r="J44" s="39"/>
    </row>
    <row r="45" ht="120">
      <c r="A45" s="29" t="s">
        <v>34</v>
      </c>
      <c r="B45" s="37"/>
      <c r="C45" s="38"/>
      <c r="D45" s="38"/>
      <c r="E45" s="31" t="s">
        <v>231</v>
      </c>
      <c r="F45" s="38"/>
      <c r="G45" s="38"/>
      <c r="H45" s="38"/>
      <c r="I45" s="38"/>
      <c r="J45" s="39"/>
    </row>
    <row r="46">
      <c r="A46" s="29" t="s">
        <v>25</v>
      </c>
      <c r="B46" s="29">
        <v>10</v>
      </c>
      <c r="C46" s="30" t="s">
        <v>232</v>
      </c>
      <c r="D46" s="29" t="s">
        <v>42</v>
      </c>
      <c r="E46" s="31" t="s">
        <v>233</v>
      </c>
      <c r="F46" s="32" t="s">
        <v>128</v>
      </c>
      <c r="G46" s="33">
        <v>4.3920000000000003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30</v>
      </c>
      <c r="B47" s="37"/>
      <c r="C47" s="38"/>
      <c r="D47" s="38"/>
      <c r="E47" s="31" t="s">
        <v>933</v>
      </c>
      <c r="F47" s="38"/>
      <c r="G47" s="38"/>
      <c r="H47" s="38"/>
      <c r="I47" s="38"/>
      <c r="J47" s="39"/>
    </row>
    <row r="48">
      <c r="A48" s="29" t="s">
        <v>32</v>
      </c>
      <c r="B48" s="37"/>
      <c r="C48" s="38"/>
      <c r="D48" s="38"/>
      <c r="E48" s="40" t="s">
        <v>934</v>
      </c>
      <c r="F48" s="38"/>
      <c r="G48" s="38"/>
      <c r="H48" s="38"/>
      <c r="I48" s="38"/>
      <c r="J48" s="39"/>
    </row>
    <row r="49" ht="409.5">
      <c r="A49" s="29" t="s">
        <v>34</v>
      </c>
      <c r="B49" s="37"/>
      <c r="C49" s="38"/>
      <c r="D49" s="38"/>
      <c r="E49" s="31" t="s">
        <v>236</v>
      </c>
      <c r="F49" s="38"/>
      <c r="G49" s="38"/>
      <c r="H49" s="38"/>
      <c r="I49" s="38"/>
      <c r="J49" s="39"/>
    </row>
    <row r="50">
      <c r="A50" s="29" t="s">
        <v>25</v>
      </c>
      <c r="B50" s="29">
        <v>11</v>
      </c>
      <c r="C50" s="30" t="s">
        <v>182</v>
      </c>
      <c r="D50" s="29" t="s">
        <v>42</v>
      </c>
      <c r="E50" s="31" t="s">
        <v>183</v>
      </c>
      <c r="F50" s="32" t="s">
        <v>128</v>
      </c>
      <c r="G50" s="33">
        <v>190.352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30</v>
      </c>
      <c r="B51" s="37"/>
      <c r="C51" s="38"/>
      <c r="D51" s="38"/>
      <c r="E51" s="31" t="s">
        <v>935</v>
      </c>
      <c r="F51" s="38"/>
      <c r="G51" s="38"/>
      <c r="H51" s="38"/>
      <c r="I51" s="38"/>
      <c r="J51" s="39"/>
    </row>
    <row r="52" ht="60">
      <c r="A52" s="29" t="s">
        <v>32</v>
      </c>
      <c r="B52" s="37"/>
      <c r="C52" s="38"/>
      <c r="D52" s="38"/>
      <c r="E52" s="40" t="s">
        <v>936</v>
      </c>
      <c r="F52" s="38"/>
      <c r="G52" s="38"/>
      <c r="H52" s="38"/>
      <c r="I52" s="38"/>
      <c r="J52" s="39"/>
    </row>
    <row r="53" ht="270">
      <c r="A53" s="29" t="s">
        <v>34</v>
      </c>
      <c r="B53" s="37"/>
      <c r="C53" s="38"/>
      <c r="D53" s="38"/>
      <c r="E53" s="31" t="s">
        <v>186</v>
      </c>
      <c r="F53" s="38"/>
      <c r="G53" s="38"/>
      <c r="H53" s="38"/>
      <c r="I53" s="38"/>
      <c r="J53" s="39"/>
    </row>
    <row r="54">
      <c r="A54" s="29" t="s">
        <v>25</v>
      </c>
      <c r="B54" s="29">
        <v>12</v>
      </c>
      <c r="C54" s="30" t="s">
        <v>300</v>
      </c>
      <c r="D54" s="29" t="s">
        <v>41</v>
      </c>
      <c r="E54" s="31" t="s">
        <v>301</v>
      </c>
      <c r="F54" s="32" t="s">
        <v>128</v>
      </c>
      <c r="G54" s="33">
        <v>886.79999999999995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30</v>
      </c>
      <c r="B55" s="37"/>
      <c r="C55" s="38"/>
      <c r="D55" s="38"/>
      <c r="E55" s="44" t="s">
        <v>42</v>
      </c>
      <c r="F55" s="38"/>
      <c r="G55" s="38"/>
      <c r="H55" s="38"/>
      <c r="I55" s="38"/>
      <c r="J55" s="39"/>
    </row>
    <row r="56" ht="45">
      <c r="A56" s="29" t="s">
        <v>32</v>
      </c>
      <c r="B56" s="37"/>
      <c r="C56" s="38"/>
      <c r="D56" s="38"/>
      <c r="E56" s="40" t="s">
        <v>937</v>
      </c>
      <c r="F56" s="38"/>
      <c r="G56" s="38"/>
      <c r="H56" s="38"/>
      <c r="I56" s="38"/>
      <c r="J56" s="39"/>
    </row>
    <row r="57" ht="405">
      <c r="A57" s="29" t="s">
        <v>34</v>
      </c>
      <c r="B57" s="37"/>
      <c r="C57" s="38"/>
      <c r="D57" s="38"/>
      <c r="E57" s="31" t="s">
        <v>304</v>
      </c>
      <c r="F57" s="38"/>
      <c r="G57" s="38"/>
      <c r="H57" s="38"/>
      <c r="I57" s="38"/>
      <c r="J57" s="39"/>
    </row>
    <row r="58">
      <c r="A58" s="29" t="s">
        <v>25</v>
      </c>
      <c r="B58" s="29">
        <v>13</v>
      </c>
      <c r="C58" s="30" t="s">
        <v>584</v>
      </c>
      <c r="D58" s="29" t="s">
        <v>42</v>
      </c>
      <c r="E58" s="31" t="s">
        <v>585</v>
      </c>
      <c r="F58" s="32" t="s">
        <v>128</v>
      </c>
      <c r="G58" s="33">
        <v>16.399999999999999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30</v>
      </c>
      <c r="B59" s="37"/>
      <c r="C59" s="38"/>
      <c r="D59" s="38"/>
      <c r="E59" s="31" t="s">
        <v>938</v>
      </c>
      <c r="F59" s="38"/>
      <c r="G59" s="38"/>
      <c r="H59" s="38"/>
      <c r="I59" s="38"/>
      <c r="J59" s="39"/>
    </row>
    <row r="60" ht="45">
      <c r="A60" s="29" t="s">
        <v>32</v>
      </c>
      <c r="B60" s="37"/>
      <c r="C60" s="38"/>
      <c r="D60" s="38"/>
      <c r="E60" s="40" t="s">
        <v>939</v>
      </c>
      <c r="F60" s="38"/>
      <c r="G60" s="38"/>
      <c r="H60" s="38"/>
      <c r="I60" s="38"/>
      <c r="J60" s="39"/>
    </row>
    <row r="61" ht="345">
      <c r="A61" s="29" t="s">
        <v>34</v>
      </c>
      <c r="B61" s="37"/>
      <c r="C61" s="38"/>
      <c r="D61" s="38"/>
      <c r="E61" s="31" t="s">
        <v>588</v>
      </c>
      <c r="F61" s="38"/>
      <c r="G61" s="38"/>
      <c r="H61" s="38"/>
      <c r="I61" s="38"/>
      <c r="J61" s="39"/>
    </row>
    <row r="62">
      <c r="A62" s="29" t="s">
        <v>25</v>
      </c>
      <c r="B62" s="29">
        <v>14</v>
      </c>
      <c r="C62" s="30" t="s">
        <v>305</v>
      </c>
      <c r="D62" s="29" t="s">
        <v>42</v>
      </c>
      <c r="E62" s="31" t="s">
        <v>306</v>
      </c>
      <c r="F62" s="32" t="s">
        <v>145</v>
      </c>
      <c r="G62" s="33">
        <v>621.49000000000001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30</v>
      </c>
      <c r="B63" s="37"/>
      <c r="C63" s="38"/>
      <c r="D63" s="38"/>
      <c r="E63" s="31" t="s">
        <v>940</v>
      </c>
      <c r="F63" s="38"/>
      <c r="G63" s="38"/>
      <c r="H63" s="38"/>
      <c r="I63" s="38"/>
      <c r="J63" s="39"/>
    </row>
    <row r="64">
      <c r="A64" s="29" t="s">
        <v>32</v>
      </c>
      <c r="B64" s="37"/>
      <c r="C64" s="38"/>
      <c r="D64" s="38"/>
      <c r="E64" s="40" t="s">
        <v>941</v>
      </c>
      <c r="F64" s="38"/>
      <c r="G64" s="38"/>
      <c r="H64" s="38"/>
      <c r="I64" s="38"/>
      <c r="J64" s="39"/>
    </row>
    <row r="65" ht="75">
      <c r="A65" s="29" t="s">
        <v>34</v>
      </c>
      <c r="B65" s="37"/>
      <c r="C65" s="38"/>
      <c r="D65" s="38"/>
      <c r="E65" s="31" t="s">
        <v>308</v>
      </c>
      <c r="F65" s="38"/>
      <c r="G65" s="38"/>
      <c r="H65" s="38"/>
      <c r="I65" s="38"/>
      <c r="J65" s="39"/>
    </row>
    <row r="66">
      <c r="A66" s="29" t="s">
        <v>25</v>
      </c>
      <c r="B66" s="29">
        <v>15</v>
      </c>
      <c r="C66" s="30" t="s">
        <v>720</v>
      </c>
      <c r="D66" s="29" t="s">
        <v>42</v>
      </c>
      <c r="E66" s="31" t="s">
        <v>721</v>
      </c>
      <c r="F66" s="32" t="s">
        <v>145</v>
      </c>
      <c r="G66" s="33">
        <v>595.70000000000005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>
      <c r="A67" s="29" t="s">
        <v>30</v>
      </c>
      <c r="B67" s="37"/>
      <c r="C67" s="38"/>
      <c r="D67" s="38"/>
      <c r="E67" s="31" t="s">
        <v>942</v>
      </c>
      <c r="F67" s="38"/>
      <c r="G67" s="38"/>
      <c r="H67" s="38"/>
      <c r="I67" s="38"/>
      <c r="J67" s="39"/>
    </row>
    <row r="68">
      <c r="A68" s="29" t="s">
        <v>32</v>
      </c>
      <c r="B68" s="37"/>
      <c r="C68" s="38"/>
      <c r="D68" s="38"/>
      <c r="E68" s="40" t="s">
        <v>943</v>
      </c>
      <c r="F68" s="38"/>
      <c r="G68" s="38"/>
      <c r="H68" s="38"/>
      <c r="I68" s="38"/>
      <c r="J68" s="39"/>
    </row>
    <row r="69" ht="75">
      <c r="A69" s="29" t="s">
        <v>34</v>
      </c>
      <c r="B69" s="37"/>
      <c r="C69" s="38"/>
      <c r="D69" s="38"/>
      <c r="E69" s="31" t="s">
        <v>313</v>
      </c>
      <c r="F69" s="38"/>
      <c r="G69" s="38"/>
      <c r="H69" s="38"/>
      <c r="I69" s="38"/>
      <c r="J69" s="39"/>
    </row>
    <row r="70">
      <c r="A70" s="29" t="s">
        <v>25</v>
      </c>
      <c r="B70" s="29">
        <v>16</v>
      </c>
      <c r="C70" s="30" t="s">
        <v>319</v>
      </c>
      <c r="D70" s="29" t="s">
        <v>42</v>
      </c>
      <c r="E70" s="31" t="s">
        <v>320</v>
      </c>
      <c r="F70" s="32" t="s">
        <v>145</v>
      </c>
      <c r="G70" s="33">
        <v>595.70000000000005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30</v>
      </c>
      <c r="B71" s="37"/>
      <c r="C71" s="38"/>
      <c r="D71" s="38"/>
      <c r="E71" s="44" t="s">
        <v>42</v>
      </c>
      <c r="F71" s="38"/>
      <c r="G71" s="38"/>
      <c r="H71" s="38"/>
      <c r="I71" s="38"/>
      <c r="J71" s="39"/>
    </row>
    <row r="72" ht="30">
      <c r="A72" s="29" t="s">
        <v>32</v>
      </c>
      <c r="B72" s="37"/>
      <c r="C72" s="38"/>
      <c r="D72" s="38"/>
      <c r="E72" s="40" t="s">
        <v>944</v>
      </c>
      <c r="F72" s="38"/>
      <c r="G72" s="38"/>
      <c r="H72" s="38"/>
      <c r="I72" s="38"/>
      <c r="J72" s="39"/>
    </row>
    <row r="73" ht="75">
      <c r="A73" s="29" t="s">
        <v>34</v>
      </c>
      <c r="B73" s="37"/>
      <c r="C73" s="38"/>
      <c r="D73" s="38"/>
      <c r="E73" s="31" t="s">
        <v>323</v>
      </c>
      <c r="F73" s="38"/>
      <c r="G73" s="38"/>
      <c r="H73" s="38"/>
      <c r="I73" s="38"/>
      <c r="J73" s="39"/>
    </row>
    <row r="74">
      <c r="A74" s="29" t="s">
        <v>25</v>
      </c>
      <c r="B74" s="29">
        <v>17</v>
      </c>
      <c r="C74" s="30" t="s">
        <v>324</v>
      </c>
      <c r="D74" s="29" t="s">
        <v>42</v>
      </c>
      <c r="E74" s="31" t="s">
        <v>325</v>
      </c>
      <c r="F74" s="32" t="s">
        <v>145</v>
      </c>
      <c r="G74" s="33">
        <v>595.70000000000005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 ht="30">
      <c r="A75" s="29" t="s">
        <v>30</v>
      </c>
      <c r="B75" s="37"/>
      <c r="C75" s="38"/>
      <c r="D75" s="38"/>
      <c r="E75" s="31" t="s">
        <v>326</v>
      </c>
      <c r="F75" s="38"/>
      <c r="G75" s="38"/>
      <c r="H75" s="38"/>
      <c r="I75" s="38"/>
      <c r="J75" s="39"/>
    </row>
    <row r="76">
      <c r="A76" s="29" t="s">
        <v>32</v>
      </c>
      <c r="B76" s="37"/>
      <c r="C76" s="38"/>
      <c r="D76" s="38"/>
      <c r="E76" s="40" t="s">
        <v>945</v>
      </c>
      <c r="F76" s="38"/>
      <c r="G76" s="38"/>
      <c r="H76" s="38"/>
      <c r="I76" s="38"/>
      <c r="J76" s="39"/>
    </row>
    <row r="77" ht="90">
      <c r="A77" s="29" t="s">
        <v>34</v>
      </c>
      <c r="B77" s="37"/>
      <c r="C77" s="38"/>
      <c r="D77" s="38"/>
      <c r="E77" s="31" t="s">
        <v>327</v>
      </c>
      <c r="F77" s="38"/>
      <c r="G77" s="38"/>
      <c r="H77" s="38"/>
      <c r="I77" s="38"/>
      <c r="J77" s="39"/>
    </row>
    <row r="78">
      <c r="A78" s="29" t="s">
        <v>25</v>
      </c>
      <c r="B78" s="29">
        <v>18</v>
      </c>
      <c r="C78" s="30" t="s">
        <v>328</v>
      </c>
      <c r="D78" s="29" t="s">
        <v>42</v>
      </c>
      <c r="E78" s="31" t="s">
        <v>329</v>
      </c>
      <c r="F78" s="32" t="s">
        <v>145</v>
      </c>
      <c r="G78" s="33">
        <v>595.70000000000005</v>
      </c>
      <c r="H78" s="34">
        <v>0</v>
      </c>
      <c r="I78" s="35">
        <f>ROUND(G78*H78,P4)</f>
        <v>0</v>
      </c>
      <c r="J78" s="29"/>
      <c r="O78" s="36">
        <f>I78*0.21</f>
        <v>0</v>
      </c>
      <c r="P78">
        <v>3</v>
      </c>
    </row>
    <row r="79">
      <c r="A79" s="29" t="s">
        <v>30</v>
      </c>
      <c r="B79" s="37"/>
      <c r="C79" s="38"/>
      <c r="D79" s="38"/>
      <c r="E79" s="44" t="s">
        <v>42</v>
      </c>
      <c r="F79" s="38"/>
      <c r="G79" s="38"/>
      <c r="H79" s="38"/>
      <c r="I79" s="38"/>
      <c r="J79" s="39"/>
    </row>
    <row r="80">
      <c r="A80" s="29" t="s">
        <v>32</v>
      </c>
      <c r="B80" s="37"/>
      <c r="C80" s="38"/>
      <c r="D80" s="38"/>
      <c r="E80" s="40" t="s">
        <v>945</v>
      </c>
      <c r="F80" s="38"/>
      <c r="G80" s="38"/>
      <c r="H80" s="38"/>
      <c r="I80" s="38"/>
      <c r="J80" s="39"/>
    </row>
    <row r="81" ht="75">
      <c r="A81" s="29" t="s">
        <v>34</v>
      </c>
      <c r="B81" s="37"/>
      <c r="C81" s="38"/>
      <c r="D81" s="38"/>
      <c r="E81" s="31" t="s">
        <v>331</v>
      </c>
      <c r="F81" s="38"/>
      <c r="G81" s="38"/>
      <c r="H81" s="38"/>
      <c r="I81" s="38"/>
      <c r="J81" s="39"/>
    </row>
    <row r="82">
      <c r="A82" s="23" t="s">
        <v>22</v>
      </c>
      <c r="B82" s="24"/>
      <c r="C82" s="25" t="s">
        <v>332</v>
      </c>
      <c r="D82" s="26"/>
      <c r="E82" s="23" t="s">
        <v>333</v>
      </c>
      <c r="F82" s="26"/>
      <c r="G82" s="26"/>
      <c r="H82" s="26"/>
      <c r="I82" s="27">
        <f>SUMIFS(I83:I86,A83:A86,"P")</f>
        <v>0</v>
      </c>
      <c r="J82" s="28"/>
    </row>
    <row r="83">
      <c r="A83" s="29" t="s">
        <v>25</v>
      </c>
      <c r="B83" s="29">
        <v>19</v>
      </c>
      <c r="C83" s="30" t="s">
        <v>743</v>
      </c>
      <c r="D83" s="29" t="s">
        <v>946</v>
      </c>
      <c r="E83" s="31" t="s">
        <v>744</v>
      </c>
      <c r="F83" s="32" t="s">
        <v>145</v>
      </c>
      <c r="G83" s="33">
        <v>400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 ht="75">
      <c r="A84" s="29" t="s">
        <v>30</v>
      </c>
      <c r="B84" s="37"/>
      <c r="C84" s="38"/>
      <c r="D84" s="38"/>
      <c r="E84" s="31" t="s">
        <v>947</v>
      </c>
      <c r="F84" s="38"/>
      <c r="G84" s="38"/>
      <c r="H84" s="38"/>
      <c r="I84" s="38"/>
      <c r="J84" s="39"/>
    </row>
    <row r="85">
      <c r="A85" s="29" t="s">
        <v>32</v>
      </c>
      <c r="B85" s="37"/>
      <c r="C85" s="38"/>
      <c r="D85" s="38"/>
      <c r="E85" s="40" t="s">
        <v>948</v>
      </c>
      <c r="F85" s="38"/>
      <c r="G85" s="38"/>
      <c r="H85" s="38"/>
      <c r="I85" s="38"/>
      <c r="J85" s="39"/>
    </row>
    <row r="86" ht="180">
      <c r="A86" s="29" t="s">
        <v>34</v>
      </c>
      <c r="B86" s="37"/>
      <c r="C86" s="38"/>
      <c r="D86" s="38"/>
      <c r="E86" s="31" t="s">
        <v>747</v>
      </c>
      <c r="F86" s="38"/>
      <c r="G86" s="38"/>
      <c r="H86" s="38"/>
      <c r="I86" s="38"/>
      <c r="J86" s="39"/>
    </row>
    <row r="87">
      <c r="A87" s="23" t="s">
        <v>22</v>
      </c>
      <c r="B87" s="24"/>
      <c r="C87" s="25" t="s">
        <v>339</v>
      </c>
      <c r="D87" s="26"/>
      <c r="E87" s="23" t="s">
        <v>340</v>
      </c>
      <c r="F87" s="26"/>
      <c r="G87" s="26"/>
      <c r="H87" s="26"/>
      <c r="I87" s="27">
        <f>SUMIFS(I88:I119,A88:A119,"P")</f>
        <v>0</v>
      </c>
      <c r="J87" s="28"/>
    </row>
    <row r="88">
      <c r="A88" s="29" t="s">
        <v>25</v>
      </c>
      <c r="B88" s="29">
        <v>20</v>
      </c>
      <c r="C88" s="30" t="s">
        <v>341</v>
      </c>
      <c r="D88" s="29" t="s">
        <v>42</v>
      </c>
      <c r="E88" s="31" t="s">
        <v>342</v>
      </c>
      <c r="F88" s="32" t="s">
        <v>145</v>
      </c>
      <c r="G88" s="33">
        <v>560.01999999999998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>
      <c r="A89" s="29" t="s">
        <v>30</v>
      </c>
      <c r="B89" s="37"/>
      <c r="C89" s="38"/>
      <c r="D89" s="38"/>
      <c r="E89" s="31" t="s">
        <v>949</v>
      </c>
      <c r="F89" s="38"/>
      <c r="G89" s="38"/>
      <c r="H89" s="38"/>
      <c r="I89" s="38"/>
      <c r="J89" s="39"/>
    </row>
    <row r="90" ht="60">
      <c r="A90" s="29" t="s">
        <v>32</v>
      </c>
      <c r="B90" s="37"/>
      <c r="C90" s="38"/>
      <c r="D90" s="38"/>
      <c r="E90" s="40" t="s">
        <v>950</v>
      </c>
      <c r="F90" s="38"/>
      <c r="G90" s="38"/>
      <c r="H90" s="38"/>
      <c r="I90" s="38"/>
      <c r="J90" s="39"/>
    </row>
    <row r="91" ht="90">
      <c r="A91" s="29" t="s">
        <v>34</v>
      </c>
      <c r="B91" s="37"/>
      <c r="C91" s="38"/>
      <c r="D91" s="38"/>
      <c r="E91" s="31" t="s">
        <v>345</v>
      </c>
      <c r="F91" s="38"/>
      <c r="G91" s="38"/>
      <c r="H91" s="38"/>
      <c r="I91" s="38"/>
      <c r="J91" s="39"/>
    </row>
    <row r="92">
      <c r="A92" s="29" t="s">
        <v>25</v>
      </c>
      <c r="B92" s="29">
        <v>21</v>
      </c>
      <c r="C92" s="30" t="s">
        <v>852</v>
      </c>
      <c r="D92" s="29" t="s">
        <v>42</v>
      </c>
      <c r="E92" s="31" t="s">
        <v>853</v>
      </c>
      <c r="F92" s="32" t="s">
        <v>145</v>
      </c>
      <c r="G92" s="33">
        <v>196.65000000000001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>
      <c r="A93" s="29" t="s">
        <v>30</v>
      </c>
      <c r="B93" s="37"/>
      <c r="C93" s="38"/>
      <c r="D93" s="38"/>
      <c r="E93" s="31" t="s">
        <v>949</v>
      </c>
      <c r="F93" s="38"/>
      <c r="G93" s="38"/>
      <c r="H93" s="38"/>
      <c r="I93" s="38"/>
      <c r="J93" s="39"/>
    </row>
    <row r="94" ht="30">
      <c r="A94" s="29" t="s">
        <v>32</v>
      </c>
      <c r="B94" s="37"/>
      <c r="C94" s="38"/>
      <c r="D94" s="38"/>
      <c r="E94" s="40" t="s">
        <v>951</v>
      </c>
      <c r="F94" s="38"/>
      <c r="G94" s="38"/>
      <c r="H94" s="38"/>
      <c r="I94" s="38"/>
      <c r="J94" s="39"/>
    </row>
    <row r="95" ht="90">
      <c r="A95" s="29" t="s">
        <v>34</v>
      </c>
      <c r="B95" s="37"/>
      <c r="C95" s="38"/>
      <c r="D95" s="38"/>
      <c r="E95" s="31" t="s">
        <v>345</v>
      </c>
      <c r="F95" s="38"/>
      <c r="G95" s="38"/>
      <c r="H95" s="38"/>
      <c r="I95" s="38"/>
      <c r="J95" s="39"/>
    </row>
    <row r="96">
      <c r="A96" s="29" t="s">
        <v>25</v>
      </c>
      <c r="B96" s="29">
        <v>22</v>
      </c>
      <c r="C96" s="30" t="s">
        <v>604</v>
      </c>
      <c r="D96" s="29" t="s">
        <v>42</v>
      </c>
      <c r="E96" s="31" t="s">
        <v>605</v>
      </c>
      <c r="F96" s="32" t="s">
        <v>145</v>
      </c>
      <c r="G96" s="33">
        <v>363.37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>
      <c r="A97" s="29" t="s">
        <v>30</v>
      </c>
      <c r="B97" s="37"/>
      <c r="C97" s="38"/>
      <c r="D97" s="38"/>
      <c r="E97" s="31" t="s">
        <v>949</v>
      </c>
      <c r="F97" s="38"/>
      <c r="G97" s="38"/>
      <c r="H97" s="38"/>
      <c r="I97" s="38"/>
      <c r="J97" s="39"/>
    </row>
    <row r="98" ht="30">
      <c r="A98" s="29" t="s">
        <v>32</v>
      </c>
      <c r="B98" s="37"/>
      <c r="C98" s="38"/>
      <c r="D98" s="38"/>
      <c r="E98" s="40" t="s">
        <v>952</v>
      </c>
      <c r="F98" s="38"/>
      <c r="G98" s="38"/>
      <c r="H98" s="38"/>
      <c r="I98" s="38"/>
      <c r="J98" s="39"/>
    </row>
    <row r="99" ht="90">
      <c r="A99" s="29" t="s">
        <v>34</v>
      </c>
      <c r="B99" s="37"/>
      <c r="C99" s="38"/>
      <c r="D99" s="38"/>
      <c r="E99" s="31" t="s">
        <v>345</v>
      </c>
      <c r="F99" s="38"/>
      <c r="G99" s="38"/>
      <c r="H99" s="38"/>
      <c r="I99" s="38"/>
      <c r="J99" s="39"/>
    </row>
    <row r="100">
      <c r="A100" s="29" t="s">
        <v>25</v>
      </c>
      <c r="B100" s="29">
        <v>23</v>
      </c>
      <c r="C100" s="30" t="s">
        <v>764</v>
      </c>
      <c r="D100" s="29" t="s">
        <v>42</v>
      </c>
      <c r="E100" s="31" t="s">
        <v>765</v>
      </c>
      <c r="F100" s="32" t="s">
        <v>145</v>
      </c>
      <c r="G100" s="33">
        <v>221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>
      <c r="A101" s="29" t="s">
        <v>30</v>
      </c>
      <c r="B101" s="37"/>
      <c r="C101" s="38"/>
      <c r="D101" s="38"/>
      <c r="E101" s="31" t="s">
        <v>953</v>
      </c>
      <c r="F101" s="38"/>
      <c r="G101" s="38"/>
      <c r="H101" s="38"/>
      <c r="I101" s="38"/>
      <c r="J101" s="39"/>
    </row>
    <row r="102" ht="45">
      <c r="A102" s="29" t="s">
        <v>32</v>
      </c>
      <c r="B102" s="37"/>
      <c r="C102" s="38"/>
      <c r="D102" s="38"/>
      <c r="E102" s="40" t="s">
        <v>954</v>
      </c>
      <c r="F102" s="38"/>
      <c r="G102" s="38"/>
      <c r="H102" s="38"/>
      <c r="I102" s="38"/>
      <c r="J102" s="39"/>
    </row>
    <row r="103" ht="120">
      <c r="A103" s="29" t="s">
        <v>34</v>
      </c>
      <c r="B103" s="37"/>
      <c r="C103" s="38"/>
      <c r="D103" s="38"/>
      <c r="E103" s="31" t="s">
        <v>350</v>
      </c>
      <c r="F103" s="38"/>
      <c r="G103" s="38"/>
      <c r="H103" s="38"/>
      <c r="I103" s="38"/>
      <c r="J103" s="39"/>
    </row>
    <row r="104">
      <c r="A104" s="29" t="s">
        <v>25</v>
      </c>
      <c r="B104" s="29">
        <v>24</v>
      </c>
      <c r="C104" s="30" t="s">
        <v>955</v>
      </c>
      <c r="D104" s="29" t="s">
        <v>42</v>
      </c>
      <c r="E104" s="31" t="s">
        <v>956</v>
      </c>
      <c r="F104" s="32" t="s">
        <v>145</v>
      </c>
      <c r="G104" s="33">
        <v>523.75400000000002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>
      <c r="A105" s="29" t="s">
        <v>30</v>
      </c>
      <c r="B105" s="37"/>
      <c r="C105" s="38"/>
      <c r="D105" s="38"/>
      <c r="E105" s="31" t="s">
        <v>957</v>
      </c>
      <c r="F105" s="38"/>
      <c r="G105" s="38"/>
      <c r="H105" s="38"/>
      <c r="I105" s="38"/>
      <c r="J105" s="39"/>
    </row>
    <row r="106" ht="45">
      <c r="A106" s="29" t="s">
        <v>32</v>
      </c>
      <c r="B106" s="37"/>
      <c r="C106" s="38"/>
      <c r="D106" s="38"/>
      <c r="E106" s="40" t="s">
        <v>958</v>
      </c>
      <c r="F106" s="38"/>
      <c r="G106" s="38"/>
      <c r="H106" s="38"/>
      <c r="I106" s="38"/>
      <c r="J106" s="39"/>
    </row>
    <row r="107" ht="120">
      <c r="A107" s="29" t="s">
        <v>34</v>
      </c>
      <c r="B107" s="37"/>
      <c r="C107" s="38"/>
      <c r="D107" s="38"/>
      <c r="E107" s="31" t="s">
        <v>355</v>
      </c>
      <c r="F107" s="38"/>
      <c r="G107" s="38"/>
      <c r="H107" s="38"/>
      <c r="I107" s="38"/>
      <c r="J107" s="39"/>
    </row>
    <row r="108">
      <c r="A108" s="29" t="s">
        <v>25</v>
      </c>
      <c r="B108" s="29">
        <v>25</v>
      </c>
      <c r="C108" s="30" t="s">
        <v>356</v>
      </c>
      <c r="D108" s="29" t="s">
        <v>42</v>
      </c>
      <c r="E108" s="31" t="s">
        <v>358</v>
      </c>
      <c r="F108" s="32" t="s">
        <v>145</v>
      </c>
      <c r="G108" s="33">
        <v>499.947</v>
      </c>
      <c r="H108" s="34">
        <v>0</v>
      </c>
      <c r="I108" s="35">
        <f>ROUND(G108*H108,P4)</f>
        <v>0</v>
      </c>
      <c r="J108" s="29"/>
      <c r="O108" s="36">
        <f>I108*0.21</f>
        <v>0</v>
      </c>
      <c r="P108">
        <v>3</v>
      </c>
    </row>
    <row r="109">
      <c r="A109" s="29" t="s">
        <v>30</v>
      </c>
      <c r="B109" s="37"/>
      <c r="C109" s="38"/>
      <c r="D109" s="38"/>
      <c r="E109" s="44" t="s">
        <v>42</v>
      </c>
      <c r="F109" s="38"/>
      <c r="G109" s="38"/>
      <c r="H109" s="38"/>
      <c r="I109" s="38"/>
      <c r="J109" s="39"/>
    </row>
    <row r="110" ht="45">
      <c r="A110" s="29" t="s">
        <v>32</v>
      </c>
      <c r="B110" s="37"/>
      <c r="C110" s="38"/>
      <c r="D110" s="38"/>
      <c r="E110" s="40" t="s">
        <v>959</v>
      </c>
      <c r="F110" s="38"/>
      <c r="G110" s="38"/>
      <c r="H110" s="38"/>
      <c r="I110" s="38"/>
      <c r="J110" s="39"/>
    </row>
    <row r="111" ht="120">
      <c r="A111" s="29" t="s">
        <v>34</v>
      </c>
      <c r="B111" s="37"/>
      <c r="C111" s="38"/>
      <c r="D111" s="38"/>
      <c r="E111" s="31" t="s">
        <v>355</v>
      </c>
      <c r="F111" s="38"/>
      <c r="G111" s="38"/>
      <c r="H111" s="38"/>
      <c r="I111" s="38"/>
      <c r="J111" s="39"/>
    </row>
    <row r="112">
      <c r="A112" s="29" t="s">
        <v>25</v>
      </c>
      <c r="B112" s="29">
        <v>26</v>
      </c>
      <c r="C112" s="30" t="s">
        <v>617</v>
      </c>
      <c r="D112" s="29" t="s">
        <v>42</v>
      </c>
      <c r="E112" s="31" t="s">
        <v>618</v>
      </c>
      <c r="F112" s="32" t="s">
        <v>145</v>
      </c>
      <c r="G112" s="33">
        <v>476.13999999999999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>
      <c r="A113" s="29" t="s">
        <v>30</v>
      </c>
      <c r="B113" s="37"/>
      <c r="C113" s="38"/>
      <c r="D113" s="38"/>
      <c r="E113" s="31" t="s">
        <v>949</v>
      </c>
      <c r="F113" s="38"/>
      <c r="G113" s="38"/>
      <c r="H113" s="38"/>
      <c r="I113" s="38"/>
      <c r="J113" s="39"/>
    </row>
    <row r="114" ht="45">
      <c r="A114" s="29" t="s">
        <v>32</v>
      </c>
      <c r="B114" s="37"/>
      <c r="C114" s="38"/>
      <c r="D114" s="38"/>
      <c r="E114" s="40" t="s">
        <v>960</v>
      </c>
      <c r="F114" s="38"/>
      <c r="G114" s="38"/>
      <c r="H114" s="38"/>
      <c r="I114" s="38"/>
      <c r="J114" s="39"/>
    </row>
    <row r="115" ht="195">
      <c r="A115" s="29" t="s">
        <v>34</v>
      </c>
      <c r="B115" s="37"/>
      <c r="C115" s="38"/>
      <c r="D115" s="38"/>
      <c r="E115" s="31" t="s">
        <v>371</v>
      </c>
      <c r="F115" s="38"/>
      <c r="G115" s="38"/>
      <c r="H115" s="38"/>
      <c r="I115" s="38"/>
      <c r="J115" s="39"/>
    </row>
    <row r="116">
      <c r="A116" s="29" t="s">
        <v>25</v>
      </c>
      <c r="B116" s="29">
        <v>27</v>
      </c>
      <c r="C116" s="30" t="s">
        <v>376</v>
      </c>
      <c r="D116" s="29" t="s">
        <v>42</v>
      </c>
      <c r="E116" s="31" t="s">
        <v>377</v>
      </c>
      <c r="F116" s="32" t="s">
        <v>145</v>
      </c>
      <c r="G116" s="33">
        <v>499.947</v>
      </c>
      <c r="H116" s="34">
        <v>0</v>
      </c>
      <c r="I116" s="35">
        <f>ROUND(G116*H116,P4)</f>
        <v>0</v>
      </c>
      <c r="J116" s="29"/>
      <c r="O116" s="36">
        <f>I116*0.21</f>
        <v>0</v>
      </c>
      <c r="P116">
        <v>3</v>
      </c>
    </row>
    <row r="117" ht="30">
      <c r="A117" s="29" t="s">
        <v>30</v>
      </c>
      <c r="B117" s="37"/>
      <c r="C117" s="38"/>
      <c r="D117" s="38"/>
      <c r="E117" s="31" t="s">
        <v>961</v>
      </c>
      <c r="F117" s="38"/>
      <c r="G117" s="38"/>
      <c r="H117" s="38"/>
      <c r="I117" s="38"/>
      <c r="J117" s="39"/>
    </row>
    <row r="118" ht="45">
      <c r="A118" s="29" t="s">
        <v>32</v>
      </c>
      <c r="B118" s="37"/>
      <c r="C118" s="38"/>
      <c r="D118" s="38"/>
      <c r="E118" s="40" t="s">
        <v>962</v>
      </c>
      <c r="F118" s="38"/>
      <c r="G118" s="38"/>
      <c r="H118" s="38"/>
      <c r="I118" s="38"/>
      <c r="J118" s="39"/>
    </row>
    <row r="119" ht="195">
      <c r="A119" s="29" t="s">
        <v>34</v>
      </c>
      <c r="B119" s="37"/>
      <c r="C119" s="38"/>
      <c r="D119" s="38"/>
      <c r="E119" s="31" t="s">
        <v>371</v>
      </c>
      <c r="F119" s="38"/>
      <c r="G119" s="38"/>
      <c r="H119" s="38"/>
      <c r="I119" s="38"/>
      <c r="J119" s="39"/>
    </row>
    <row r="120">
      <c r="A120" s="23" t="s">
        <v>22</v>
      </c>
      <c r="B120" s="24"/>
      <c r="C120" s="25" t="s">
        <v>245</v>
      </c>
      <c r="D120" s="26"/>
      <c r="E120" s="23" t="s">
        <v>246</v>
      </c>
      <c r="F120" s="26"/>
      <c r="G120" s="26"/>
      <c r="H120" s="26"/>
      <c r="I120" s="27">
        <f>SUMIFS(I121:I151,A121:A151,"P")</f>
        <v>0</v>
      </c>
      <c r="J120" s="28"/>
    </row>
    <row r="121">
      <c r="A121" s="29" t="s">
        <v>25</v>
      </c>
      <c r="B121" s="29">
        <v>28</v>
      </c>
      <c r="C121" s="30" t="s">
        <v>963</v>
      </c>
      <c r="D121" s="29" t="s">
        <v>42</v>
      </c>
      <c r="E121" s="31" t="s">
        <v>964</v>
      </c>
      <c r="F121" s="32" t="s">
        <v>249</v>
      </c>
      <c r="G121" s="33">
        <v>20</v>
      </c>
      <c r="H121" s="34">
        <v>0</v>
      </c>
      <c r="I121" s="35">
        <f>ROUND(G121*H121,P4)</f>
        <v>0</v>
      </c>
      <c r="J121" s="29"/>
      <c r="O121" s="36">
        <f>I121*0.21</f>
        <v>0</v>
      </c>
      <c r="P121">
        <v>3</v>
      </c>
    </row>
    <row r="122" ht="30">
      <c r="A122" s="29" t="s">
        <v>30</v>
      </c>
      <c r="B122" s="37"/>
      <c r="C122" s="38"/>
      <c r="D122" s="38"/>
      <c r="E122" s="31" t="s">
        <v>965</v>
      </c>
      <c r="F122" s="38"/>
      <c r="G122" s="38"/>
      <c r="H122" s="38"/>
      <c r="I122" s="38"/>
      <c r="J122" s="39"/>
    </row>
    <row r="123">
      <c r="A123" s="29" t="s">
        <v>32</v>
      </c>
      <c r="B123" s="37"/>
      <c r="C123" s="38"/>
      <c r="D123" s="38"/>
      <c r="E123" s="40" t="s">
        <v>966</v>
      </c>
      <c r="F123" s="38"/>
      <c r="G123" s="38"/>
      <c r="H123" s="38"/>
      <c r="I123" s="38"/>
      <c r="J123" s="39"/>
    </row>
    <row r="124" ht="75">
      <c r="A124" s="29" t="s">
        <v>34</v>
      </c>
      <c r="B124" s="37"/>
      <c r="C124" s="38"/>
      <c r="D124" s="38"/>
      <c r="E124" s="31" t="s">
        <v>967</v>
      </c>
      <c r="F124" s="38"/>
      <c r="G124" s="38"/>
      <c r="H124" s="38"/>
      <c r="I124" s="38"/>
      <c r="J124" s="39"/>
    </row>
    <row r="125">
      <c r="A125" s="29" t="s">
        <v>25</v>
      </c>
      <c r="B125" s="29">
        <v>29</v>
      </c>
      <c r="C125" s="30" t="s">
        <v>386</v>
      </c>
      <c r="D125" s="29" t="s">
        <v>42</v>
      </c>
      <c r="E125" s="31" t="s">
        <v>387</v>
      </c>
      <c r="F125" s="32" t="s">
        <v>111</v>
      </c>
      <c r="G125" s="33">
        <v>4</v>
      </c>
      <c r="H125" s="34">
        <v>0</v>
      </c>
      <c r="I125" s="35">
        <f>ROUND(G125*H125,P4)</f>
        <v>0</v>
      </c>
      <c r="J125" s="29"/>
      <c r="O125" s="36">
        <f>I125*0.21</f>
        <v>0</v>
      </c>
      <c r="P125">
        <v>3</v>
      </c>
    </row>
    <row r="126">
      <c r="A126" s="29" t="s">
        <v>30</v>
      </c>
      <c r="B126" s="37"/>
      <c r="C126" s="38"/>
      <c r="D126" s="38"/>
      <c r="E126" s="31" t="s">
        <v>968</v>
      </c>
      <c r="F126" s="38"/>
      <c r="G126" s="38"/>
      <c r="H126" s="38"/>
      <c r="I126" s="38"/>
      <c r="J126" s="39"/>
    </row>
    <row r="127">
      <c r="A127" s="29" t="s">
        <v>32</v>
      </c>
      <c r="B127" s="37"/>
      <c r="C127" s="38"/>
      <c r="D127" s="38"/>
      <c r="E127" s="40" t="s">
        <v>969</v>
      </c>
      <c r="F127" s="38"/>
      <c r="G127" s="38"/>
      <c r="H127" s="38"/>
      <c r="I127" s="38"/>
      <c r="J127" s="39"/>
    </row>
    <row r="128" ht="90">
      <c r="A128" s="29" t="s">
        <v>34</v>
      </c>
      <c r="B128" s="37"/>
      <c r="C128" s="38"/>
      <c r="D128" s="38"/>
      <c r="E128" s="31" t="s">
        <v>389</v>
      </c>
      <c r="F128" s="38"/>
      <c r="G128" s="38"/>
      <c r="H128" s="38"/>
      <c r="I128" s="38"/>
      <c r="J128" s="39"/>
    </row>
    <row r="129" ht="30">
      <c r="A129" s="29" t="s">
        <v>25</v>
      </c>
      <c r="B129" s="29">
        <v>30</v>
      </c>
      <c r="C129" s="30" t="s">
        <v>636</v>
      </c>
      <c r="D129" s="29" t="s">
        <v>42</v>
      </c>
      <c r="E129" s="31" t="s">
        <v>637</v>
      </c>
      <c r="F129" s="32" t="s">
        <v>111</v>
      </c>
      <c r="G129" s="33">
        <v>2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>
      <c r="A130" s="29" t="s">
        <v>30</v>
      </c>
      <c r="B130" s="37"/>
      <c r="C130" s="38"/>
      <c r="D130" s="38"/>
      <c r="E130" s="44" t="s">
        <v>42</v>
      </c>
      <c r="F130" s="38"/>
      <c r="G130" s="38"/>
      <c r="H130" s="38"/>
      <c r="I130" s="38"/>
      <c r="J130" s="39"/>
    </row>
    <row r="131" ht="45">
      <c r="A131" s="29" t="s">
        <v>32</v>
      </c>
      <c r="B131" s="37"/>
      <c r="C131" s="38"/>
      <c r="D131" s="38"/>
      <c r="E131" s="40" t="s">
        <v>970</v>
      </c>
      <c r="F131" s="38"/>
      <c r="G131" s="38"/>
      <c r="H131" s="38"/>
      <c r="I131" s="38"/>
      <c r="J131" s="39"/>
    </row>
    <row r="132" ht="60">
      <c r="A132" s="29" t="s">
        <v>34</v>
      </c>
      <c r="B132" s="37"/>
      <c r="C132" s="38"/>
      <c r="D132" s="38"/>
      <c r="E132" s="31" t="s">
        <v>440</v>
      </c>
      <c r="F132" s="38"/>
      <c r="G132" s="38"/>
      <c r="H132" s="38"/>
      <c r="I132" s="38"/>
      <c r="J132" s="39"/>
    </row>
    <row r="133" ht="30">
      <c r="A133" s="29" t="s">
        <v>25</v>
      </c>
      <c r="B133" s="29">
        <v>31</v>
      </c>
      <c r="C133" s="30" t="s">
        <v>971</v>
      </c>
      <c r="D133" s="29" t="s">
        <v>42</v>
      </c>
      <c r="E133" s="31" t="s">
        <v>972</v>
      </c>
      <c r="F133" s="32" t="s">
        <v>111</v>
      </c>
      <c r="G133" s="33">
        <v>1</v>
      </c>
      <c r="H133" s="34">
        <v>0</v>
      </c>
      <c r="I133" s="35">
        <f>ROUND(G133*H133,P4)</f>
        <v>0</v>
      </c>
      <c r="J133" s="29"/>
      <c r="O133" s="36">
        <f>I133*0.21</f>
        <v>0</v>
      </c>
      <c r="P133">
        <v>3</v>
      </c>
    </row>
    <row r="134">
      <c r="A134" s="29" t="s">
        <v>30</v>
      </c>
      <c r="B134" s="37"/>
      <c r="C134" s="38"/>
      <c r="D134" s="38"/>
      <c r="E134" s="44" t="s">
        <v>42</v>
      </c>
      <c r="F134" s="38"/>
      <c r="G134" s="38"/>
      <c r="H134" s="38"/>
      <c r="I134" s="38"/>
      <c r="J134" s="39"/>
    </row>
    <row r="135" ht="90">
      <c r="A135" s="29" t="s">
        <v>34</v>
      </c>
      <c r="B135" s="37"/>
      <c r="C135" s="38"/>
      <c r="D135" s="38"/>
      <c r="E135" s="31" t="s">
        <v>449</v>
      </c>
      <c r="F135" s="38"/>
      <c r="G135" s="38"/>
      <c r="H135" s="38"/>
      <c r="I135" s="38"/>
      <c r="J135" s="39"/>
    </row>
    <row r="136" ht="30">
      <c r="A136" s="29" t="s">
        <v>25</v>
      </c>
      <c r="B136" s="29">
        <v>32</v>
      </c>
      <c r="C136" s="30" t="s">
        <v>973</v>
      </c>
      <c r="D136" s="29" t="s">
        <v>42</v>
      </c>
      <c r="E136" s="31" t="s">
        <v>974</v>
      </c>
      <c r="F136" s="32" t="s">
        <v>249</v>
      </c>
      <c r="G136" s="33">
        <v>41</v>
      </c>
      <c r="H136" s="34">
        <v>0</v>
      </c>
      <c r="I136" s="35">
        <f>ROUND(G136*H136,P4)</f>
        <v>0</v>
      </c>
      <c r="J136" s="29"/>
      <c r="O136" s="36">
        <f>I136*0.21</f>
        <v>0</v>
      </c>
      <c r="P136">
        <v>3</v>
      </c>
    </row>
    <row r="137">
      <c r="A137" s="29" t="s">
        <v>30</v>
      </c>
      <c r="B137" s="37"/>
      <c r="C137" s="38"/>
      <c r="D137" s="38"/>
      <c r="E137" s="31" t="s">
        <v>975</v>
      </c>
      <c r="F137" s="38"/>
      <c r="G137" s="38"/>
      <c r="H137" s="38"/>
      <c r="I137" s="38"/>
      <c r="J137" s="39"/>
    </row>
    <row r="138">
      <c r="A138" s="29" t="s">
        <v>32</v>
      </c>
      <c r="B138" s="37"/>
      <c r="C138" s="38"/>
      <c r="D138" s="38"/>
      <c r="E138" s="40" t="s">
        <v>976</v>
      </c>
      <c r="F138" s="38"/>
      <c r="G138" s="38"/>
      <c r="H138" s="38"/>
      <c r="I138" s="38"/>
      <c r="J138" s="39"/>
    </row>
    <row r="139" ht="90">
      <c r="A139" s="29" t="s">
        <v>34</v>
      </c>
      <c r="B139" s="37"/>
      <c r="C139" s="38"/>
      <c r="D139" s="38"/>
      <c r="E139" s="31" t="s">
        <v>463</v>
      </c>
      <c r="F139" s="38"/>
      <c r="G139" s="38"/>
      <c r="H139" s="38"/>
      <c r="I139" s="38"/>
      <c r="J139" s="39"/>
    </row>
    <row r="140">
      <c r="A140" s="29" t="s">
        <v>25</v>
      </c>
      <c r="B140" s="29">
        <v>33</v>
      </c>
      <c r="C140" s="30" t="s">
        <v>977</v>
      </c>
      <c r="D140" s="29" t="s">
        <v>42</v>
      </c>
      <c r="E140" s="31" t="s">
        <v>978</v>
      </c>
      <c r="F140" s="32" t="s">
        <v>249</v>
      </c>
      <c r="G140" s="33">
        <v>47.700000000000003</v>
      </c>
      <c r="H140" s="34">
        <v>0</v>
      </c>
      <c r="I140" s="35">
        <f>ROUND(G140*H140,P4)</f>
        <v>0</v>
      </c>
      <c r="J140" s="29"/>
      <c r="O140" s="36">
        <f>I140*0.21</f>
        <v>0</v>
      </c>
      <c r="P140">
        <v>3</v>
      </c>
    </row>
    <row r="141">
      <c r="A141" s="29" t="s">
        <v>30</v>
      </c>
      <c r="B141" s="37"/>
      <c r="C141" s="38"/>
      <c r="D141" s="38"/>
      <c r="E141" s="44" t="s">
        <v>42</v>
      </c>
      <c r="F141" s="38"/>
      <c r="G141" s="38"/>
      <c r="H141" s="38"/>
      <c r="I141" s="38"/>
      <c r="J141" s="39"/>
    </row>
    <row r="142" ht="90">
      <c r="A142" s="29" t="s">
        <v>32</v>
      </c>
      <c r="B142" s="37"/>
      <c r="C142" s="38"/>
      <c r="D142" s="38"/>
      <c r="E142" s="40" t="s">
        <v>979</v>
      </c>
      <c r="F142" s="38"/>
      <c r="G142" s="38"/>
      <c r="H142" s="38"/>
      <c r="I142" s="38"/>
      <c r="J142" s="39"/>
    </row>
    <row r="143" ht="75">
      <c r="A143" s="29" t="s">
        <v>34</v>
      </c>
      <c r="B143" s="37"/>
      <c r="C143" s="38"/>
      <c r="D143" s="38"/>
      <c r="E143" s="31" t="s">
        <v>262</v>
      </c>
      <c r="F143" s="38"/>
      <c r="G143" s="38"/>
      <c r="H143" s="38"/>
      <c r="I143" s="38"/>
      <c r="J143" s="39"/>
    </row>
    <row r="144">
      <c r="A144" s="29" t="s">
        <v>25</v>
      </c>
      <c r="B144" s="29">
        <v>34</v>
      </c>
      <c r="C144" s="30" t="s">
        <v>980</v>
      </c>
      <c r="D144" s="29" t="s">
        <v>42</v>
      </c>
      <c r="E144" s="31" t="s">
        <v>981</v>
      </c>
      <c r="F144" s="32" t="s">
        <v>249</v>
      </c>
      <c r="G144" s="33">
        <v>47.700000000000003</v>
      </c>
      <c r="H144" s="34">
        <v>0</v>
      </c>
      <c r="I144" s="35">
        <f>ROUND(G144*H144,P4)</f>
        <v>0</v>
      </c>
      <c r="J144" s="29"/>
      <c r="O144" s="36">
        <f>I144*0.21</f>
        <v>0</v>
      </c>
      <c r="P144">
        <v>3</v>
      </c>
    </row>
    <row r="145">
      <c r="A145" s="29" t="s">
        <v>30</v>
      </c>
      <c r="B145" s="37"/>
      <c r="C145" s="38"/>
      <c r="D145" s="38"/>
      <c r="E145" s="44" t="s">
        <v>42</v>
      </c>
      <c r="F145" s="38"/>
      <c r="G145" s="38"/>
      <c r="H145" s="38"/>
      <c r="I145" s="38"/>
      <c r="J145" s="39"/>
    </row>
    <row r="146" ht="30">
      <c r="A146" s="29" t="s">
        <v>32</v>
      </c>
      <c r="B146" s="37"/>
      <c r="C146" s="38"/>
      <c r="D146" s="38"/>
      <c r="E146" s="40" t="s">
        <v>982</v>
      </c>
      <c r="F146" s="38"/>
      <c r="G146" s="38"/>
      <c r="H146" s="38"/>
      <c r="I146" s="38"/>
      <c r="J146" s="39"/>
    </row>
    <row r="147" ht="90">
      <c r="A147" s="29" t="s">
        <v>34</v>
      </c>
      <c r="B147" s="37"/>
      <c r="C147" s="38"/>
      <c r="D147" s="38"/>
      <c r="E147" s="31" t="s">
        <v>469</v>
      </c>
      <c r="F147" s="38"/>
      <c r="G147" s="38"/>
      <c r="H147" s="38"/>
      <c r="I147" s="38"/>
      <c r="J147" s="39"/>
    </row>
    <row r="148">
      <c r="A148" s="29" t="s">
        <v>25</v>
      </c>
      <c r="B148" s="29">
        <v>35</v>
      </c>
      <c r="C148" s="30" t="s">
        <v>983</v>
      </c>
      <c r="D148" s="29" t="s">
        <v>42</v>
      </c>
      <c r="E148" s="31" t="s">
        <v>984</v>
      </c>
      <c r="F148" s="32" t="s">
        <v>145</v>
      </c>
      <c r="G148" s="33">
        <v>472.38</v>
      </c>
      <c r="H148" s="34">
        <v>0</v>
      </c>
      <c r="I148" s="35">
        <f>ROUND(G148*H148,P4)</f>
        <v>0</v>
      </c>
      <c r="J148" s="29"/>
      <c r="O148" s="36">
        <f>I148*0.21</f>
        <v>0</v>
      </c>
      <c r="P148">
        <v>3</v>
      </c>
    </row>
    <row r="149">
      <c r="A149" s="29" t="s">
        <v>30</v>
      </c>
      <c r="B149" s="37"/>
      <c r="C149" s="38"/>
      <c r="D149" s="38"/>
      <c r="E149" s="31" t="s">
        <v>985</v>
      </c>
      <c r="F149" s="38"/>
      <c r="G149" s="38"/>
      <c r="H149" s="38"/>
      <c r="I149" s="38"/>
      <c r="J149" s="39"/>
    </row>
    <row r="150">
      <c r="A150" s="29" t="s">
        <v>32</v>
      </c>
      <c r="B150" s="37"/>
      <c r="C150" s="38"/>
      <c r="D150" s="38"/>
      <c r="E150" s="40" t="s">
        <v>986</v>
      </c>
      <c r="F150" s="38"/>
      <c r="G150" s="38"/>
      <c r="H150" s="38"/>
      <c r="I150" s="38"/>
      <c r="J150" s="39"/>
    </row>
    <row r="151" ht="75">
      <c r="A151" s="29" t="s">
        <v>34</v>
      </c>
      <c r="B151" s="41"/>
      <c r="C151" s="42"/>
      <c r="D151" s="42"/>
      <c r="E151" s="31" t="s">
        <v>987</v>
      </c>
      <c r="F151" s="42"/>
      <c r="G151" s="42"/>
      <c r="H151" s="42"/>
      <c r="I151" s="42"/>
      <c r="J151" s="43"/>
    </row>
  </sheetData>
  <sheetProtection sheet="1" objects="1" scenarios="1" spinCount="100000" saltValue="Eut/LU0C6uPgkpHVs1F+miUvO/ALhL0f7VWwGruChvnOj7ancfCbXigqmadj8KXBnpolTarHnnu45YirLW9rFw==" hashValue="7ZAdL6b6Q5K5X27c99WnrGe+xwQ6Ec+AMcf6FisHTJRHGC+Yq/eoY0S4f+mJZCJEoNyw0gewBg4r3KFxbg2fY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988</v>
      </c>
      <c r="I3" s="16">
        <f>SUMIFS(I8:I128,A8:A128,"SD")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988</v>
      </c>
      <c r="D4" s="13"/>
      <c r="E4" s="14" t="s">
        <v>989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141</v>
      </c>
      <c r="D8" s="26"/>
      <c r="E8" s="23" t="s">
        <v>142</v>
      </c>
      <c r="F8" s="26"/>
      <c r="G8" s="26"/>
      <c r="H8" s="26"/>
      <c r="I8" s="27">
        <f>SUMIFS(I9:I44,A9:A44,"P")</f>
        <v>0</v>
      </c>
      <c r="J8" s="28"/>
    </row>
    <row r="9">
      <c r="A9" s="29" t="s">
        <v>25</v>
      </c>
      <c r="B9" s="29">
        <v>1</v>
      </c>
      <c r="C9" s="30" t="s">
        <v>172</v>
      </c>
      <c r="D9" s="29" t="s">
        <v>291</v>
      </c>
      <c r="E9" s="31" t="s">
        <v>173</v>
      </c>
      <c r="F9" s="32" t="s">
        <v>128</v>
      </c>
      <c r="G9" s="33">
        <v>100.872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698</v>
      </c>
      <c r="F10" s="38"/>
      <c r="G10" s="38"/>
      <c r="H10" s="38"/>
      <c r="I10" s="38"/>
      <c r="J10" s="39"/>
    </row>
    <row r="11">
      <c r="A11" s="29" t="s">
        <v>32</v>
      </c>
      <c r="B11" s="37"/>
      <c r="C11" s="38"/>
      <c r="D11" s="38"/>
      <c r="E11" s="40" t="s">
        <v>990</v>
      </c>
      <c r="F11" s="38"/>
      <c r="G11" s="38"/>
      <c r="H11" s="38"/>
      <c r="I11" s="38"/>
      <c r="J11" s="39"/>
    </row>
    <row r="12" ht="405">
      <c r="A12" s="29" t="s">
        <v>34</v>
      </c>
      <c r="B12" s="37"/>
      <c r="C12" s="38"/>
      <c r="D12" s="38"/>
      <c r="E12" s="31" t="s">
        <v>175</v>
      </c>
      <c r="F12" s="38"/>
      <c r="G12" s="38"/>
      <c r="H12" s="38"/>
      <c r="I12" s="38"/>
      <c r="J12" s="39"/>
    </row>
    <row r="13">
      <c r="A13" s="29" t="s">
        <v>25</v>
      </c>
      <c r="B13" s="29">
        <v>2</v>
      </c>
      <c r="C13" s="30" t="s">
        <v>300</v>
      </c>
      <c r="D13" s="29" t="s">
        <v>27</v>
      </c>
      <c r="E13" s="31" t="s">
        <v>301</v>
      </c>
      <c r="F13" s="32" t="s">
        <v>128</v>
      </c>
      <c r="G13" s="33">
        <v>98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30</v>
      </c>
      <c r="B14" s="37"/>
      <c r="C14" s="38"/>
      <c r="D14" s="38"/>
      <c r="E14" s="31" t="s">
        <v>991</v>
      </c>
      <c r="F14" s="38"/>
      <c r="G14" s="38"/>
      <c r="H14" s="38"/>
      <c r="I14" s="38"/>
      <c r="J14" s="39"/>
    </row>
    <row r="15">
      <c r="A15" s="29" t="s">
        <v>32</v>
      </c>
      <c r="B15" s="37"/>
      <c r="C15" s="38"/>
      <c r="D15" s="38"/>
      <c r="E15" s="40" t="s">
        <v>992</v>
      </c>
      <c r="F15" s="38"/>
      <c r="G15" s="38"/>
      <c r="H15" s="38"/>
      <c r="I15" s="38"/>
      <c r="J15" s="39"/>
    </row>
    <row r="16" ht="405">
      <c r="A16" s="29" t="s">
        <v>34</v>
      </c>
      <c r="B16" s="37"/>
      <c r="C16" s="38"/>
      <c r="D16" s="38"/>
      <c r="E16" s="31" t="s">
        <v>304</v>
      </c>
      <c r="F16" s="38"/>
      <c r="G16" s="38"/>
      <c r="H16" s="38"/>
      <c r="I16" s="38"/>
      <c r="J16" s="39"/>
    </row>
    <row r="17">
      <c r="A17" s="29" t="s">
        <v>25</v>
      </c>
      <c r="B17" s="29">
        <v>3</v>
      </c>
      <c r="C17" s="30" t="s">
        <v>300</v>
      </c>
      <c r="D17" s="29" t="s">
        <v>41</v>
      </c>
      <c r="E17" s="31" t="s">
        <v>301</v>
      </c>
      <c r="F17" s="32" t="s">
        <v>128</v>
      </c>
      <c r="G17" s="33">
        <v>903.34000000000003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 ht="30">
      <c r="A18" s="29" t="s">
        <v>30</v>
      </c>
      <c r="B18" s="37"/>
      <c r="C18" s="38"/>
      <c r="D18" s="38"/>
      <c r="E18" s="31" t="s">
        <v>993</v>
      </c>
      <c r="F18" s="38"/>
      <c r="G18" s="38"/>
      <c r="H18" s="38"/>
      <c r="I18" s="38"/>
      <c r="J18" s="39"/>
    </row>
    <row r="19">
      <c r="A19" s="29" t="s">
        <v>32</v>
      </c>
      <c r="B19" s="37"/>
      <c r="C19" s="38"/>
      <c r="D19" s="38"/>
      <c r="E19" s="40" t="s">
        <v>994</v>
      </c>
      <c r="F19" s="38"/>
      <c r="G19" s="38"/>
      <c r="H19" s="38"/>
      <c r="I19" s="38"/>
      <c r="J19" s="39"/>
    </row>
    <row r="20" ht="405">
      <c r="A20" s="29" t="s">
        <v>34</v>
      </c>
      <c r="B20" s="37"/>
      <c r="C20" s="38"/>
      <c r="D20" s="38"/>
      <c r="E20" s="31" t="s">
        <v>304</v>
      </c>
      <c r="F20" s="38"/>
      <c r="G20" s="38"/>
      <c r="H20" s="38"/>
      <c r="I20" s="38"/>
      <c r="J20" s="39"/>
    </row>
    <row r="21">
      <c r="A21" s="29" t="s">
        <v>25</v>
      </c>
      <c r="B21" s="29">
        <v>4</v>
      </c>
      <c r="C21" s="30" t="s">
        <v>584</v>
      </c>
      <c r="D21" s="29" t="s">
        <v>42</v>
      </c>
      <c r="E21" s="31" t="s">
        <v>585</v>
      </c>
      <c r="F21" s="32" t="s">
        <v>128</v>
      </c>
      <c r="G21" s="33">
        <v>7.8399999999999999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30</v>
      </c>
      <c r="B22" s="37"/>
      <c r="C22" s="38"/>
      <c r="D22" s="38"/>
      <c r="E22" s="31" t="s">
        <v>586</v>
      </c>
      <c r="F22" s="38"/>
      <c r="G22" s="38"/>
      <c r="H22" s="38"/>
      <c r="I22" s="38"/>
      <c r="J22" s="39"/>
    </row>
    <row r="23">
      <c r="A23" s="29" t="s">
        <v>32</v>
      </c>
      <c r="B23" s="37"/>
      <c r="C23" s="38"/>
      <c r="D23" s="38"/>
      <c r="E23" s="40" t="s">
        <v>995</v>
      </c>
      <c r="F23" s="38"/>
      <c r="G23" s="38"/>
      <c r="H23" s="38"/>
      <c r="I23" s="38"/>
      <c r="J23" s="39"/>
    </row>
    <row r="24" ht="345">
      <c r="A24" s="29" t="s">
        <v>34</v>
      </c>
      <c r="B24" s="37"/>
      <c r="C24" s="38"/>
      <c r="D24" s="38"/>
      <c r="E24" s="31" t="s">
        <v>588</v>
      </c>
      <c r="F24" s="38"/>
      <c r="G24" s="38"/>
      <c r="H24" s="38"/>
      <c r="I24" s="38"/>
      <c r="J24" s="39"/>
    </row>
    <row r="25">
      <c r="A25" s="29" t="s">
        <v>25</v>
      </c>
      <c r="B25" s="29">
        <v>5</v>
      </c>
      <c r="C25" s="30" t="s">
        <v>305</v>
      </c>
      <c r="D25" s="29" t="s">
        <v>42</v>
      </c>
      <c r="E25" s="31" t="s">
        <v>306</v>
      </c>
      <c r="F25" s="32" t="s">
        <v>145</v>
      </c>
      <c r="G25" s="33">
        <v>259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30</v>
      </c>
      <c r="B26" s="37"/>
      <c r="C26" s="38"/>
      <c r="D26" s="38"/>
      <c r="E26" s="31" t="s">
        <v>996</v>
      </c>
      <c r="F26" s="38"/>
      <c r="G26" s="38"/>
      <c r="H26" s="38"/>
      <c r="I26" s="38"/>
      <c r="J26" s="39"/>
    </row>
    <row r="27">
      <c r="A27" s="29" t="s">
        <v>32</v>
      </c>
      <c r="B27" s="37"/>
      <c r="C27" s="38"/>
      <c r="D27" s="38"/>
      <c r="E27" s="40" t="s">
        <v>997</v>
      </c>
      <c r="F27" s="38"/>
      <c r="G27" s="38"/>
      <c r="H27" s="38"/>
      <c r="I27" s="38"/>
      <c r="J27" s="39"/>
    </row>
    <row r="28" ht="75">
      <c r="A28" s="29" t="s">
        <v>34</v>
      </c>
      <c r="B28" s="37"/>
      <c r="C28" s="38"/>
      <c r="D28" s="38"/>
      <c r="E28" s="31" t="s">
        <v>308</v>
      </c>
      <c r="F28" s="38"/>
      <c r="G28" s="38"/>
      <c r="H28" s="38"/>
      <c r="I28" s="38"/>
      <c r="J28" s="39"/>
    </row>
    <row r="29">
      <c r="A29" s="29" t="s">
        <v>25</v>
      </c>
      <c r="B29" s="29">
        <v>6</v>
      </c>
      <c r="C29" s="30" t="s">
        <v>720</v>
      </c>
      <c r="D29" s="29" t="s">
        <v>42</v>
      </c>
      <c r="E29" s="31" t="s">
        <v>721</v>
      </c>
      <c r="F29" s="32" t="s">
        <v>145</v>
      </c>
      <c r="G29" s="33">
        <v>313.60000000000002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>
      <c r="A30" s="29" t="s">
        <v>30</v>
      </c>
      <c r="B30" s="37"/>
      <c r="C30" s="38"/>
      <c r="D30" s="38"/>
      <c r="E30" s="31" t="s">
        <v>998</v>
      </c>
      <c r="F30" s="38"/>
      <c r="G30" s="38"/>
      <c r="H30" s="38"/>
      <c r="I30" s="38"/>
      <c r="J30" s="39"/>
    </row>
    <row r="31">
      <c r="A31" s="29" t="s">
        <v>32</v>
      </c>
      <c r="B31" s="37"/>
      <c r="C31" s="38"/>
      <c r="D31" s="38"/>
      <c r="E31" s="40" t="s">
        <v>999</v>
      </c>
      <c r="F31" s="38"/>
      <c r="G31" s="38"/>
      <c r="H31" s="38"/>
      <c r="I31" s="38"/>
      <c r="J31" s="39"/>
    </row>
    <row r="32" ht="75">
      <c r="A32" s="29" t="s">
        <v>34</v>
      </c>
      <c r="B32" s="37"/>
      <c r="C32" s="38"/>
      <c r="D32" s="38"/>
      <c r="E32" s="31" t="s">
        <v>313</v>
      </c>
      <c r="F32" s="38"/>
      <c r="G32" s="38"/>
      <c r="H32" s="38"/>
      <c r="I32" s="38"/>
      <c r="J32" s="39"/>
    </row>
    <row r="33">
      <c r="A33" s="29" t="s">
        <v>25</v>
      </c>
      <c r="B33" s="29">
        <v>7</v>
      </c>
      <c r="C33" s="30" t="s">
        <v>319</v>
      </c>
      <c r="D33" s="29" t="s">
        <v>42</v>
      </c>
      <c r="E33" s="31" t="s">
        <v>320</v>
      </c>
      <c r="F33" s="32" t="s">
        <v>145</v>
      </c>
      <c r="G33" s="33">
        <v>331.60000000000002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>
      <c r="A34" s="29" t="s">
        <v>30</v>
      </c>
      <c r="B34" s="37"/>
      <c r="C34" s="38"/>
      <c r="D34" s="38"/>
      <c r="E34" s="44" t="s">
        <v>42</v>
      </c>
      <c r="F34" s="38"/>
      <c r="G34" s="38"/>
      <c r="H34" s="38"/>
      <c r="I34" s="38"/>
      <c r="J34" s="39"/>
    </row>
    <row r="35">
      <c r="A35" s="29" t="s">
        <v>32</v>
      </c>
      <c r="B35" s="37"/>
      <c r="C35" s="38"/>
      <c r="D35" s="38"/>
      <c r="E35" s="40" t="s">
        <v>1000</v>
      </c>
      <c r="F35" s="38"/>
      <c r="G35" s="38"/>
      <c r="H35" s="38"/>
      <c r="I35" s="38"/>
      <c r="J35" s="39"/>
    </row>
    <row r="36" ht="75">
      <c r="A36" s="29" t="s">
        <v>34</v>
      </c>
      <c r="B36" s="37"/>
      <c r="C36" s="38"/>
      <c r="D36" s="38"/>
      <c r="E36" s="31" t="s">
        <v>323</v>
      </c>
      <c r="F36" s="38"/>
      <c r="G36" s="38"/>
      <c r="H36" s="38"/>
      <c r="I36" s="38"/>
      <c r="J36" s="39"/>
    </row>
    <row r="37">
      <c r="A37" s="29" t="s">
        <v>25</v>
      </c>
      <c r="B37" s="29">
        <v>8</v>
      </c>
      <c r="C37" s="30" t="s">
        <v>324</v>
      </c>
      <c r="D37" s="29" t="s">
        <v>42</v>
      </c>
      <c r="E37" s="31" t="s">
        <v>325</v>
      </c>
      <c r="F37" s="32" t="s">
        <v>145</v>
      </c>
      <c r="G37" s="33">
        <v>331.60000000000002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 ht="30">
      <c r="A38" s="29" t="s">
        <v>30</v>
      </c>
      <c r="B38" s="37"/>
      <c r="C38" s="38"/>
      <c r="D38" s="38"/>
      <c r="E38" s="31" t="s">
        <v>326</v>
      </c>
      <c r="F38" s="38"/>
      <c r="G38" s="38"/>
      <c r="H38" s="38"/>
      <c r="I38" s="38"/>
      <c r="J38" s="39"/>
    </row>
    <row r="39">
      <c r="A39" s="29" t="s">
        <v>32</v>
      </c>
      <c r="B39" s="37"/>
      <c r="C39" s="38"/>
      <c r="D39" s="38"/>
      <c r="E39" s="40" t="s">
        <v>1000</v>
      </c>
      <c r="F39" s="38"/>
      <c r="G39" s="38"/>
      <c r="H39" s="38"/>
      <c r="I39" s="38"/>
      <c r="J39" s="39"/>
    </row>
    <row r="40" ht="90">
      <c r="A40" s="29" t="s">
        <v>34</v>
      </c>
      <c r="B40" s="37"/>
      <c r="C40" s="38"/>
      <c r="D40" s="38"/>
      <c r="E40" s="31" t="s">
        <v>327</v>
      </c>
      <c r="F40" s="38"/>
      <c r="G40" s="38"/>
      <c r="H40" s="38"/>
      <c r="I40" s="38"/>
      <c r="J40" s="39"/>
    </row>
    <row r="41">
      <c r="A41" s="29" t="s">
        <v>25</v>
      </c>
      <c r="B41" s="29">
        <v>9</v>
      </c>
      <c r="C41" s="30" t="s">
        <v>328</v>
      </c>
      <c r="D41" s="29" t="s">
        <v>42</v>
      </c>
      <c r="E41" s="31" t="s">
        <v>329</v>
      </c>
      <c r="F41" s="32" t="s">
        <v>145</v>
      </c>
      <c r="G41" s="33">
        <v>331.60000000000002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>
      <c r="A42" s="29" t="s">
        <v>30</v>
      </c>
      <c r="B42" s="37"/>
      <c r="C42" s="38"/>
      <c r="D42" s="38"/>
      <c r="E42" s="44" t="s">
        <v>42</v>
      </c>
      <c r="F42" s="38"/>
      <c r="G42" s="38"/>
      <c r="H42" s="38"/>
      <c r="I42" s="38"/>
      <c r="J42" s="39"/>
    </row>
    <row r="43">
      <c r="A43" s="29" t="s">
        <v>32</v>
      </c>
      <c r="B43" s="37"/>
      <c r="C43" s="38"/>
      <c r="D43" s="38"/>
      <c r="E43" s="40" t="s">
        <v>1000</v>
      </c>
      <c r="F43" s="38"/>
      <c r="G43" s="38"/>
      <c r="H43" s="38"/>
      <c r="I43" s="38"/>
      <c r="J43" s="39"/>
    </row>
    <row r="44" ht="75">
      <c r="A44" s="29" t="s">
        <v>34</v>
      </c>
      <c r="B44" s="37"/>
      <c r="C44" s="38"/>
      <c r="D44" s="38"/>
      <c r="E44" s="31" t="s">
        <v>331</v>
      </c>
      <c r="F44" s="38"/>
      <c r="G44" s="38"/>
      <c r="H44" s="38"/>
      <c r="I44" s="38"/>
      <c r="J44" s="39"/>
    </row>
    <row r="45">
      <c r="A45" s="23" t="s">
        <v>22</v>
      </c>
      <c r="B45" s="24"/>
      <c r="C45" s="25" t="s">
        <v>332</v>
      </c>
      <c r="D45" s="26"/>
      <c r="E45" s="23" t="s">
        <v>333</v>
      </c>
      <c r="F45" s="26"/>
      <c r="G45" s="26"/>
      <c r="H45" s="26"/>
      <c r="I45" s="27">
        <f>SUMIFS(I46:I53,A46:A53,"P")</f>
        <v>0</v>
      </c>
      <c r="J45" s="28"/>
    </row>
    <row r="46">
      <c r="A46" s="29" t="s">
        <v>25</v>
      </c>
      <c r="B46" s="29">
        <v>10</v>
      </c>
      <c r="C46" s="30" t="s">
        <v>591</v>
      </c>
      <c r="D46" s="29" t="s">
        <v>42</v>
      </c>
      <c r="E46" s="31" t="s">
        <v>592</v>
      </c>
      <c r="F46" s="32" t="s">
        <v>128</v>
      </c>
      <c r="G46" s="33">
        <v>200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60">
      <c r="A47" s="29" t="s">
        <v>30</v>
      </c>
      <c r="B47" s="37"/>
      <c r="C47" s="38"/>
      <c r="D47" s="38"/>
      <c r="E47" s="31" t="s">
        <v>1001</v>
      </c>
      <c r="F47" s="38"/>
      <c r="G47" s="38"/>
      <c r="H47" s="38"/>
      <c r="I47" s="38"/>
      <c r="J47" s="39"/>
    </row>
    <row r="48">
      <c r="A48" s="29" t="s">
        <v>32</v>
      </c>
      <c r="B48" s="37"/>
      <c r="C48" s="38"/>
      <c r="D48" s="38"/>
      <c r="E48" s="40" t="s">
        <v>1002</v>
      </c>
      <c r="F48" s="38"/>
      <c r="G48" s="38"/>
      <c r="H48" s="38"/>
      <c r="I48" s="38"/>
      <c r="J48" s="39"/>
    </row>
    <row r="49" ht="105">
      <c r="A49" s="29" t="s">
        <v>34</v>
      </c>
      <c r="B49" s="37"/>
      <c r="C49" s="38"/>
      <c r="D49" s="38"/>
      <c r="E49" s="31" t="s">
        <v>424</v>
      </c>
      <c r="F49" s="38"/>
      <c r="G49" s="38"/>
      <c r="H49" s="38"/>
      <c r="I49" s="38"/>
      <c r="J49" s="39"/>
    </row>
    <row r="50">
      <c r="A50" s="29" t="s">
        <v>25</v>
      </c>
      <c r="B50" s="29">
        <v>11</v>
      </c>
      <c r="C50" s="30" t="s">
        <v>594</v>
      </c>
      <c r="D50" s="29" t="s">
        <v>42</v>
      </c>
      <c r="E50" s="31" t="s">
        <v>595</v>
      </c>
      <c r="F50" s="32" t="s">
        <v>145</v>
      </c>
      <c r="G50" s="33">
        <v>325.75999999999999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30">
      <c r="A51" s="29" t="s">
        <v>30</v>
      </c>
      <c r="B51" s="37"/>
      <c r="C51" s="38"/>
      <c r="D51" s="38"/>
      <c r="E51" s="31" t="s">
        <v>1003</v>
      </c>
      <c r="F51" s="38"/>
      <c r="G51" s="38"/>
      <c r="H51" s="38"/>
      <c r="I51" s="38"/>
      <c r="J51" s="39"/>
    </row>
    <row r="52">
      <c r="A52" s="29" t="s">
        <v>32</v>
      </c>
      <c r="B52" s="37"/>
      <c r="C52" s="38"/>
      <c r="D52" s="38"/>
      <c r="E52" s="40" t="s">
        <v>1004</v>
      </c>
      <c r="F52" s="38"/>
      <c r="G52" s="38"/>
      <c r="H52" s="38"/>
      <c r="I52" s="38"/>
      <c r="J52" s="39"/>
    </row>
    <row r="53" ht="180">
      <c r="A53" s="29" t="s">
        <v>34</v>
      </c>
      <c r="B53" s="37"/>
      <c r="C53" s="38"/>
      <c r="D53" s="38"/>
      <c r="E53" s="31" t="s">
        <v>597</v>
      </c>
      <c r="F53" s="38"/>
      <c r="G53" s="38"/>
      <c r="H53" s="38"/>
      <c r="I53" s="38"/>
      <c r="J53" s="39"/>
    </row>
    <row r="54">
      <c r="A54" s="23" t="s">
        <v>22</v>
      </c>
      <c r="B54" s="24"/>
      <c r="C54" s="25" t="s">
        <v>412</v>
      </c>
      <c r="D54" s="26"/>
      <c r="E54" s="23" t="s">
        <v>413</v>
      </c>
      <c r="F54" s="26"/>
      <c r="G54" s="26"/>
      <c r="H54" s="26"/>
      <c r="I54" s="27">
        <f>SUMIFS(I55:I70,A55:A70,"P")</f>
        <v>0</v>
      </c>
      <c r="J54" s="28"/>
    </row>
    <row r="55">
      <c r="A55" s="29" t="s">
        <v>25</v>
      </c>
      <c r="B55" s="29">
        <v>12</v>
      </c>
      <c r="C55" s="30" t="s">
        <v>1005</v>
      </c>
      <c r="D55" s="29" t="s">
        <v>42</v>
      </c>
      <c r="E55" s="31" t="s">
        <v>1006</v>
      </c>
      <c r="F55" s="32" t="s">
        <v>128</v>
      </c>
      <c r="G55" s="33">
        <v>5.7599999999999998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>
      <c r="A56" s="29" t="s">
        <v>30</v>
      </c>
      <c r="B56" s="37"/>
      <c r="C56" s="38"/>
      <c r="D56" s="38"/>
      <c r="E56" s="31" t="s">
        <v>1007</v>
      </c>
      <c r="F56" s="38"/>
      <c r="G56" s="38"/>
      <c r="H56" s="38"/>
      <c r="I56" s="38"/>
      <c r="J56" s="39"/>
    </row>
    <row r="57">
      <c r="A57" s="29" t="s">
        <v>32</v>
      </c>
      <c r="B57" s="37"/>
      <c r="C57" s="38"/>
      <c r="D57" s="38"/>
      <c r="E57" s="40" t="s">
        <v>1008</v>
      </c>
      <c r="F57" s="38"/>
      <c r="G57" s="38"/>
      <c r="H57" s="38"/>
      <c r="I57" s="38"/>
      <c r="J57" s="39"/>
    </row>
    <row r="58" ht="409.5">
      <c r="A58" s="29" t="s">
        <v>34</v>
      </c>
      <c r="B58" s="37"/>
      <c r="C58" s="38"/>
      <c r="D58" s="38"/>
      <c r="E58" s="31" t="s">
        <v>419</v>
      </c>
      <c r="F58" s="38"/>
      <c r="G58" s="38"/>
      <c r="H58" s="38"/>
      <c r="I58" s="38"/>
      <c r="J58" s="39"/>
    </row>
    <row r="59">
      <c r="A59" s="29" t="s">
        <v>25</v>
      </c>
      <c r="B59" s="29">
        <v>13</v>
      </c>
      <c r="C59" s="30" t="s">
        <v>414</v>
      </c>
      <c r="D59" s="29" t="s">
        <v>42</v>
      </c>
      <c r="E59" s="31" t="s">
        <v>416</v>
      </c>
      <c r="F59" s="32" t="s">
        <v>128</v>
      </c>
      <c r="G59" s="33">
        <v>1.05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>
      <c r="A60" s="29" t="s">
        <v>30</v>
      </c>
      <c r="B60" s="37"/>
      <c r="C60" s="38"/>
      <c r="D60" s="38"/>
      <c r="E60" s="31" t="s">
        <v>1009</v>
      </c>
      <c r="F60" s="38"/>
      <c r="G60" s="38"/>
      <c r="H60" s="38"/>
      <c r="I60" s="38"/>
      <c r="J60" s="39"/>
    </row>
    <row r="61">
      <c r="A61" s="29" t="s">
        <v>32</v>
      </c>
      <c r="B61" s="37"/>
      <c r="C61" s="38"/>
      <c r="D61" s="38"/>
      <c r="E61" s="40" t="s">
        <v>1010</v>
      </c>
      <c r="F61" s="38"/>
      <c r="G61" s="38"/>
      <c r="H61" s="38"/>
      <c r="I61" s="38"/>
      <c r="J61" s="39"/>
    </row>
    <row r="62" ht="409.5">
      <c r="A62" s="29" t="s">
        <v>34</v>
      </c>
      <c r="B62" s="37"/>
      <c r="C62" s="38"/>
      <c r="D62" s="38"/>
      <c r="E62" s="31" t="s">
        <v>419</v>
      </c>
      <c r="F62" s="38"/>
      <c r="G62" s="38"/>
      <c r="H62" s="38"/>
      <c r="I62" s="38"/>
      <c r="J62" s="39"/>
    </row>
    <row r="63">
      <c r="A63" s="29" t="s">
        <v>25</v>
      </c>
      <c r="B63" s="29">
        <v>14</v>
      </c>
      <c r="C63" s="30" t="s">
        <v>1011</v>
      </c>
      <c r="D63" s="29" t="s">
        <v>42</v>
      </c>
      <c r="E63" s="31" t="s">
        <v>1012</v>
      </c>
      <c r="F63" s="32" t="s">
        <v>128</v>
      </c>
      <c r="G63" s="33">
        <v>0.216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>
      <c r="A64" s="29" t="s">
        <v>30</v>
      </c>
      <c r="B64" s="37"/>
      <c r="C64" s="38"/>
      <c r="D64" s="38"/>
      <c r="E64" s="31" t="s">
        <v>1013</v>
      </c>
      <c r="F64" s="38"/>
      <c r="G64" s="38"/>
      <c r="H64" s="38"/>
      <c r="I64" s="38"/>
      <c r="J64" s="39"/>
    </row>
    <row r="65">
      <c r="A65" s="29" t="s">
        <v>32</v>
      </c>
      <c r="B65" s="37"/>
      <c r="C65" s="38"/>
      <c r="D65" s="38"/>
      <c r="E65" s="40" t="s">
        <v>1014</v>
      </c>
      <c r="F65" s="38"/>
      <c r="G65" s="38"/>
      <c r="H65" s="38"/>
      <c r="I65" s="38"/>
      <c r="J65" s="39"/>
    </row>
    <row r="66" ht="390">
      <c r="A66" s="29" t="s">
        <v>34</v>
      </c>
      <c r="B66" s="37"/>
      <c r="C66" s="38"/>
      <c r="D66" s="38"/>
      <c r="E66" s="31" t="s">
        <v>1015</v>
      </c>
      <c r="F66" s="38"/>
      <c r="G66" s="38"/>
      <c r="H66" s="38"/>
      <c r="I66" s="38"/>
      <c r="J66" s="39"/>
    </row>
    <row r="67">
      <c r="A67" s="29" t="s">
        <v>25</v>
      </c>
      <c r="B67" s="29">
        <v>15</v>
      </c>
      <c r="C67" s="30" t="s">
        <v>1016</v>
      </c>
      <c r="D67" s="29" t="s">
        <v>42</v>
      </c>
      <c r="E67" s="31" t="s">
        <v>1017</v>
      </c>
      <c r="F67" s="32" t="s">
        <v>128</v>
      </c>
      <c r="G67" s="33">
        <v>1.3999999999999999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>
      <c r="A68" s="29" t="s">
        <v>30</v>
      </c>
      <c r="B68" s="37"/>
      <c r="C68" s="38"/>
      <c r="D68" s="38"/>
      <c r="E68" s="31" t="s">
        <v>1018</v>
      </c>
      <c r="F68" s="38"/>
      <c r="G68" s="38"/>
      <c r="H68" s="38"/>
      <c r="I68" s="38"/>
      <c r="J68" s="39"/>
    </row>
    <row r="69">
      <c r="A69" s="29" t="s">
        <v>32</v>
      </c>
      <c r="B69" s="37"/>
      <c r="C69" s="38"/>
      <c r="D69" s="38"/>
      <c r="E69" s="40" t="s">
        <v>1019</v>
      </c>
      <c r="F69" s="38"/>
      <c r="G69" s="38"/>
      <c r="H69" s="38"/>
      <c r="I69" s="38"/>
      <c r="J69" s="39"/>
    </row>
    <row r="70" ht="150">
      <c r="A70" s="29" t="s">
        <v>34</v>
      </c>
      <c r="B70" s="37"/>
      <c r="C70" s="38"/>
      <c r="D70" s="38"/>
      <c r="E70" s="31" t="s">
        <v>1020</v>
      </c>
      <c r="F70" s="38"/>
      <c r="G70" s="38"/>
      <c r="H70" s="38"/>
      <c r="I70" s="38"/>
      <c r="J70" s="39"/>
    </row>
    <row r="71">
      <c r="A71" s="23" t="s">
        <v>22</v>
      </c>
      <c r="B71" s="24"/>
      <c r="C71" s="25" t="s">
        <v>339</v>
      </c>
      <c r="D71" s="26"/>
      <c r="E71" s="23" t="s">
        <v>340</v>
      </c>
      <c r="F71" s="26"/>
      <c r="G71" s="26"/>
      <c r="H71" s="26"/>
      <c r="I71" s="27">
        <f>SUMIFS(I72:I107,A72:A107,"P")</f>
        <v>0</v>
      </c>
      <c r="J71" s="28"/>
    </row>
    <row r="72" ht="30">
      <c r="A72" s="29" t="s">
        <v>25</v>
      </c>
      <c r="B72" s="29">
        <v>16</v>
      </c>
      <c r="C72" s="30" t="s">
        <v>1021</v>
      </c>
      <c r="D72" s="29" t="s">
        <v>42</v>
      </c>
      <c r="E72" s="31" t="s">
        <v>1022</v>
      </c>
      <c r="F72" s="32" t="s">
        <v>145</v>
      </c>
      <c r="G72" s="33">
        <v>222.5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>
      <c r="A73" s="29" t="s">
        <v>30</v>
      </c>
      <c r="B73" s="37"/>
      <c r="C73" s="38"/>
      <c r="D73" s="38"/>
      <c r="E73" s="31" t="s">
        <v>1023</v>
      </c>
      <c r="F73" s="38"/>
      <c r="G73" s="38"/>
      <c r="H73" s="38"/>
      <c r="I73" s="38"/>
      <c r="J73" s="39"/>
    </row>
    <row r="74">
      <c r="A74" s="29" t="s">
        <v>32</v>
      </c>
      <c r="B74" s="37"/>
      <c r="C74" s="38"/>
      <c r="D74" s="38"/>
      <c r="E74" s="40" t="s">
        <v>1024</v>
      </c>
      <c r="F74" s="38"/>
      <c r="G74" s="38"/>
      <c r="H74" s="38"/>
      <c r="I74" s="38"/>
      <c r="J74" s="39"/>
    </row>
    <row r="75" ht="90">
      <c r="A75" s="29" t="s">
        <v>34</v>
      </c>
      <c r="B75" s="37"/>
      <c r="C75" s="38"/>
      <c r="D75" s="38"/>
      <c r="E75" s="31" t="s">
        <v>345</v>
      </c>
      <c r="F75" s="38"/>
      <c r="G75" s="38"/>
      <c r="H75" s="38"/>
      <c r="I75" s="38"/>
      <c r="J75" s="39"/>
    </row>
    <row r="76">
      <c r="A76" s="29" t="s">
        <v>25</v>
      </c>
      <c r="B76" s="29">
        <v>17</v>
      </c>
      <c r="C76" s="30" t="s">
        <v>852</v>
      </c>
      <c r="D76" s="29" t="s">
        <v>42</v>
      </c>
      <c r="E76" s="31" t="s">
        <v>853</v>
      </c>
      <c r="F76" s="32" t="s">
        <v>145</v>
      </c>
      <c r="G76" s="33">
        <v>234.59999999999999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>
      <c r="A77" s="29" t="s">
        <v>30</v>
      </c>
      <c r="B77" s="37"/>
      <c r="C77" s="38"/>
      <c r="D77" s="38"/>
      <c r="E77" s="31" t="s">
        <v>1025</v>
      </c>
      <c r="F77" s="38"/>
      <c r="G77" s="38"/>
      <c r="H77" s="38"/>
      <c r="I77" s="38"/>
      <c r="J77" s="39"/>
    </row>
    <row r="78">
      <c r="A78" s="29" t="s">
        <v>32</v>
      </c>
      <c r="B78" s="37"/>
      <c r="C78" s="38"/>
      <c r="D78" s="38"/>
      <c r="E78" s="40" t="s">
        <v>1026</v>
      </c>
      <c r="F78" s="38"/>
      <c r="G78" s="38"/>
      <c r="H78" s="38"/>
      <c r="I78" s="38"/>
      <c r="J78" s="39"/>
    </row>
    <row r="79" ht="90">
      <c r="A79" s="29" t="s">
        <v>34</v>
      </c>
      <c r="B79" s="37"/>
      <c r="C79" s="38"/>
      <c r="D79" s="38"/>
      <c r="E79" s="31" t="s">
        <v>345</v>
      </c>
      <c r="F79" s="38"/>
      <c r="G79" s="38"/>
      <c r="H79" s="38"/>
      <c r="I79" s="38"/>
      <c r="J79" s="39"/>
    </row>
    <row r="80">
      <c r="A80" s="29" t="s">
        <v>25</v>
      </c>
      <c r="B80" s="29">
        <v>18</v>
      </c>
      <c r="C80" s="30" t="s">
        <v>764</v>
      </c>
      <c r="D80" s="29" t="s">
        <v>42</v>
      </c>
      <c r="E80" s="31" t="s">
        <v>765</v>
      </c>
      <c r="F80" s="32" t="s">
        <v>145</v>
      </c>
      <c r="G80" s="33">
        <v>42.700000000000003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>
      <c r="A81" s="29" t="s">
        <v>30</v>
      </c>
      <c r="B81" s="37"/>
      <c r="C81" s="38"/>
      <c r="D81" s="38"/>
      <c r="E81" s="31" t="s">
        <v>1027</v>
      </c>
      <c r="F81" s="38"/>
      <c r="G81" s="38"/>
      <c r="H81" s="38"/>
      <c r="I81" s="38"/>
      <c r="J81" s="39"/>
    </row>
    <row r="82">
      <c r="A82" s="29" t="s">
        <v>32</v>
      </c>
      <c r="B82" s="37"/>
      <c r="C82" s="38"/>
      <c r="D82" s="38"/>
      <c r="E82" s="40" t="s">
        <v>1028</v>
      </c>
      <c r="F82" s="38"/>
      <c r="G82" s="38"/>
      <c r="H82" s="38"/>
      <c r="I82" s="38"/>
      <c r="J82" s="39"/>
    </row>
    <row r="83" ht="120">
      <c r="A83" s="29" t="s">
        <v>34</v>
      </c>
      <c r="B83" s="37"/>
      <c r="C83" s="38"/>
      <c r="D83" s="38"/>
      <c r="E83" s="31" t="s">
        <v>350</v>
      </c>
      <c r="F83" s="38"/>
      <c r="G83" s="38"/>
      <c r="H83" s="38"/>
      <c r="I83" s="38"/>
      <c r="J83" s="39"/>
    </row>
    <row r="84">
      <c r="A84" s="29" t="s">
        <v>25</v>
      </c>
      <c r="B84" s="29">
        <v>19</v>
      </c>
      <c r="C84" s="30" t="s">
        <v>351</v>
      </c>
      <c r="D84" s="29" t="s">
        <v>42</v>
      </c>
      <c r="E84" s="31" t="s">
        <v>352</v>
      </c>
      <c r="F84" s="32" t="s">
        <v>145</v>
      </c>
      <c r="G84" s="33">
        <v>222.5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>
      <c r="A85" s="29" t="s">
        <v>30</v>
      </c>
      <c r="B85" s="37"/>
      <c r="C85" s="38"/>
      <c r="D85" s="38"/>
      <c r="E85" s="31" t="s">
        <v>1029</v>
      </c>
      <c r="F85" s="38"/>
      <c r="G85" s="38"/>
      <c r="H85" s="38"/>
      <c r="I85" s="38"/>
      <c r="J85" s="39"/>
    </row>
    <row r="86">
      <c r="A86" s="29" t="s">
        <v>32</v>
      </c>
      <c r="B86" s="37"/>
      <c r="C86" s="38"/>
      <c r="D86" s="38"/>
      <c r="E86" s="40" t="s">
        <v>1030</v>
      </c>
      <c r="F86" s="38"/>
      <c r="G86" s="38"/>
      <c r="H86" s="38"/>
      <c r="I86" s="38"/>
      <c r="J86" s="39"/>
    </row>
    <row r="87" ht="120">
      <c r="A87" s="29" t="s">
        <v>34</v>
      </c>
      <c r="B87" s="37"/>
      <c r="C87" s="38"/>
      <c r="D87" s="38"/>
      <c r="E87" s="31" t="s">
        <v>355</v>
      </c>
      <c r="F87" s="38"/>
      <c r="G87" s="38"/>
      <c r="H87" s="38"/>
      <c r="I87" s="38"/>
      <c r="J87" s="39"/>
    </row>
    <row r="88">
      <c r="A88" s="29" t="s">
        <v>25</v>
      </c>
      <c r="B88" s="29">
        <v>20</v>
      </c>
      <c r="C88" s="30" t="s">
        <v>356</v>
      </c>
      <c r="D88" s="29" t="s">
        <v>42</v>
      </c>
      <c r="E88" s="31" t="s">
        <v>358</v>
      </c>
      <c r="F88" s="32" t="s">
        <v>145</v>
      </c>
      <c r="G88" s="33">
        <v>424.06999999999999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>
      <c r="A89" s="29" t="s">
        <v>30</v>
      </c>
      <c r="B89" s="37"/>
      <c r="C89" s="38"/>
      <c r="D89" s="38"/>
      <c r="E89" s="31" t="s">
        <v>1031</v>
      </c>
      <c r="F89" s="38"/>
      <c r="G89" s="38"/>
      <c r="H89" s="38"/>
      <c r="I89" s="38"/>
      <c r="J89" s="39"/>
    </row>
    <row r="90">
      <c r="A90" s="29" t="s">
        <v>32</v>
      </c>
      <c r="B90" s="37"/>
      <c r="C90" s="38"/>
      <c r="D90" s="38"/>
      <c r="E90" s="40" t="s">
        <v>1032</v>
      </c>
      <c r="F90" s="38"/>
      <c r="G90" s="38"/>
      <c r="H90" s="38"/>
      <c r="I90" s="38"/>
      <c r="J90" s="39"/>
    </row>
    <row r="91" ht="120">
      <c r="A91" s="29" t="s">
        <v>34</v>
      </c>
      <c r="B91" s="37"/>
      <c r="C91" s="38"/>
      <c r="D91" s="38"/>
      <c r="E91" s="31" t="s">
        <v>355</v>
      </c>
      <c r="F91" s="38"/>
      <c r="G91" s="38"/>
      <c r="H91" s="38"/>
      <c r="I91" s="38"/>
      <c r="J91" s="39"/>
    </row>
    <row r="92">
      <c r="A92" s="29" t="s">
        <v>25</v>
      </c>
      <c r="B92" s="29">
        <v>21</v>
      </c>
      <c r="C92" s="30" t="s">
        <v>617</v>
      </c>
      <c r="D92" s="29" t="s">
        <v>42</v>
      </c>
      <c r="E92" s="31" t="s">
        <v>618</v>
      </c>
      <c r="F92" s="32" t="s">
        <v>145</v>
      </c>
      <c r="G92" s="33">
        <v>205.80000000000001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>
      <c r="A93" s="29" t="s">
        <v>30</v>
      </c>
      <c r="B93" s="37"/>
      <c r="C93" s="38"/>
      <c r="D93" s="38"/>
      <c r="E93" s="31" t="s">
        <v>1033</v>
      </c>
      <c r="F93" s="38"/>
      <c r="G93" s="38"/>
      <c r="H93" s="38"/>
      <c r="I93" s="38"/>
      <c r="J93" s="39"/>
    </row>
    <row r="94">
      <c r="A94" s="29" t="s">
        <v>32</v>
      </c>
      <c r="B94" s="37"/>
      <c r="C94" s="38"/>
      <c r="D94" s="38"/>
      <c r="E94" s="40" t="s">
        <v>1034</v>
      </c>
      <c r="F94" s="38"/>
      <c r="G94" s="38"/>
      <c r="H94" s="38"/>
      <c r="I94" s="38"/>
      <c r="J94" s="39"/>
    </row>
    <row r="95" ht="195">
      <c r="A95" s="29" t="s">
        <v>34</v>
      </c>
      <c r="B95" s="37"/>
      <c r="C95" s="38"/>
      <c r="D95" s="38"/>
      <c r="E95" s="31" t="s">
        <v>371</v>
      </c>
      <c r="F95" s="38"/>
      <c r="G95" s="38"/>
      <c r="H95" s="38"/>
      <c r="I95" s="38"/>
      <c r="J95" s="39"/>
    </row>
    <row r="96">
      <c r="A96" s="29" t="s">
        <v>25</v>
      </c>
      <c r="B96" s="29">
        <v>22</v>
      </c>
      <c r="C96" s="30" t="s">
        <v>621</v>
      </c>
      <c r="D96" s="29" t="s">
        <v>42</v>
      </c>
      <c r="E96" s="31" t="s">
        <v>622</v>
      </c>
      <c r="F96" s="32" t="s">
        <v>145</v>
      </c>
      <c r="G96" s="33">
        <v>210.31999999999999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>
      <c r="A97" s="29" t="s">
        <v>30</v>
      </c>
      <c r="B97" s="37"/>
      <c r="C97" s="38"/>
      <c r="D97" s="38"/>
      <c r="E97" s="31" t="s">
        <v>1035</v>
      </c>
      <c r="F97" s="38"/>
      <c r="G97" s="38"/>
      <c r="H97" s="38"/>
      <c r="I97" s="38"/>
      <c r="J97" s="39"/>
    </row>
    <row r="98">
      <c r="A98" s="29" t="s">
        <v>32</v>
      </c>
      <c r="B98" s="37"/>
      <c r="C98" s="38"/>
      <c r="D98" s="38"/>
      <c r="E98" s="40" t="s">
        <v>1036</v>
      </c>
      <c r="F98" s="38"/>
      <c r="G98" s="38"/>
      <c r="H98" s="38"/>
      <c r="I98" s="38"/>
      <c r="J98" s="39"/>
    </row>
    <row r="99" ht="195">
      <c r="A99" s="29" t="s">
        <v>34</v>
      </c>
      <c r="B99" s="37"/>
      <c r="C99" s="38"/>
      <c r="D99" s="38"/>
      <c r="E99" s="31" t="s">
        <v>371</v>
      </c>
      <c r="F99" s="38"/>
      <c r="G99" s="38"/>
      <c r="H99" s="38"/>
      <c r="I99" s="38"/>
      <c r="J99" s="39"/>
    </row>
    <row r="100">
      <c r="A100" s="29" t="s">
        <v>25</v>
      </c>
      <c r="B100" s="29">
        <v>23</v>
      </c>
      <c r="C100" s="30" t="s">
        <v>376</v>
      </c>
      <c r="D100" s="29" t="s">
        <v>42</v>
      </c>
      <c r="E100" s="31" t="s">
        <v>377</v>
      </c>
      <c r="F100" s="32" t="s">
        <v>145</v>
      </c>
      <c r="G100" s="33">
        <v>213.75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>
      <c r="A101" s="29" t="s">
        <v>30</v>
      </c>
      <c r="B101" s="37"/>
      <c r="C101" s="38"/>
      <c r="D101" s="38"/>
      <c r="E101" s="31" t="s">
        <v>378</v>
      </c>
      <c r="F101" s="38"/>
      <c r="G101" s="38"/>
      <c r="H101" s="38"/>
      <c r="I101" s="38"/>
      <c r="J101" s="39"/>
    </row>
    <row r="102">
      <c r="A102" s="29" t="s">
        <v>32</v>
      </c>
      <c r="B102" s="37"/>
      <c r="C102" s="38"/>
      <c r="D102" s="38"/>
      <c r="E102" s="40" t="s">
        <v>1037</v>
      </c>
      <c r="F102" s="38"/>
      <c r="G102" s="38"/>
      <c r="H102" s="38"/>
      <c r="I102" s="38"/>
      <c r="J102" s="39"/>
    </row>
    <row r="103" ht="195">
      <c r="A103" s="29" t="s">
        <v>34</v>
      </c>
      <c r="B103" s="37"/>
      <c r="C103" s="38"/>
      <c r="D103" s="38"/>
      <c r="E103" s="31" t="s">
        <v>371</v>
      </c>
      <c r="F103" s="38"/>
      <c r="G103" s="38"/>
      <c r="H103" s="38"/>
      <c r="I103" s="38"/>
      <c r="J103" s="39"/>
    </row>
    <row r="104">
      <c r="A104" s="29" t="s">
        <v>25</v>
      </c>
      <c r="B104" s="29">
        <v>24</v>
      </c>
      <c r="C104" s="30" t="s">
        <v>627</v>
      </c>
      <c r="D104" s="29" t="s">
        <v>42</v>
      </c>
      <c r="E104" s="31" t="s">
        <v>628</v>
      </c>
      <c r="F104" s="32" t="s">
        <v>145</v>
      </c>
      <c r="G104" s="33">
        <v>222.5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>
      <c r="A105" s="29" t="s">
        <v>30</v>
      </c>
      <c r="B105" s="37"/>
      <c r="C105" s="38"/>
      <c r="D105" s="38"/>
      <c r="E105" s="31" t="s">
        <v>1038</v>
      </c>
      <c r="F105" s="38"/>
      <c r="G105" s="38"/>
      <c r="H105" s="38"/>
      <c r="I105" s="38"/>
      <c r="J105" s="39"/>
    </row>
    <row r="106">
      <c r="A106" s="29" t="s">
        <v>32</v>
      </c>
      <c r="B106" s="37"/>
      <c r="C106" s="38"/>
      <c r="D106" s="38"/>
      <c r="E106" s="40" t="s">
        <v>1024</v>
      </c>
      <c r="F106" s="38"/>
      <c r="G106" s="38"/>
      <c r="H106" s="38"/>
      <c r="I106" s="38"/>
      <c r="J106" s="39"/>
    </row>
    <row r="107" ht="75">
      <c r="A107" s="29" t="s">
        <v>34</v>
      </c>
      <c r="B107" s="37"/>
      <c r="C107" s="38"/>
      <c r="D107" s="38"/>
      <c r="E107" s="31" t="s">
        <v>631</v>
      </c>
      <c r="F107" s="38"/>
      <c r="G107" s="38"/>
      <c r="H107" s="38"/>
      <c r="I107" s="38"/>
      <c r="J107" s="39"/>
    </row>
    <row r="108">
      <c r="A108" s="23" t="s">
        <v>22</v>
      </c>
      <c r="B108" s="24"/>
      <c r="C108" s="25" t="s">
        <v>245</v>
      </c>
      <c r="D108" s="26"/>
      <c r="E108" s="23" t="s">
        <v>246</v>
      </c>
      <c r="F108" s="26"/>
      <c r="G108" s="26"/>
      <c r="H108" s="26"/>
      <c r="I108" s="27">
        <f>SUMIFS(I109:I128,A109:A128,"P")</f>
        <v>0</v>
      </c>
      <c r="J108" s="28"/>
    </row>
    <row r="109">
      <c r="A109" s="29" t="s">
        <v>25</v>
      </c>
      <c r="B109" s="29">
        <v>25</v>
      </c>
      <c r="C109" s="30" t="s">
        <v>386</v>
      </c>
      <c r="D109" s="29" t="s">
        <v>27</v>
      </c>
      <c r="E109" s="31" t="s">
        <v>387</v>
      </c>
      <c r="F109" s="32" t="s">
        <v>111</v>
      </c>
      <c r="G109" s="33">
        <v>4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>
      <c r="A110" s="29" t="s">
        <v>30</v>
      </c>
      <c r="B110" s="37"/>
      <c r="C110" s="38"/>
      <c r="D110" s="38"/>
      <c r="E110" s="31" t="s">
        <v>1039</v>
      </c>
      <c r="F110" s="38"/>
      <c r="G110" s="38"/>
      <c r="H110" s="38"/>
      <c r="I110" s="38"/>
      <c r="J110" s="39"/>
    </row>
    <row r="111" ht="90">
      <c r="A111" s="29" t="s">
        <v>34</v>
      </c>
      <c r="B111" s="37"/>
      <c r="C111" s="38"/>
      <c r="D111" s="38"/>
      <c r="E111" s="31" t="s">
        <v>389</v>
      </c>
      <c r="F111" s="38"/>
      <c r="G111" s="38"/>
      <c r="H111" s="38"/>
      <c r="I111" s="38"/>
      <c r="J111" s="39"/>
    </row>
    <row r="112">
      <c r="A112" s="29" t="s">
        <v>25</v>
      </c>
      <c r="B112" s="29">
        <v>26</v>
      </c>
      <c r="C112" s="30" t="s">
        <v>386</v>
      </c>
      <c r="D112" s="29" t="s">
        <v>41</v>
      </c>
      <c r="E112" s="31" t="s">
        <v>387</v>
      </c>
      <c r="F112" s="32" t="s">
        <v>111</v>
      </c>
      <c r="G112" s="33">
        <v>2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>
      <c r="A113" s="29" t="s">
        <v>30</v>
      </c>
      <c r="B113" s="37"/>
      <c r="C113" s="38"/>
      <c r="D113" s="38"/>
      <c r="E113" s="31" t="s">
        <v>1040</v>
      </c>
      <c r="F113" s="38"/>
      <c r="G113" s="38"/>
      <c r="H113" s="38"/>
      <c r="I113" s="38"/>
      <c r="J113" s="39"/>
    </row>
    <row r="114" ht="90">
      <c r="A114" s="29" t="s">
        <v>34</v>
      </c>
      <c r="B114" s="37"/>
      <c r="C114" s="38"/>
      <c r="D114" s="38"/>
      <c r="E114" s="31" t="s">
        <v>389</v>
      </c>
      <c r="F114" s="38"/>
      <c r="G114" s="38"/>
      <c r="H114" s="38"/>
      <c r="I114" s="38"/>
      <c r="J114" s="39"/>
    </row>
    <row r="115" ht="30">
      <c r="A115" s="29" t="s">
        <v>25</v>
      </c>
      <c r="B115" s="29">
        <v>27</v>
      </c>
      <c r="C115" s="30" t="s">
        <v>636</v>
      </c>
      <c r="D115" s="29" t="s">
        <v>42</v>
      </c>
      <c r="E115" s="31" t="s">
        <v>637</v>
      </c>
      <c r="F115" s="32" t="s">
        <v>111</v>
      </c>
      <c r="G115" s="33">
        <v>3</v>
      </c>
      <c r="H115" s="34">
        <v>0</v>
      </c>
      <c r="I115" s="35">
        <f>ROUND(G115*H115,P4)</f>
        <v>0</v>
      </c>
      <c r="J115" s="29"/>
      <c r="O115" s="36">
        <f>I115*0.21</f>
        <v>0</v>
      </c>
      <c r="P115">
        <v>3</v>
      </c>
    </row>
    <row r="116">
      <c r="A116" s="29" t="s">
        <v>30</v>
      </c>
      <c r="B116" s="37"/>
      <c r="C116" s="38"/>
      <c r="D116" s="38"/>
      <c r="E116" s="44" t="s">
        <v>42</v>
      </c>
      <c r="F116" s="38"/>
      <c r="G116" s="38"/>
      <c r="H116" s="38"/>
      <c r="I116" s="38"/>
      <c r="J116" s="39"/>
    </row>
    <row r="117" ht="60">
      <c r="A117" s="29" t="s">
        <v>32</v>
      </c>
      <c r="B117" s="37"/>
      <c r="C117" s="38"/>
      <c r="D117" s="38"/>
      <c r="E117" s="40" t="s">
        <v>1041</v>
      </c>
      <c r="F117" s="38"/>
      <c r="G117" s="38"/>
      <c r="H117" s="38"/>
      <c r="I117" s="38"/>
      <c r="J117" s="39"/>
    </row>
    <row r="118" ht="60">
      <c r="A118" s="29" t="s">
        <v>34</v>
      </c>
      <c r="B118" s="37"/>
      <c r="C118" s="38"/>
      <c r="D118" s="38"/>
      <c r="E118" s="31" t="s">
        <v>440</v>
      </c>
      <c r="F118" s="38"/>
      <c r="G118" s="38"/>
      <c r="H118" s="38"/>
      <c r="I118" s="38"/>
      <c r="J118" s="39"/>
    </row>
    <row r="119" ht="30">
      <c r="A119" s="29" t="s">
        <v>25</v>
      </c>
      <c r="B119" s="29">
        <v>28</v>
      </c>
      <c r="C119" s="30" t="s">
        <v>884</v>
      </c>
      <c r="D119" s="29" t="s">
        <v>42</v>
      </c>
      <c r="E119" s="31" t="s">
        <v>885</v>
      </c>
      <c r="F119" s="32" t="s">
        <v>111</v>
      </c>
      <c r="G119" s="33">
        <v>2</v>
      </c>
      <c r="H119" s="34">
        <v>0</v>
      </c>
      <c r="I119" s="35">
        <f>ROUND(G119*H119,P4)</f>
        <v>0</v>
      </c>
      <c r="J119" s="29"/>
      <c r="O119" s="36">
        <f>I119*0.21</f>
        <v>0</v>
      </c>
      <c r="P119">
        <v>3</v>
      </c>
    </row>
    <row r="120">
      <c r="A120" s="29" t="s">
        <v>30</v>
      </c>
      <c r="B120" s="37"/>
      <c r="C120" s="38"/>
      <c r="D120" s="38"/>
      <c r="E120" s="44" t="s">
        <v>42</v>
      </c>
      <c r="F120" s="38"/>
      <c r="G120" s="38"/>
      <c r="H120" s="38"/>
      <c r="I120" s="38"/>
      <c r="J120" s="39"/>
    </row>
    <row r="121" ht="90">
      <c r="A121" s="29" t="s">
        <v>34</v>
      </c>
      <c r="B121" s="37"/>
      <c r="C121" s="38"/>
      <c r="D121" s="38"/>
      <c r="E121" s="31" t="s">
        <v>449</v>
      </c>
      <c r="F121" s="38"/>
      <c r="G121" s="38"/>
      <c r="H121" s="38"/>
      <c r="I121" s="38"/>
      <c r="J121" s="39"/>
    </row>
    <row r="122">
      <c r="A122" s="29" t="s">
        <v>25</v>
      </c>
      <c r="B122" s="29">
        <v>29</v>
      </c>
      <c r="C122" s="30" t="s">
        <v>1042</v>
      </c>
      <c r="D122" s="29" t="s">
        <v>42</v>
      </c>
      <c r="E122" s="31" t="s">
        <v>1043</v>
      </c>
      <c r="F122" s="32" t="s">
        <v>249</v>
      </c>
      <c r="G122" s="33">
        <v>12.75</v>
      </c>
      <c r="H122" s="34">
        <v>0</v>
      </c>
      <c r="I122" s="35">
        <f>ROUND(G122*H122,P4)</f>
        <v>0</v>
      </c>
      <c r="J122" s="29"/>
      <c r="O122" s="36">
        <f>I122*0.21</f>
        <v>0</v>
      </c>
      <c r="P122">
        <v>3</v>
      </c>
    </row>
    <row r="123">
      <c r="A123" s="29" t="s">
        <v>30</v>
      </c>
      <c r="B123" s="37"/>
      <c r="C123" s="38"/>
      <c r="D123" s="38"/>
      <c r="E123" s="44" t="s">
        <v>42</v>
      </c>
      <c r="F123" s="38"/>
      <c r="G123" s="38"/>
      <c r="H123" s="38"/>
      <c r="I123" s="38"/>
      <c r="J123" s="39"/>
    </row>
    <row r="124" ht="90">
      <c r="A124" s="29" t="s">
        <v>34</v>
      </c>
      <c r="B124" s="37"/>
      <c r="C124" s="38"/>
      <c r="D124" s="38"/>
      <c r="E124" s="31" t="s">
        <v>1044</v>
      </c>
      <c r="F124" s="38"/>
      <c r="G124" s="38"/>
      <c r="H124" s="38"/>
      <c r="I124" s="38"/>
      <c r="J124" s="39"/>
    </row>
    <row r="125" ht="30">
      <c r="A125" s="29" t="s">
        <v>25</v>
      </c>
      <c r="B125" s="29">
        <v>30</v>
      </c>
      <c r="C125" s="30" t="s">
        <v>1045</v>
      </c>
      <c r="D125" s="29" t="s">
        <v>42</v>
      </c>
      <c r="E125" s="31" t="s">
        <v>1046</v>
      </c>
      <c r="F125" s="32" t="s">
        <v>249</v>
      </c>
      <c r="G125" s="33">
        <v>30</v>
      </c>
      <c r="H125" s="34">
        <v>0</v>
      </c>
      <c r="I125" s="35">
        <f>ROUND(G125*H125,P4)</f>
        <v>0</v>
      </c>
      <c r="J125" s="29"/>
      <c r="O125" s="36">
        <f>I125*0.21</f>
        <v>0</v>
      </c>
      <c r="P125">
        <v>3</v>
      </c>
    </row>
    <row r="126">
      <c r="A126" s="29" t="s">
        <v>30</v>
      </c>
      <c r="B126" s="37"/>
      <c r="C126" s="38"/>
      <c r="D126" s="38"/>
      <c r="E126" s="44" t="s">
        <v>42</v>
      </c>
      <c r="F126" s="38"/>
      <c r="G126" s="38"/>
      <c r="H126" s="38"/>
      <c r="I126" s="38"/>
      <c r="J126" s="39"/>
    </row>
    <row r="127">
      <c r="A127" s="29" t="s">
        <v>32</v>
      </c>
      <c r="B127" s="37"/>
      <c r="C127" s="38"/>
      <c r="D127" s="38"/>
      <c r="E127" s="40" t="s">
        <v>1047</v>
      </c>
      <c r="F127" s="38"/>
      <c r="G127" s="38"/>
      <c r="H127" s="38"/>
      <c r="I127" s="38"/>
      <c r="J127" s="39"/>
    </row>
    <row r="128" ht="165">
      <c r="A128" s="29" t="s">
        <v>34</v>
      </c>
      <c r="B128" s="41"/>
      <c r="C128" s="42"/>
      <c r="D128" s="42"/>
      <c r="E128" s="31" t="s">
        <v>1048</v>
      </c>
      <c r="F128" s="42"/>
      <c r="G128" s="42"/>
      <c r="H128" s="42"/>
      <c r="I128" s="42"/>
      <c r="J128" s="43"/>
    </row>
  </sheetData>
  <sheetProtection sheet="1" objects="1" scenarios="1" spinCount="100000" saltValue="aH6d3A6nWOZJQeMsPAWMPSzWpc0hgHai4UqB1lAhzV5kDfahZntdo4eV8C8eLa80tH2iJQjuCYcp+2bRM2sTpw==" hashValue="cxYBNyj+adg4NGE4DJMJBFPfrYFg47S1PgZlaZQChCLRfQLx5JrNp8Xh7k5PoTlwGJHCaSNwf619XhhZzgKBg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36</v>
      </c>
      <c r="I3" s="16">
        <f>SUMIFS(I8:I35,A8:A35,"SD")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36</v>
      </c>
      <c r="D4" s="13"/>
      <c r="E4" s="14" t="s">
        <v>37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SUMIFS(I9:I35,A9:A35,"P")</f>
        <v>0</v>
      </c>
      <c r="J8" s="28"/>
    </row>
    <row r="9">
      <c r="A9" s="29" t="s">
        <v>25</v>
      </c>
      <c r="B9" s="29">
        <v>1</v>
      </c>
      <c r="C9" s="30" t="s">
        <v>38</v>
      </c>
      <c r="D9" s="29" t="s">
        <v>27</v>
      </c>
      <c r="E9" s="31" t="s">
        <v>39</v>
      </c>
      <c r="F9" s="32" t="s">
        <v>29</v>
      </c>
      <c r="G9" s="33">
        <v>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40</v>
      </c>
      <c r="F10" s="38"/>
      <c r="G10" s="38"/>
      <c r="H10" s="38"/>
      <c r="I10" s="38"/>
      <c r="J10" s="39"/>
    </row>
    <row r="11" ht="60">
      <c r="A11" s="29" t="s">
        <v>34</v>
      </c>
      <c r="B11" s="37"/>
      <c r="C11" s="38"/>
      <c r="D11" s="38"/>
      <c r="E11" s="31" t="s">
        <v>35</v>
      </c>
      <c r="F11" s="38"/>
      <c r="G11" s="38"/>
      <c r="H11" s="38"/>
      <c r="I11" s="38"/>
      <c r="J11" s="39"/>
    </row>
    <row r="12">
      <c r="A12" s="29" t="s">
        <v>25</v>
      </c>
      <c r="B12" s="29">
        <v>2</v>
      </c>
      <c r="C12" s="30" t="s">
        <v>38</v>
      </c>
      <c r="D12" s="29" t="s">
        <v>41</v>
      </c>
      <c r="E12" s="31" t="s">
        <v>39</v>
      </c>
      <c r="F12" s="32" t="s">
        <v>29</v>
      </c>
      <c r="G12" s="33">
        <v>1</v>
      </c>
      <c r="H12" s="34">
        <v>0</v>
      </c>
      <c r="I12" s="35">
        <f>ROUND(G12*H12,P4)</f>
        <v>0</v>
      </c>
      <c r="J12" s="29"/>
      <c r="O12" s="36">
        <f>I12*0.21</f>
        <v>0</v>
      </c>
      <c r="P12">
        <v>3</v>
      </c>
    </row>
    <row r="13">
      <c r="A13" s="29" t="s">
        <v>30</v>
      </c>
      <c r="B13" s="37"/>
      <c r="C13" s="38"/>
      <c r="D13" s="38"/>
      <c r="E13" s="44" t="s">
        <v>42</v>
      </c>
      <c r="F13" s="38"/>
      <c r="G13" s="38"/>
      <c r="H13" s="38"/>
      <c r="I13" s="38"/>
      <c r="J13" s="39"/>
    </row>
    <row r="14" ht="409.5">
      <c r="A14" s="29" t="s">
        <v>32</v>
      </c>
      <c r="B14" s="37"/>
      <c r="C14" s="38"/>
      <c r="D14" s="38"/>
      <c r="E14" s="40" t="s">
        <v>43</v>
      </c>
      <c r="F14" s="38"/>
      <c r="G14" s="38"/>
      <c r="H14" s="38"/>
      <c r="I14" s="38"/>
      <c r="J14" s="39"/>
    </row>
    <row r="15" ht="60">
      <c r="A15" s="29" t="s">
        <v>34</v>
      </c>
      <c r="B15" s="37"/>
      <c r="C15" s="38"/>
      <c r="D15" s="38"/>
      <c r="E15" s="31" t="s">
        <v>35</v>
      </c>
      <c r="F15" s="38"/>
      <c r="G15" s="38"/>
      <c r="H15" s="38"/>
      <c r="I15" s="38"/>
      <c r="J15" s="39"/>
    </row>
    <row r="16">
      <c r="A16" s="29" t="s">
        <v>25</v>
      </c>
      <c r="B16" s="29">
        <v>3</v>
      </c>
      <c r="C16" s="30" t="s">
        <v>44</v>
      </c>
      <c r="D16" s="29" t="s">
        <v>42</v>
      </c>
      <c r="E16" s="31" t="s">
        <v>45</v>
      </c>
      <c r="F16" s="32" t="s">
        <v>29</v>
      </c>
      <c r="G16" s="33">
        <v>1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30</v>
      </c>
      <c r="B17" s="37"/>
      <c r="C17" s="38"/>
      <c r="D17" s="38"/>
      <c r="E17" s="31" t="s">
        <v>46</v>
      </c>
      <c r="F17" s="38"/>
      <c r="G17" s="38"/>
      <c r="H17" s="38"/>
      <c r="I17" s="38"/>
      <c r="J17" s="39"/>
    </row>
    <row r="18" ht="30">
      <c r="A18" s="29" t="s">
        <v>32</v>
      </c>
      <c r="B18" s="37"/>
      <c r="C18" s="38"/>
      <c r="D18" s="38"/>
      <c r="E18" s="40" t="s">
        <v>47</v>
      </c>
      <c r="F18" s="38"/>
      <c r="G18" s="38"/>
      <c r="H18" s="38"/>
      <c r="I18" s="38"/>
      <c r="J18" s="39"/>
    </row>
    <row r="19" ht="60">
      <c r="A19" s="29" t="s">
        <v>34</v>
      </c>
      <c r="B19" s="37"/>
      <c r="C19" s="38"/>
      <c r="D19" s="38"/>
      <c r="E19" s="31" t="s">
        <v>35</v>
      </c>
      <c r="F19" s="38"/>
      <c r="G19" s="38"/>
      <c r="H19" s="38"/>
      <c r="I19" s="38"/>
      <c r="J19" s="39"/>
    </row>
    <row r="20">
      <c r="A20" s="29" t="s">
        <v>25</v>
      </c>
      <c r="B20" s="29">
        <v>4</v>
      </c>
      <c r="C20" s="30" t="s">
        <v>48</v>
      </c>
      <c r="D20" s="29" t="s">
        <v>42</v>
      </c>
      <c r="E20" s="31" t="s">
        <v>49</v>
      </c>
      <c r="F20" s="32" t="s">
        <v>29</v>
      </c>
      <c r="G20" s="33">
        <v>1</v>
      </c>
      <c r="H20" s="34">
        <v>0</v>
      </c>
      <c r="I20" s="35">
        <f>ROUND(G20*H20,P4)</f>
        <v>0</v>
      </c>
      <c r="J20" s="29"/>
      <c r="O20" s="36">
        <f>I20*0.21</f>
        <v>0</v>
      </c>
      <c r="P20">
        <v>3</v>
      </c>
    </row>
    <row r="21" ht="30">
      <c r="A21" s="29" t="s">
        <v>30</v>
      </c>
      <c r="B21" s="37"/>
      <c r="C21" s="38"/>
      <c r="D21" s="38"/>
      <c r="E21" s="31" t="s">
        <v>50</v>
      </c>
      <c r="F21" s="38"/>
      <c r="G21" s="38"/>
      <c r="H21" s="38"/>
      <c r="I21" s="38"/>
      <c r="J21" s="39"/>
    </row>
    <row r="22" ht="30">
      <c r="A22" s="29" t="s">
        <v>32</v>
      </c>
      <c r="B22" s="37"/>
      <c r="C22" s="38"/>
      <c r="D22" s="38"/>
      <c r="E22" s="40" t="s">
        <v>47</v>
      </c>
      <c r="F22" s="38"/>
      <c r="G22" s="38"/>
      <c r="H22" s="38"/>
      <c r="I22" s="38"/>
      <c r="J22" s="39"/>
    </row>
    <row r="23" ht="60">
      <c r="A23" s="29" t="s">
        <v>34</v>
      </c>
      <c r="B23" s="37"/>
      <c r="C23" s="38"/>
      <c r="D23" s="38"/>
      <c r="E23" s="31" t="s">
        <v>35</v>
      </c>
      <c r="F23" s="38"/>
      <c r="G23" s="38"/>
      <c r="H23" s="38"/>
      <c r="I23" s="38"/>
      <c r="J23" s="39"/>
    </row>
    <row r="24">
      <c r="A24" s="29" t="s">
        <v>25</v>
      </c>
      <c r="B24" s="29">
        <v>5</v>
      </c>
      <c r="C24" s="30" t="s">
        <v>51</v>
      </c>
      <c r="D24" s="29" t="s">
        <v>42</v>
      </c>
      <c r="E24" s="31" t="s">
        <v>52</v>
      </c>
      <c r="F24" s="32" t="s">
        <v>29</v>
      </c>
      <c r="G24" s="33">
        <v>1</v>
      </c>
      <c r="H24" s="34">
        <v>0</v>
      </c>
      <c r="I24" s="35">
        <f>ROUND(G24*H24,P4)</f>
        <v>0</v>
      </c>
      <c r="J24" s="29"/>
      <c r="O24" s="36">
        <f>I24*0.21</f>
        <v>0</v>
      </c>
      <c r="P24">
        <v>3</v>
      </c>
    </row>
    <row r="25" ht="30">
      <c r="A25" s="29" t="s">
        <v>30</v>
      </c>
      <c r="B25" s="37"/>
      <c r="C25" s="38"/>
      <c r="D25" s="38"/>
      <c r="E25" s="31" t="s">
        <v>53</v>
      </c>
      <c r="F25" s="38"/>
      <c r="G25" s="38"/>
      <c r="H25" s="38"/>
      <c r="I25" s="38"/>
      <c r="J25" s="39"/>
    </row>
    <row r="26" ht="30">
      <c r="A26" s="29" t="s">
        <v>32</v>
      </c>
      <c r="B26" s="37"/>
      <c r="C26" s="38"/>
      <c r="D26" s="38"/>
      <c r="E26" s="40" t="s">
        <v>47</v>
      </c>
      <c r="F26" s="38"/>
      <c r="G26" s="38"/>
      <c r="H26" s="38"/>
      <c r="I26" s="38"/>
      <c r="J26" s="39"/>
    </row>
    <row r="27" ht="60">
      <c r="A27" s="29" t="s">
        <v>34</v>
      </c>
      <c r="B27" s="37"/>
      <c r="C27" s="38"/>
      <c r="D27" s="38"/>
      <c r="E27" s="31" t="s">
        <v>35</v>
      </c>
      <c r="F27" s="38"/>
      <c r="G27" s="38"/>
      <c r="H27" s="38"/>
      <c r="I27" s="38"/>
      <c r="J27" s="39"/>
    </row>
    <row r="28">
      <c r="A28" s="29" t="s">
        <v>25</v>
      </c>
      <c r="B28" s="29">
        <v>6</v>
      </c>
      <c r="C28" s="30" t="s">
        <v>54</v>
      </c>
      <c r="D28" s="29" t="s">
        <v>42</v>
      </c>
      <c r="E28" s="31" t="s">
        <v>55</v>
      </c>
      <c r="F28" s="32" t="s">
        <v>29</v>
      </c>
      <c r="G28" s="33">
        <v>1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30</v>
      </c>
      <c r="B29" s="37"/>
      <c r="C29" s="38"/>
      <c r="D29" s="38"/>
      <c r="E29" s="31" t="s">
        <v>56</v>
      </c>
      <c r="F29" s="38"/>
      <c r="G29" s="38"/>
      <c r="H29" s="38"/>
      <c r="I29" s="38"/>
      <c r="J29" s="39"/>
    </row>
    <row r="30" ht="75">
      <c r="A30" s="29" t="s">
        <v>32</v>
      </c>
      <c r="B30" s="37"/>
      <c r="C30" s="38"/>
      <c r="D30" s="38"/>
      <c r="E30" s="40" t="s">
        <v>57</v>
      </c>
      <c r="F30" s="38"/>
      <c r="G30" s="38"/>
      <c r="H30" s="38"/>
      <c r="I30" s="38"/>
      <c r="J30" s="39"/>
    </row>
    <row r="31" ht="135">
      <c r="A31" s="29" t="s">
        <v>34</v>
      </c>
      <c r="B31" s="37"/>
      <c r="C31" s="38"/>
      <c r="D31" s="38"/>
      <c r="E31" s="31" t="s">
        <v>58</v>
      </c>
      <c r="F31" s="38"/>
      <c r="G31" s="38"/>
      <c r="H31" s="38"/>
      <c r="I31" s="38"/>
      <c r="J31" s="39"/>
    </row>
    <row r="32">
      <c r="A32" s="29" t="s">
        <v>25</v>
      </c>
      <c r="B32" s="29">
        <v>7</v>
      </c>
      <c r="C32" s="30" t="s">
        <v>59</v>
      </c>
      <c r="D32" s="29" t="s">
        <v>42</v>
      </c>
      <c r="E32" s="31" t="s">
        <v>60</v>
      </c>
      <c r="F32" s="32" t="s">
        <v>29</v>
      </c>
      <c r="G32" s="33">
        <v>1</v>
      </c>
      <c r="H32" s="34">
        <v>0</v>
      </c>
      <c r="I32" s="35">
        <f>ROUND(G32*H32,P4)</f>
        <v>0</v>
      </c>
      <c r="J32" s="29"/>
      <c r="O32" s="36">
        <f>I32*0.21</f>
        <v>0</v>
      </c>
      <c r="P32">
        <v>3</v>
      </c>
    </row>
    <row r="33">
      <c r="A33" s="29" t="s">
        <v>30</v>
      </c>
      <c r="B33" s="37"/>
      <c r="C33" s="38"/>
      <c r="D33" s="38"/>
      <c r="E33" s="31" t="s">
        <v>61</v>
      </c>
      <c r="F33" s="38"/>
      <c r="G33" s="38"/>
      <c r="H33" s="38"/>
      <c r="I33" s="38"/>
      <c r="J33" s="39"/>
    </row>
    <row r="34" ht="75">
      <c r="A34" s="29" t="s">
        <v>32</v>
      </c>
      <c r="B34" s="37"/>
      <c r="C34" s="38"/>
      <c r="D34" s="38"/>
      <c r="E34" s="40" t="s">
        <v>62</v>
      </c>
      <c r="F34" s="38"/>
      <c r="G34" s="38"/>
      <c r="H34" s="38"/>
      <c r="I34" s="38"/>
      <c r="J34" s="39"/>
    </row>
    <row r="35" ht="105">
      <c r="A35" s="29" t="s">
        <v>34</v>
      </c>
      <c r="B35" s="41"/>
      <c r="C35" s="42"/>
      <c r="D35" s="42"/>
      <c r="E35" s="31" t="s">
        <v>63</v>
      </c>
      <c r="F35" s="42"/>
      <c r="G35" s="42"/>
      <c r="H35" s="42"/>
      <c r="I35" s="42"/>
      <c r="J35" s="43"/>
    </row>
  </sheetData>
  <sheetProtection sheet="1" objects="1" scenarios="1" spinCount="100000" saltValue="1YeKAljyo1/xN7KLchsxs5J/FESqObwnxlHuHTq+HZJuiL6eiyHxZHEGtYNjvKXiDtAWktWzA58CRIDeaGZ3Ag==" hashValue="WsRSHZpXTpQGf/2pkzIc91XFSIk0UjtGDfblKbnBj4pfcv6CMLZtpNcK62RvW7+QXUzZzmvGbDbmX9xF6qi08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1049</v>
      </c>
      <c r="I3" s="16">
        <f>SUMIFS(I8:I116,A8:A116,"SD")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1049</v>
      </c>
      <c r="D4" s="13"/>
      <c r="E4" s="14" t="s">
        <v>1050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141</v>
      </c>
      <c r="D8" s="26"/>
      <c r="E8" s="23" t="s">
        <v>142</v>
      </c>
      <c r="F8" s="26"/>
      <c r="G8" s="26"/>
      <c r="H8" s="26"/>
      <c r="I8" s="27">
        <f>SUMIFS(I9:I64,A9:A64,"P")</f>
        <v>0</v>
      </c>
      <c r="J8" s="28"/>
    </row>
    <row r="9">
      <c r="A9" s="29" t="s">
        <v>25</v>
      </c>
      <c r="B9" s="29">
        <v>1</v>
      </c>
      <c r="C9" s="30" t="s">
        <v>172</v>
      </c>
      <c r="D9" s="29" t="s">
        <v>291</v>
      </c>
      <c r="E9" s="31" t="s">
        <v>173</v>
      </c>
      <c r="F9" s="32" t="s">
        <v>128</v>
      </c>
      <c r="G9" s="33">
        <v>220.65000000000001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698</v>
      </c>
      <c r="F10" s="38"/>
      <c r="G10" s="38"/>
      <c r="H10" s="38"/>
      <c r="I10" s="38"/>
      <c r="J10" s="39"/>
    </row>
    <row r="11" ht="90">
      <c r="A11" s="29" t="s">
        <v>32</v>
      </c>
      <c r="B11" s="37"/>
      <c r="C11" s="38"/>
      <c r="D11" s="38"/>
      <c r="E11" s="40" t="s">
        <v>1051</v>
      </c>
      <c r="F11" s="38"/>
      <c r="G11" s="38"/>
      <c r="H11" s="38"/>
      <c r="I11" s="38"/>
      <c r="J11" s="39"/>
    </row>
    <row r="12" ht="405">
      <c r="A12" s="29" t="s">
        <v>34</v>
      </c>
      <c r="B12" s="37"/>
      <c r="C12" s="38"/>
      <c r="D12" s="38"/>
      <c r="E12" s="31" t="s">
        <v>175</v>
      </c>
      <c r="F12" s="38"/>
      <c r="G12" s="38"/>
      <c r="H12" s="38"/>
      <c r="I12" s="38"/>
      <c r="J12" s="39"/>
    </row>
    <row r="13">
      <c r="A13" s="29" t="s">
        <v>25</v>
      </c>
      <c r="B13" s="29">
        <v>2</v>
      </c>
      <c r="C13" s="30" t="s">
        <v>294</v>
      </c>
      <c r="D13" s="29" t="s">
        <v>42</v>
      </c>
      <c r="E13" s="31" t="s">
        <v>295</v>
      </c>
      <c r="F13" s="32" t="s">
        <v>128</v>
      </c>
      <c r="G13" s="33">
        <v>10.199999999999999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30</v>
      </c>
      <c r="B14" s="37"/>
      <c r="C14" s="38"/>
      <c r="D14" s="38"/>
      <c r="E14" s="31" t="s">
        <v>1052</v>
      </c>
      <c r="F14" s="38"/>
      <c r="G14" s="38"/>
      <c r="H14" s="38"/>
      <c r="I14" s="38"/>
      <c r="J14" s="39"/>
    </row>
    <row r="15">
      <c r="A15" s="29" t="s">
        <v>32</v>
      </c>
      <c r="B15" s="37"/>
      <c r="C15" s="38"/>
      <c r="D15" s="38"/>
      <c r="E15" s="40" t="s">
        <v>1053</v>
      </c>
      <c r="F15" s="38"/>
      <c r="G15" s="38"/>
      <c r="H15" s="38"/>
      <c r="I15" s="38"/>
      <c r="J15" s="39"/>
    </row>
    <row r="16" ht="405">
      <c r="A16" s="29" t="s">
        <v>34</v>
      </c>
      <c r="B16" s="37"/>
      <c r="C16" s="38"/>
      <c r="D16" s="38"/>
      <c r="E16" s="31" t="s">
        <v>298</v>
      </c>
      <c r="F16" s="38"/>
      <c r="G16" s="38"/>
      <c r="H16" s="38"/>
      <c r="I16" s="38"/>
      <c r="J16" s="39"/>
    </row>
    <row r="17">
      <c r="A17" s="29" t="s">
        <v>25</v>
      </c>
      <c r="B17" s="29">
        <v>3</v>
      </c>
      <c r="C17" s="30" t="s">
        <v>182</v>
      </c>
      <c r="D17" s="29" t="s">
        <v>42</v>
      </c>
      <c r="E17" s="31" t="s">
        <v>183</v>
      </c>
      <c r="F17" s="32" t="s">
        <v>128</v>
      </c>
      <c r="G17" s="33">
        <v>10.199999999999999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30</v>
      </c>
      <c r="B18" s="37"/>
      <c r="C18" s="38"/>
      <c r="D18" s="38"/>
      <c r="E18" s="44" t="s">
        <v>42</v>
      </c>
      <c r="F18" s="38"/>
      <c r="G18" s="38"/>
      <c r="H18" s="38"/>
      <c r="I18" s="38"/>
      <c r="J18" s="39"/>
    </row>
    <row r="19">
      <c r="A19" s="29" t="s">
        <v>32</v>
      </c>
      <c r="B19" s="37"/>
      <c r="C19" s="38"/>
      <c r="D19" s="38"/>
      <c r="E19" s="40" t="s">
        <v>1054</v>
      </c>
      <c r="F19" s="38"/>
      <c r="G19" s="38"/>
      <c r="H19" s="38"/>
      <c r="I19" s="38"/>
      <c r="J19" s="39"/>
    </row>
    <row r="20" ht="270">
      <c r="A20" s="29" t="s">
        <v>34</v>
      </c>
      <c r="B20" s="37"/>
      <c r="C20" s="38"/>
      <c r="D20" s="38"/>
      <c r="E20" s="31" t="s">
        <v>186</v>
      </c>
      <c r="F20" s="38"/>
      <c r="G20" s="38"/>
      <c r="H20" s="38"/>
      <c r="I20" s="38"/>
      <c r="J20" s="39"/>
    </row>
    <row r="21">
      <c r="A21" s="29" t="s">
        <v>25</v>
      </c>
      <c r="B21" s="29">
        <v>4</v>
      </c>
      <c r="C21" s="30" t="s">
        <v>182</v>
      </c>
      <c r="D21" s="29" t="s">
        <v>67</v>
      </c>
      <c r="E21" s="31" t="s">
        <v>183</v>
      </c>
      <c r="F21" s="32" t="s">
        <v>128</v>
      </c>
      <c r="G21" s="33">
        <v>5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 ht="30">
      <c r="A22" s="29" t="s">
        <v>30</v>
      </c>
      <c r="B22" s="37"/>
      <c r="C22" s="38"/>
      <c r="D22" s="38"/>
      <c r="E22" s="31" t="s">
        <v>707</v>
      </c>
      <c r="F22" s="38"/>
      <c r="G22" s="38"/>
      <c r="H22" s="38"/>
      <c r="I22" s="38"/>
      <c r="J22" s="39"/>
    </row>
    <row r="23" ht="30">
      <c r="A23" s="29" t="s">
        <v>32</v>
      </c>
      <c r="B23" s="37"/>
      <c r="C23" s="38"/>
      <c r="D23" s="38"/>
      <c r="E23" s="40" t="s">
        <v>1055</v>
      </c>
      <c r="F23" s="38"/>
      <c r="G23" s="38"/>
      <c r="H23" s="38"/>
      <c r="I23" s="38"/>
      <c r="J23" s="39"/>
    </row>
    <row r="24" ht="270">
      <c r="A24" s="29" t="s">
        <v>34</v>
      </c>
      <c r="B24" s="37"/>
      <c r="C24" s="38"/>
      <c r="D24" s="38"/>
      <c r="E24" s="31" t="s">
        <v>186</v>
      </c>
      <c r="F24" s="38"/>
      <c r="G24" s="38"/>
      <c r="H24" s="38"/>
      <c r="I24" s="38"/>
      <c r="J24" s="39"/>
    </row>
    <row r="25">
      <c r="A25" s="29" t="s">
        <v>25</v>
      </c>
      <c r="B25" s="29">
        <v>5</v>
      </c>
      <c r="C25" s="30" t="s">
        <v>300</v>
      </c>
      <c r="D25" s="29" t="s">
        <v>27</v>
      </c>
      <c r="E25" s="31" t="s">
        <v>301</v>
      </c>
      <c r="F25" s="32" t="s">
        <v>128</v>
      </c>
      <c r="G25" s="33">
        <v>115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 ht="30">
      <c r="A26" s="29" t="s">
        <v>30</v>
      </c>
      <c r="B26" s="37"/>
      <c r="C26" s="38"/>
      <c r="D26" s="38"/>
      <c r="E26" s="31" t="s">
        <v>1056</v>
      </c>
      <c r="F26" s="38"/>
      <c r="G26" s="38"/>
      <c r="H26" s="38"/>
      <c r="I26" s="38"/>
      <c r="J26" s="39"/>
    </row>
    <row r="27">
      <c r="A27" s="29" t="s">
        <v>32</v>
      </c>
      <c r="B27" s="37"/>
      <c r="C27" s="38"/>
      <c r="D27" s="38"/>
      <c r="E27" s="40" t="s">
        <v>1057</v>
      </c>
      <c r="F27" s="38"/>
      <c r="G27" s="38"/>
      <c r="H27" s="38"/>
      <c r="I27" s="38"/>
      <c r="J27" s="39"/>
    </row>
    <row r="28" ht="405">
      <c r="A28" s="29" t="s">
        <v>34</v>
      </c>
      <c r="B28" s="37"/>
      <c r="C28" s="38"/>
      <c r="D28" s="38"/>
      <c r="E28" s="31" t="s">
        <v>304</v>
      </c>
      <c r="F28" s="38"/>
      <c r="G28" s="38"/>
      <c r="H28" s="38"/>
      <c r="I28" s="38"/>
      <c r="J28" s="39"/>
    </row>
    <row r="29">
      <c r="A29" s="29" t="s">
        <v>25</v>
      </c>
      <c r="B29" s="29">
        <v>6</v>
      </c>
      <c r="C29" s="30" t="s">
        <v>300</v>
      </c>
      <c r="D29" s="29" t="s">
        <v>41</v>
      </c>
      <c r="E29" s="31" t="s">
        <v>301</v>
      </c>
      <c r="F29" s="32" t="s">
        <v>128</v>
      </c>
      <c r="G29" s="33">
        <v>1904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 ht="30">
      <c r="A30" s="29" t="s">
        <v>30</v>
      </c>
      <c r="B30" s="37"/>
      <c r="C30" s="38"/>
      <c r="D30" s="38"/>
      <c r="E30" s="31" t="s">
        <v>1058</v>
      </c>
      <c r="F30" s="38"/>
      <c r="G30" s="38"/>
      <c r="H30" s="38"/>
      <c r="I30" s="38"/>
      <c r="J30" s="39"/>
    </row>
    <row r="31">
      <c r="A31" s="29" t="s">
        <v>32</v>
      </c>
      <c r="B31" s="37"/>
      <c r="C31" s="38"/>
      <c r="D31" s="38"/>
      <c r="E31" s="40" t="s">
        <v>1059</v>
      </c>
      <c r="F31" s="38"/>
      <c r="G31" s="38"/>
      <c r="H31" s="38"/>
      <c r="I31" s="38"/>
      <c r="J31" s="39"/>
    </row>
    <row r="32" ht="405">
      <c r="A32" s="29" t="s">
        <v>34</v>
      </c>
      <c r="B32" s="37"/>
      <c r="C32" s="38"/>
      <c r="D32" s="38"/>
      <c r="E32" s="31" t="s">
        <v>304</v>
      </c>
      <c r="F32" s="38"/>
      <c r="G32" s="38"/>
      <c r="H32" s="38"/>
      <c r="I32" s="38"/>
      <c r="J32" s="39"/>
    </row>
    <row r="33">
      <c r="A33" s="29" t="s">
        <v>25</v>
      </c>
      <c r="B33" s="29">
        <v>7</v>
      </c>
      <c r="C33" s="30" t="s">
        <v>584</v>
      </c>
      <c r="D33" s="29" t="s">
        <v>42</v>
      </c>
      <c r="E33" s="31" t="s">
        <v>585</v>
      </c>
      <c r="F33" s="32" t="s">
        <v>128</v>
      </c>
      <c r="G33" s="33">
        <v>26.565000000000001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>
      <c r="A34" s="29" t="s">
        <v>30</v>
      </c>
      <c r="B34" s="37"/>
      <c r="C34" s="38"/>
      <c r="D34" s="38"/>
      <c r="E34" s="31" t="s">
        <v>586</v>
      </c>
      <c r="F34" s="38"/>
      <c r="G34" s="38"/>
      <c r="H34" s="38"/>
      <c r="I34" s="38"/>
      <c r="J34" s="39"/>
    </row>
    <row r="35" ht="30">
      <c r="A35" s="29" t="s">
        <v>32</v>
      </c>
      <c r="B35" s="37"/>
      <c r="C35" s="38"/>
      <c r="D35" s="38"/>
      <c r="E35" s="40" t="s">
        <v>1060</v>
      </c>
      <c r="F35" s="38"/>
      <c r="G35" s="38"/>
      <c r="H35" s="38"/>
      <c r="I35" s="38"/>
      <c r="J35" s="39"/>
    </row>
    <row r="36" ht="345">
      <c r="A36" s="29" t="s">
        <v>34</v>
      </c>
      <c r="B36" s="37"/>
      <c r="C36" s="38"/>
      <c r="D36" s="38"/>
      <c r="E36" s="31" t="s">
        <v>588</v>
      </c>
      <c r="F36" s="38"/>
      <c r="G36" s="38"/>
      <c r="H36" s="38"/>
      <c r="I36" s="38"/>
      <c r="J36" s="39"/>
    </row>
    <row r="37">
      <c r="A37" s="29" t="s">
        <v>25</v>
      </c>
      <c r="B37" s="29">
        <v>8</v>
      </c>
      <c r="C37" s="30" t="s">
        <v>305</v>
      </c>
      <c r="D37" s="29" t="s">
        <v>42</v>
      </c>
      <c r="E37" s="31" t="s">
        <v>306</v>
      </c>
      <c r="F37" s="32" t="s">
        <v>145</v>
      </c>
      <c r="G37" s="33">
        <v>288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30</v>
      </c>
      <c r="B38" s="37"/>
      <c r="C38" s="38"/>
      <c r="D38" s="38"/>
      <c r="E38" s="31" t="s">
        <v>589</v>
      </c>
      <c r="F38" s="38"/>
      <c r="G38" s="38"/>
      <c r="H38" s="38"/>
      <c r="I38" s="38"/>
      <c r="J38" s="39"/>
    </row>
    <row r="39" ht="30">
      <c r="A39" s="29" t="s">
        <v>32</v>
      </c>
      <c r="B39" s="37"/>
      <c r="C39" s="38"/>
      <c r="D39" s="38"/>
      <c r="E39" s="40" t="s">
        <v>1061</v>
      </c>
      <c r="F39" s="38"/>
      <c r="G39" s="38"/>
      <c r="H39" s="38"/>
      <c r="I39" s="38"/>
      <c r="J39" s="39"/>
    </row>
    <row r="40" ht="75">
      <c r="A40" s="29" t="s">
        <v>34</v>
      </c>
      <c r="B40" s="37"/>
      <c r="C40" s="38"/>
      <c r="D40" s="38"/>
      <c r="E40" s="31" t="s">
        <v>308</v>
      </c>
      <c r="F40" s="38"/>
      <c r="G40" s="38"/>
      <c r="H40" s="38"/>
      <c r="I40" s="38"/>
      <c r="J40" s="39"/>
    </row>
    <row r="41">
      <c r="A41" s="29" t="s">
        <v>25</v>
      </c>
      <c r="B41" s="29">
        <v>9</v>
      </c>
      <c r="C41" s="30" t="s">
        <v>720</v>
      </c>
      <c r="D41" s="29" t="s">
        <v>27</v>
      </c>
      <c r="E41" s="31" t="s">
        <v>721</v>
      </c>
      <c r="F41" s="32" t="s">
        <v>145</v>
      </c>
      <c r="G41" s="33">
        <v>630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>
      <c r="A42" s="29" t="s">
        <v>30</v>
      </c>
      <c r="B42" s="37"/>
      <c r="C42" s="38"/>
      <c r="D42" s="38"/>
      <c r="E42" s="31" t="s">
        <v>1062</v>
      </c>
      <c r="F42" s="38"/>
      <c r="G42" s="38"/>
      <c r="H42" s="38"/>
      <c r="I42" s="38"/>
      <c r="J42" s="39"/>
    </row>
    <row r="43">
      <c r="A43" s="29" t="s">
        <v>32</v>
      </c>
      <c r="B43" s="37"/>
      <c r="C43" s="38"/>
      <c r="D43" s="38"/>
      <c r="E43" s="40" t="s">
        <v>1063</v>
      </c>
      <c r="F43" s="38"/>
      <c r="G43" s="38"/>
      <c r="H43" s="38"/>
      <c r="I43" s="38"/>
      <c r="J43" s="39"/>
    </row>
    <row r="44" ht="75">
      <c r="A44" s="29" t="s">
        <v>34</v>
      </c>
      <c r="B44" s="37"/>
      <c r="C44" s="38"/>
      <c r="D44" s="38"/>
      <c r="E44" s="31" t="s">
        <v>313</v>
      </c>
      <c r="F44" s="38"/>
      <c r="G44" s="38"/>
      <c r="H44" s="38"/>
      <c r="I44" s="38"/>
      <c r="J44" s="39"/>
    </row>
    <row r="45">
      <c r="A45" s="29" t="s">
        <v>25</v>
      </c>
      <c r="B45" s="29">
        <v>10</v>
      </c>
      <c r="C45" s="30" t="s">
        <v>720</v>
      </c>
      <c r="D45" s="29" t="s">
        <v>41</v>
      </c>
      <c r="E45" s="31" t="s">
        <v>721</v>
      </c>
      <c r="F45" s="32" t="s">
        <v>145</v>
      </c>
      <c r="G45" s="33">
        <v>121</v>
      </c>
      <c r="H45" s="34">
        <v>0</v>
      </c>
      <c r="I45" s="35">
        <f>ROUND(G45*H45,P4)</f>
        <v>0</v>
      </c>
      <c r="J45" s="29"/>
      <c r="O45" s="36">
        <f>I45*0.21</f>
        <v>0</v>
      </c>
      <c r="P45">
        <v>3</v>
      </c>
    </row>
    <row r="46">
      <c r="A46" s="29" t="s">
        <v>30</v>
      </c>
      <c r="B46" s="37"/>
      <c r="C46" s="38"/>
      <c r="D46" s="38"/>
      <c r="E46" s="31" t="s">
        <v>1064</v>
      </c>
      <c r="F46" s="38"/>
      <c r="G46" s="38"/>
      <c r="H46" s="38"/>
      <c r="I46" s="38"/>
      <c r="J46" s="39"/>
    </row>
    <row r="47">
      <c r="A47" s="29" t="s">
        <v>32</v>
      </c>
      <c r="B47" s="37"/>
      <c r="C47" s="38"/>
      <c r="D47" s="38"/>
      <c r="E47" s="40" t="s">
        <v>1065</v>
      </c>
      <c r="F47" s="38"/>
      <c r="G47" s="38"/>
      <c r="H47" s="38"/>
      <c r="I47" s="38"/>
      <c r="J47" s="39"/>
    </row>
    <row r="48" ht="75">
      <c r="A48" s="29" t="s">
        <v>34</v>
      </c>
      <c r="B48" s="37"/>
      <c r="C48" s="38"/>
      <c r="D48" s="38"/>
      <c r="E48" s="31" t="s">
        <v>313</v>
      </c>
      <c r="F48" s="38"/>
      <c r="G48" s="38"/>
      <c r="H48" s="38"/>
      <c r="I48" s="38"/>
      <c r="J48" s="39"/>
    </row>
    <row r="49">
      <c r="A49" s="29" t="s">
        <v>25</v>
      </c>
      <c r="B49" s="29">
        <v>11</v>
      </c>
      <c r="C49" s="30" t="s">
        <v>314</v>
      </c>
      <c r="D49" s="29" t="s">
        <v>42</v>
      </c>
      <c r="E49" s="31" t="s">
        <v>315</v>
      </c>
      <c r="F49" s="32" t="s">
        <v>145</v>
      </c>
      <c r="G49" s="33">
        <v>45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>
      <c r="A50" s="29" t="s">
        <v>30</v>
      </c>
      <c r="B50" s="37"/>
      <c r="C50" s="38"/>
      <c r="D50" s="38"/>
      <c r="E50" s="31" t="s">
        <v>1066</v>
      </c>
      <c r="F50" s="38"/>
      <c r="G50" s="38"/>
      <c r="H50" s="38"/>
      <c r="I50" s="38"/>
      <c r="J50" s="39"/>
    </row>
    <row r="51" ht="30">
      <c r="A51" s="29" t="s">
        <v>32</v>
      </c>
      <c r="B51" s="37"/>
      <c r="C51" s="38"/>
      <c r="D51" s="38"/>
      <c r="E51" s="40" t="s">
        <v>1067</v>
      </c>
      <c r="F51" s="38"/>
      <c r="G51" s="38"/>
      <c r="H51" s="38"/>
      <c r="I51" s="38"/>
      <c r="J51" s="39"/>
    </row>
    <row r="52" ht="75">
      <c r="A52" s="29" t="s">
        <v>34</v>
      </c>
      <c r="B52" s="37"/>
      <c r="C52" s="38"/>
      <c r="D52" s="38"/>
      <c r="E52" s="31" t="s">
        <v>318</v>
      </c>
      <c r="F52" s="38"/>
      <c r="G52" s="38"/>
      <c r="H52" s="38"/>
      <c r="I52" s="38"/>
      <c r="J52" s="39"/>
    </row>
    <row r="53">
      <c r="A53" s="29" t="s">
        <v>25</v>
      </c>
      <c r="B53" s="29">
        <v>12</v>
      </c>
      <c r="C53" s="30" t="s">
        <v>319</v>
      </c>
      <c r="D53" s="29" t="s">
        <v>42</v>
      </c>
      <c r="E53" s="31" t="s">
        <v>320</v>
      </c>
      <c r="F53" s="32" t="s">
        <v>145</v>
      </c>
      <c r="G53" s="33">
        <v>1130.23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>
      <c r="A54" s="29" t="s">
        <v>30</v>
      </c>
      <c r="B54" s="37"/>
      <c r="C54" s="38"/>
      <c r="D54" s="38"/>
      <c r="E54" s="31" t="s">
        <v>330</v>
      </c>
      <c r="F54" s="38"/>
      <c r="G54" s="38"/>
      <c r="H54" s="38"/>
      <c r="I54" s="38"/>
      <c r="J54" s="39"/>
    </row>
    <row r="55" ht="30">
      <c r="A55" s="29" t="s">
        <v>32</v>
      </c>
      <c r="B55" s="37"/>
      <c r="C55" s="38"/>
      <c r="D55" s="38"/>
      <c r="E55" s="40" t="s">
        <v>1068</v>
      </c>
      <c r="F55" s="38"/>
      <c r="G55" s="38"/>
      <c r="H55" s="38"/>
      <c r="I55" s="38"/>
      <c r="J55" s="39"/>
    </row>
    <row r="56" ht="75">
      <c r="A56" s="29" t="s">
        <v>34</v>
      </c>
      <c r="B56" s="37"/>
      <c r="C56" s="38"/>
      <c r="D56" s="38"/>
      <c r="E56" s="31" t="s">
        <v>323</v>
      </c>
      <c r="F56" s="38"/>
      <c r="G56" s="38"/>
      <c r="H56" s="38"/>
      <c r="I56" s="38"/>
      <c r="J56" s="39"/>
    </row>
    <row r="57">
      <c r="A57" s="29" t="s">
        <v>25</v>
      </c>
      <c r="B57" s="29">
        <v>13</v>
      </c>
      <c r="C57" s="30" t="s">
        <v>324</v>
      </c>
      <c r="D57" s="29" t="s">
        <v>42</v>
      </c>
      <c r="E57" s="31" t="s">
        <v>325</v>
      </c>
      <c r="F57" s="32" t="s">
        <v>145</v>
      </c>
      <c r="G57" s="33">
        <v>1130.23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 ht="30">
      <c r="A58" s="29" t="s">
        <v>30</v>
      </c>
      <c r="B58" s="37"/>
      <c r="C58" s="38"/>
      <c r="D58" s="38"/>
      <c r="E58" s="31" t="s">
        <v>326</v>
      </c>
      <c r="F58" s="38"/>
      <c r="G58" s="38"/>
      <c r="H58" s="38"/>
      <c r="I58" s="38"/>
      <c r="J58" s="39"/>
    </row>
    <row r="59" ht="30">
      <c r="A59" s="29" t="s">
        <v>32</v>
      </c>
      <c r="B59" s="37"/>
      <c r="C59" s="38"/>
      <c r="D59" s="38"/>
      <c r="E59" s="40" t="s">
        <v>1068</v>
      </c>
      <c r="F59" s="38"/>
      <c r="G59" s="38"/>
      <c r="H59" s="38"/>
      <c r="I59" s="38"/>
      <c r="J59" s="39"/>
    </row>
    <row r="60" ht="90">
      <c r="A60" s="29" t="s">
        <v>34</v>
      </c>
      <c r="B60" s="37"/>
      <c r="C60" s="38"/>
      <c r="D60" s="38"/>
      <c r="E60" s="31" t="s">
        <v>327</v>
      </c>
      <c r="F60" s="38"/>
      <c r="G60" s="38"/>
      <c r="H60" s="38"/>
      <c r="I60" s="38"/>
      <c r="J60" s="39"/>
    </row>
    <row r="61">
      <c r="A61" s="29" t="s">
        <v>25</v>
      </c>
      <c r="B61" s="29">
        <v>14</v>
      </c>
      <c r="C61" s="30" t="s">
        <v>328</v>
      </c>
      <c r="D61" s="29" t="s">
        <v>42</v>
      </c>
      <c r="E61" s="31" t="s">
        <v>329</v>
      </c>
      <c r="F61" s="32" t="s">
        <v>145</v>
      </c>
      <c r="G61" s="33">
        <v>1130.23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>
      <c r="A62" s="29" t="s">
        <v>30</v>
      </c>
      <c r="B62" s="37"/>
      <c r="C62" s="38"/>
      <c r="D62" s="38"/>
      <c r="E62" s="31" t="s">
        <v>330</v>
      </c>
      <c r="F62" s="38"/>
      <c r="G62" s="38"/>
      <c r="H62" s="38"/>
      <c r="I62" s="38"/>
      <c r="J62" s="39"/>
    </row>
    <row r="63" ht="30">
      <c r="A63" s="29" t="s">
        <v>32</v>
      </c>
      <c r="B63" s="37"/>
      <c r="C63" s="38"/>
      <c r="D63" s="38"/>
      <c r="E63" s="40" t="s">
        <v>1068</v>
      </c>
      <c r="F63" s="38"/>
      <c r="G63" s="38"/>
      <c r="H63" s="38"/>
      <c r="I63" s="38"/>
      <c r="J63" s="39"/>
    </row>
    <row r="64" ht="75">
      <c r="A64" s="29" t="s">
        <v>34</v>
      </c>
      <c r="B64" s="37"/>
      <c r="C64" s="38"/>
      <c r="D64" s="38"/>
      <c r="E64" s="31" t="s">
        <v>331</v>
      </c>
      <c r="F64" s="38"/>
      <c r="G64" s="38"/>
      <c r="H64" s="38"/>
      <c r="I64" s="38"/>
      <c r="J64" s="39"/>
    </row>
    <row r="65">
      <c r="A65" s="23" t="s">
        <v>22</v>
      </c>
      <c r="B65" s="24"/>
      <c r="C65" s="25" t="s">
        <v>332</v>
      </c>
      <c r="D65" s="26"/>
      <c r="E65" s="23" t="s">
        <v>333</v>
      </c>
      <c r="F65" s="26"/>
      <c r="G65" s="26"/>
      <c r="H65" s="26"/>
      <c r="I65" s="27">
        <f>SUMIFS(I66:I68,A66:A68,"P")</f>
        <v>0</v>
      </c>
      <c r="J65" s="28"/>
    </row>
    <row r="66">
      <c r="A66" s="29" t="s">
        <v>25</v>
      </c>
      <c r="B66" s="29">
        <v>15</v>
      </c>
      <c r="C66" s="30" t="s">
        <v>334</v>
      </c>
      <c r="D66" s="29" t="s">
        <v>121</v>
      </c>
      <c r="E66" s="31" t="s">
        <v>335</v>
      </c>
      <c r="F66" s="32" t="s">
        <v>145</v>
      </c>
      <c r="G66" s="33">
        <v>517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 ht="60">
      <c r="A67" s="29" t="s">
        <v>30</v>
      </c>
      <c r="B67" s="37"/>
      <c r="C67" s="38"/>
      <c r="D67" s="38"/>
      <c r="E67" s="31" t="s">
        <v>1069</v>
      </c>
      <c r="F67" s="38"/>
      <c r="G67" s="38"/>
      <c r="H67" s="38"/>
      <c r="I67" s="38"/>
      <c r="J67" s="39"/>
    </row>
    <row r="68" ht="180">
      <c r="A68" s="29" t="s">
        <v>34</v>
      </c>
      <c r="B68" s="37"/>
      <c r="C68" s="38"/>
      <c r="D68" s="38"/>
      <c r="E68" s="31" t="s">
        <v>338</v>
      </c>
      <c r="F68" s="38"/>
      <c r="G68" s="38"/>
      <c r="H68" s="38"/>
      <c r="I68" s="38"/>
      <c r="J68" s="39"/>
    </row>
    <row r="69">
      <c r="A69" s="23" t="s">
        <v>22</v>
      </c>
      <c r="B69" s="24"/>
      <c r="C69" s="25" t="s">
        <v>339</v>
      </c>
      <c r="D69" s="26"/>
      <c r="E69" s="23" t="s">
        <v>340</v>
      </c>
      <c r="F69" s="26"/>
      <c r="G69" s="26"/>
      <c r="H69" s="26"/>
      <c r="I69" s="27">
        <f>SUMIFS(I70:I97,A70:A97,"P")</f>
        <v>0</v>
      </c>
      <c r="J69" s="28"/>
    </row>
    <row r="70">
      <c r="A70" s="29" t="s">
        <v>25</v>
      </c>
      <c r="B70" s="29">
        <v>16</v>
      </c>
      <c r="C70" s="30" t="s">
        <v>341</v>
      </c>
      <c r="D70" s="29" t="s">
        <v>42</v>
      </c>
      <c r="E70" s="31" t="s">
        <v>342</v>
      </c>
      <c r="F70" s="32" t="s">
        <v>145</v>
      </c>
      <c r="G70" s="33">
        <v>366.75999999999999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30</v>
      </c>
      <c r="B71" s="37"/>
      <c r="C71" s="38"/>
      <c r="D71" s="38"/>
      <c r="E71" s="31" t="s">
        <v>1070</v>
      </c>
      <c r="F71" s="38"/>
      <c r="G71" s="38"/>
      <c r="H71" s="38"/>
      <c r="I71" s="38"/>
      <c r="J71" s="39"/>
    </row>
    <row r="72">
      <c r="A72" s="29" t="s">
        <v>32</v>
      </c>
      <c r="B72" s="37"/>
      <c r="C72" s="38"/>
      <c r="D72" s="38"/>
      <c r="E72" s="40" t="s">
        <v>1071</v>
      </c>
      <c r="F72" s="38"/>
      <c r="G72" s="38"/>
      <c r="H72" s="38"/>
      <c r="I72" s="38"/>
      <c r="J72" s="39"/>
    </row>
    <row r="73" ht="90">
      <c r="A73" s="29" t="s">
        <v>34</v>
      </c>
      <c r="B73" s="37"/>
      <c r="C73" s="38"/>
      <c r="D73" s="38"/>
      <c r="E73" s="31" t="s">
        <v>345</v>
      </c>
      <c r="F73" s="38"/>
      <c r="G73" s="38"/>
      <c r="H73" s="38"/>
      <c r="I73" s="38"/>
      <c r="J73" s="39"/>
    </row>
    <row r="74">
      <c r="A74" s="29" t="s">
        <v>25</v>
      </c>
      <c r="B74" s="29">
        <v>17</v>
      </c>
      <c r="C74" s="30" t="s">
        <v>852</v>
      </c>
      <c r="D74" s="29" t="s">
        <v>42</v>
      </c>
      <c r="E74" s="31" t="s">
        <v>853</v>
      </c>
      <c r="F74" s="32" t="s">
        <v>145</v>
      </c>
      <c r="G74" s="33">
        <v>403.69999999999999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>
      <c r="A75" s="29" t="s">
        <v>30</v>
      </c>
      <c r="B75" s="37"/>
      <c r="C75" s="38"/>
      <c r="D75" s="38"/>
      <c r="E75" s="31" t="s">
        <v>1072</v>
      </c>
      <c r="F75" s="38"/>
      <c r="G75" s="38"/>
      <c r="H75" s="38"/>
      <c r="I75" s="38"/>
      <c r="J75" s="39"/>
    </row>
    <row r="76">
      <c r="A76" s="29" t="s">
        <v>32</v>
      </c>
      <c r="B76" s="37"/>
      <c r="C76" s="38"/>
      <c r="D76" s="38"/>
      <c r="E76" s="40" t="s">
        <v>1073</v>
      </c>
      <c r="F76" s="38"/>
      <c r="G76" s="38"/>
      <c r="H76" s="38"/>
      <c r="I76" s="38"/>
      <c r="J76" s="39"/>
    </row>
    <row r="77" ht="90">
      <c r="A77" s="29" t="s">
        <v>34</v>
      </c>
      <c r="B77" s="37"/>
      <c r="C77" s="38"/>
      <c r="D77" s="38"/>
      <c r="E77" s="31" t="s">
        <v>345</v>
      </c>
      <c r="F77" s="38"/>
      <c r="G77" s="38"/>
      <c r="H77" s="38"/>
      <c r="I77" s="38"/>
      <c r="J77" s="39"/>
    </row>
    <row r="78">
      <c r="A78" s="29" t="s">
        <v>25</v>
      </c>
      <c r="B78" s="29">
        <v>18</v>
      </c>
      <c r="C78" s="30" t="s">
        <v>764</v>
      </c>
      <c r="D78" s="29" t="s">
        <v>42</v>
      </c>
      <c r="E78" s="31" t="s">
        <v>765</v>
      </c>
      <c r="F78" s="32" t="s">
        <v>145</v>
      </c>
      <c r="G78" s="33">
        <v>136.5</v>
      </c>
      <c r="H78" s="34">
        <v>0</v>
      </c>
      <c r="I78" s="35">
        <f>ROUND(G78*H78,P4)</f>
        <v>0</v>
      </c>
      <c r="J78" s="29"/>
      <c r="O78" s="36">
        <f>I78*0.21</f>
        <v>0</v>
      </c>
      <c r="P78">
        <v>3</v>
      </c>
    </row>
    <row r="79">
      <c r="A79" s="29" t="s">
        <v>30</v>
      </c>
      <c r="B79" s="37"/>
      <c r="C79" s="38"/>
      <c r="D79" s="38"/>
      <c r="E79" s="31" t="s">
        <v>1074</v>
      </c>
      <c r="F79" s="38"/>
      <c r="G79" s="38"/>
      <c r="H79" s="38"/>
      <c r="I79" s="38"/>
      <c r="J79" s="39"/>
    </row>
    <row r="80" ht="30">
      <c r="A80" s="29" t="s">
        <v>32</v>
      </c>
      <c r="B80" s="37"/>
      <c r="C80" s="38"/>
      <c r="D80" s="38"/>
      <c r="E80" s="40" t="s">
        <v>1075</v>
      </c>
      <c r="F80" s="38"/>
      <c r="G80" s="38"/>
      <c r="H80" s="38"/>
      <c r="I80" s="38"/>
      <c r="J80" s="39"/>
    </row>
    <row r="81" ht="120">
      <c r="A81" s="29" t="s">
        <v>34</v>
      </c>
      <c r="B81" s="37"/>
      <c r="C81" s="38"/>
      <c r="D81" s="38"/>
      <c r="E81" s="31" t="s">
        <v>350</v>
      </c>
      <c r="F81" s="38"/>
      <c r="G81" s="38"/>
      <c r="H81" s="38"/>
      <c r="I81" s="38"/>
      <c r="J81" s="39"/>
    </row>
    <row r="82">
      <c r="A82" s="29" t="s">
        <v>25</v>
      </c>
      <c r="B82" s="29">
        <v>19</v>
      </c>
      <c r="C82" s="30" t="s">
        <v>351</v>
      </c>
      <c r="D82" s="29" t="s">
        <v>42</v>
      </c>
      <c r="E82" s="31" t="s">
        <v>352</v>
      </c>
      <c r="F82" s="32" t="s">
        <v>145</v>
      </c>
      <c r="G82" s="33">
        <v>366.75999999999999</v>
      </c>
      <c r="H82" s="34">
        <v>0</v>
      </c>
      <c r="I82" s="35">
        <f>ROUND(G82*H82,P4)</f>
        <v>0</v>
      </c>
      <c r="J82" s="29"/>
      <c r="O82" s="36">
        <f>I82*0.21</f>
        <v>0</v>
      </c>
      <c r="P82">
        <v>3</v>
      </c>
    </row>
    <row r="83">
      <c r="A83" s="29" t="s">
        <v>30</v>
      </c>
      <c r="B83" s="37"/>
      <c r="C83" s="38"/>
      <c r="D83" s="38"/>
      <c r="E83" s="31" t="s">
        <v>1076</v>
      </c>
      <c r="F83" s="38"/>
      <c r="G83" s="38"/>
      <c r="H83" s="38"/>
      <c r="I83" s="38"/>
      <c r="J83" s="39"/>
    </row>
    <row r="84" ht="30">
      <c r="A84" s="29" t="s">
        <v>32</v>
      </c>
      <c r="B84" s="37"/>
      <c r="C84" s="38"/>
      <c r="D84" s="38"/>
      <c r="E84" s="40" t="s">
        <v>1077</v>
      </c>
      <c r="F84" s="38"/>
      <c r="G84" s="38"/>
      <c r="H84" s="38"/>
      <c r="I84" s="38"/>
      <c r="J84" s="39"/>
    </row>
    <row r="85" ht="120">
      <c r="A85" s="29" t="s">
        <v>34</v>
      </c>
      <c r="B85" s="37"/>
      <c r="C85" s="38"/>
      <c r="D85" s="38"/>
      <c r="E85" s="31" t="s">
        <v>355</v>
      </c>
      <c r="F85" s="38"/>
      <c r="G85" s="38"/>
      <c r="H85" s="38"/>
      <c r="I85" s="38"/>
      <c r="J85" s="39"/>
    </row>
    <row r="86">
      <c r="A86" s="29" t="s">
        <v>25</v>
      </c>
      <c r="B86" s="29">
        <v>20</v>
      </c>
      <c r="C86" s="30" t="s">
        <v>356</v>
      </c>
      <c r="D86" s="29" t="s">
        <v>42</v>
      </c>
      <c r="E86" s="31" t="s">
        <v>358</v>
      </c>
      <c r="F86" s="32" t="s">
        <v>145</v>
      </c>
      <c r="G86" s="33">
        <v>346.07999999999998</v>
      </c>
      <c r="H86" s="34">
        <v>0</v>
      </c>
      <c r="I86" s="35">
        <f>ROUND(G86*H86,P4)</f>
        <v>0</v>
      </c>
      <c r="J86" s="29"/>
      <c r="O86" s="36">
        <f>I86*0.21</f>
        <v>0</v>
      </c>
      <c r="P86">
        <v>3</v>
      </c>
    </row>
    <row r="87" ht="30">
      <c r="A87" s="29" t="s">
        <v>30</v>
      </c>
      <c r="B87" s="37"/>
      <c r="C87" s="38"/>
      <c r="D87" s="38"/>
      <c r="E87" s="31" t="s">
        <v>1078</v>
      </c>
      <c r="F87" s="38"/>
      <c r="G87" s="38"/>
      <c r="H87" s="38"/>
      <c r="I87" s="38"/>
      <c r="J87" s="39"/>
    </row>
    <row r="88" ht="30">
      <c r="A88" s="29" t="s">
        <v>32</v>
      </c>
      <c r="B88" s="37"/>
      <c r="C88" s="38"/>
      <c r="D88" s="38"/>
      <c r="E88" s="40" t="s">
        <v>1079</v>
      </c>
      <c r="F88" s="38"/>
      <c r="G88" s="38"/>
      <c r="H88" s="38"/>
      <c r="I88" s="38"/>
      <c r="J88" s="39"/>
    </row>
    <row r="89" ht="120">
      <c r="A89" s="29" t="s">
        <v>34</v>
      </c>
      <c r="B89" s="37"/>
      <c r="C89" s="38"/>
      <c r="D89" s="38"/>
      <c r="E89" s="31" t="s">
        <v>355</v>
      </c>
      <c r="F89" s="38"/>
      <c r="G89" s="38"/>
      <c r="H89" s="38"/>
      <c r="I89" s="38"/>
      <c r="J89" s="39"/>
    </row>
    <row r="90">
      <c r="A90" s="29" t="s">
        <v>25</v>
      </c>
      <c r="B90" s="29">
        <v>21</v>
      </c>
      <c r="C90" s="30" t="s">
        <v>617</v>
      </c>
      <c r="D90" s="29" t="s">
        <v>42</v>
      </c>
      <c r="E90" s="31" t="s">
        <v>618</v>
      </c>
      <c r="F90" s="32" t="s">
        <v>145</v>
      </c>
      <c r="G90" s="33">
        <v>336</v>
      </c>
      <c r="H90" s="34">
        <v>0</v>
      </c>
      <c r="I90" s="35">
        <f>ROUND(G90*H90,P4)</f>
        <v>0</v>
      </c>
      <c r="J90" s="29"/>
      <c r="O90" s="36">
        <f>I90*0.21</f>
        <v>0</v>
      </c>
      <c r="P90">
        <v>3</v>
      </c>
    </row>
    <row r="91">
      <c r="A91" s="29" t="s">
        <v>30</v>
      </c>
      <c r="B91" s="37"/>
      <c r="C91" s="38"/>
      <c r="D91" s="38"/>
      <c r="E91" s="31" t="s">
        <v>619</v>
      </c>
      <c r="F91" s="38"/>
      <c r="G91" s="38"/>
      <c r="H91" s="38"/>
      <c r="I91" s="38"/>
      <c r="J91" s="39"/>
    </row>
    <row r="92" ht="30">
      <c r="A92" s="29" t="s">
        <v>32</v>
      </c>
      <c r="B92" s="37"/>
      <c r="C92" s="38"/>
      <c r="D92" s="38"/>
      <c r="E92" s="40" t="s">
        <v>1080</v>
      </c>
      <c r="F92" s="38"/>
      <c r="G92" s="38"/>
      <c r="H92" s="38"/>
      <c r="I92" s="38"/>
      <c r="J92" s="39"/>
    </row>
    <row r="93" ht="195">
      <c r="A93" s="29" t="s">
        <v>34</v>
      </c>
      <c r="B93" s="37"/>
      <c r="C93" s="38"/>
      <c r="D93" s="38"/>
      <c r="E93" s="31" t="s">
        <v>371</v>
      </c>
      <c r="F93" s="38"/>
      <c r="G93" s="38"/>
      <c r="H93" s="38"/>
      <c r="I93" s="38"/>
      <c r="J93" s="39"/>
    </row>
    <row r="94">
      <c r="A94" s="29" t="s">
        <v>25</v>
      </c>
      <c r="B94" s="29">
        <v>22</v>
      </c>
      <c r="C94" s="30" t="s">
        <v>376</v>
      </c>
      <c r="D94" s="29" t="s">
        <v>42</v>
      </c>
      <c r="E94" s="31" t="s">
        <v>377</v>
      </c>
      <c r="F94" s="32" t="s">
        <v>145</v>
      </c>
      <c r="G94" s="33">
        <v>346.07999999999998</v>
      </c>
      <c r="H94" s="34">
        <v>0</v>
      </c>
      <c r="I94" s="35">
        <f>ROUND(G94*H94,P4)</f>
        <v>0</v>
      </c>
      <c r="J94" s="29"/>
      <c r="O94" s="36">
        <f>I94*0.21</f>
        <v>0</v>
      </c>
      <c r="P94">
        <v>3</v>
      </c>
    </row>
    <row r="95">
      <c r="A95" s="29" t="s">
        <v>30</v>
      </c>
      <c r="B95" s="37"/>
      <c r="C95" s="38"/>
      <c r="D95" s="38"/>
      <c r="E95" s="31" t="s">
        <v>1081</v>
      </c>
      <c r="F95" s="38"/>
      <c r="G95" s="38"/>
      <c r="H95" s="38"/>
      <c r="I95" s="38"/>
      <c r="J95" s="39"/>
    </row>
    <row r="96" ht="30">
      <c r="A96" s="29" t="s">
        <v>32</v>
      </c>
      <c r="B96" s="37"/>
      <c r="C96" s="38"/>
      <c r="D96" s="38"/>
      <c r="E96" s="40" t="s">
        <v>1079</v>
      </c>
      <c r="F96" s="38"/>
      <c r="G96" s="38"/>
      <c r="H96" s="38"/>
      <c r="I96" s="38"/>
      <c r="J96" s="39"/>
    </row>
    <row r="97" ht="195">
      <c r="A97" s="29" t="s">
        <v>34</v>
      </c>
      <c r="B97" s="37"/>
      <c r="C97" s="38"/>
      <c r="D97" s="38"/>
      <c r="E97" s="31" t="s">
        <v>371</v>
      </c>
      <c r="F97" s="38"/>
      <c r="G97" s="38"/>
      <c r="H97" s="38"/>
      <c r="I97" s="38"/>
      <c r="J97" s="39"/>
    </row>
    <row r="98">
      <c r="A98" s="23" t="s">
        <v>22</v>
      </c>
      <c r="B98" s="24"/>
      <c r="C98" s="25" t="s">
        <v>245</v>
      </c>
      <c r="D98" s="26"/>
      <c r="E98" s="23" t="s">
        <v>246</v>
      </c>
      <c r="F98" s="26"/>
      <c r="G98" s="26"/>
      <c r="H98" s="26"/>
      <c r="I98" s="27">
        <f>SUMIFS(I99:I116,A99:A116,"P")</f>
        <v>0</v>
      </c>
      <c r="J98" s="28"/>
    </row>
    <row r="99" ht="30">
      <c r="A99" s="29" t="s">
        <v>25</v>
      </c>
      <c r="B99" s="29">
        <v>23</v>
      </c>
      <c r="C99" s="30" t="s">
        <v>783</v>
      </c>
      <c r="D99" s="29" t="s">
        <v>42</v>
      </c>
      <c r="E99" s="31" t="s">
        <v>784</v>
      </c>
      <c r="F99" s="32" t="s">
        <v>249</v>
      </c>
      <c r="G99" s="33">
        <v>33</v>
      </c>
      <c r="H99" s="34">
        <v>0</v>
      </c>
      <c r="I99" s="35">
        <f>ROUND(G99*H99,P4)</f>
        <v>0</v>
      </c>
      <c r="J99" s="29"/>
      <c r="O99" s="36">
        <f>I99*0.21</f>
        <v>0</v>
      </c>
      <c r="P99">
        <v>3</v>
      </c>
    </row>
    <row r="100" ht="30">
      <c r="A100" s="29" t="s">
        <v>30</v>
      </c>
      <c r="B100" s="37"/>
      <c r="C100" s="38"/>
      <c r="D100" s="38"/>
      <c r="E100" s="31" t="s">
        <v>1082</v>
      </c>
      <c r="F100" s="38"/>
      <c r="G100" s="38"/>
      <c r="H100" s="38"/>
      <c r="I100" s="38"/>
      <c r="J100" s="39"/>
    </row>
    <row r="101">
      <c r="A101" s="29" t="s">
        <v>32</v>
      </c>
      <c r="B101" s="37"/>
      <c r="C101" s="38"/>
      <c r="D101" s="38"/>
      <c r="E101" s="40" t="s">
        <v>1083</v>
      </c>
      <c r="F101" s="38"/>
      <c r="G101" s="38"/>
      <c r="H101" s="38"/>
      <c r="I101" s="38"/>
      <c r="J101" s="39"/>
    </row>
    <row r="102" ht="225">
      <c r="A102" s="29" t="s">
        <v>34</v>
      </c>
      <c r="B102" s="37"/>
      <c r="C102" s="38"/>
      <c r="D102" s="38"/>
      <c r="E102" s="31" t="s">
        <v>787</v>
      </c>
      <c r="F102" s="38"/>
      <c r="G102" s="38"/>
      <c r="H102" s="38"/>
      <c r="I102" s="38"/>
      <c r="J102" s="39"/>
    </row>
    <row r="103" ht="30">
      <c r="A103" s="29" t="s">
        <v>25</v>
      </c>
      <c r="B103" s="29">
        <v>24</v>
      </c>
      <c r="C103" s="30" t="s">
        <v>794</v>
      </c>
      <c r="D103" s="29" t="s">
        <v>42</v>
      </c>
      <c r="E103" s="31" t="s">
        <v>795</v>
      </c>
      <c r="F103" s="32" t="s">
        <v>111</v>
      </c>
      <c r="G103" s="33">
        <v>2</v>
      </c>
      <c r="H103" s="34">
        <v>0</v>
      </c>
      <c r="I103" s="35">
        <f>ROUND(G103*H103,P4)</f>
        <v>0</v>
      </c>
      <c r="J103" s="29"/>
      <c r="O103" s="36">
        <f>I103*0.21</f>
        <v>0</v>
      </c>
      <c r="P103">
        <v>3</v>
      </c>
    </row>
    <row r="104">
      <c r="A104" s="29" t="s">
        <v>30</v>
      </c>
      <c r="B104" s="37"/>
      <c r="C104" s="38"/>
      <c r="D104" s="38"/>
      <c r="E104" s="31" t="s">
        <v>1084</v>
      </c>
      <c r="F104" s="38"/>
      <c r="G104" s="38"/>
      <c r="H104" s="38"/>
      <c r="I104" s="38"/>
      <c r="J104" s="39"/>
    </row>
    <row r="105" ht="90">
      <c r="A105" s="29" t="s">
        <v>34</v>
      </c>
      <c r="B105" s="37"/>
      <c r="C105" s="38"/>
      <c r="D105" s="38"/>
      <c r="E105" s="31" t="s">
        <v>389</v>
      </c>
      <c r="F105" s="38"/>
      <c r="G105" s="38"/>
      <c r="H105" s="38"/>
      <c r="I105" s="38"/>
      <c r="J105" s="39"/>
    </row>
    <row r="106" ht="30">
      <c r="A106" s="29" t="s">
        <v>25</v>
      </c>
      <c r="B106" s="29">
        <v>25</v>
      </c>
      <c r="C106" s="30" t="s">
        <v>973</v>
      </c>
      <c r="D106" s="29" t="s">
        <v>42</v>
      </c>
      <c r="E106" s="31" t="s">
        <v>974</v>
      </c>
      <c r="F106" s="32" t="s">
        <v>249</v>
      </c>
      <c r="G106" s="33">
        <v>24</v>
      </c>
      <c r="H106" s="34">
        <v>0</v>
      </c>
      <c r="I106" s="35">
        <f>ROUND(G106*H106,P4)</f>
        <v>0</v>
      </c>
      <c r="J106" s="29"/>
      <c r="O106" s="36">
        <f>I106*0.21</f>
        <v>0</v>
      </c>
      <c r="P106">
        <v>3</v>
      </c>
    </row>
    <row r="107">
      <c r="A107" s="29" t="s">
        <v>30</v>
      </c>
      <c r="B107" s="37"/>
      <c r="C107" s="38"/>
      <c r="D107" s="38"/>
      <c r="E107" s="31" t="s">
        <v>1085</v>
      </c>
      <c r="F107" s="38"/>
      <c r="G107" s="38"/>
      <c r="H107" s="38"/>
      <c r="I107" s="38"/>
      <c r="J107" s="39"/>
    </row>
    <row r="108">
      <c r="A108" s="29" t="s">
        <v>32</v>
      </c>
      <c r="B108" s="37"/>
      <c r="C108" s="38"/>
      <c r="D108" s="38"/>
      <c r="E108" s="40" t="s">
        <v>1086</v>
      </c>
      <c r="F108" s="38"/>
      <c r="G108" s="38"/>
      <c r="H108" s="38"/>
      <c r="I108" s="38"/>
      <c r="J108" s="39"/>
    </row>
    <row r="109" ht="90">
      <c r="A109" s="29" t="s">
        <v>34</v>
      </c>
      <c r="B109" s="37"/>
      <c r="C109" s="38"/>
      <c r="D109" s="38"/>
      <c r="E109" s="31" t="s">
        <v>463</v>
      </c>
      <c r="F109" s="38"/>
      <c r="G109" s="38"/>
      <c r="H109" s="38"/>
      <c r="I109" s="38"/>
      <c r="J109" s="39"/>
    </row>
    <row r="110">
      <c r="A110" s="29" t="s">
        <v>25</v>
      </c>
      <c r="B110" s="29">
        <v>26</v>
      </c>
      <c r="C110" s="30" t="s">
        <v>665</v>
      </c>
      <c r="D110" s="29" t="s">
        <v>42</v>
      </c>
      <c r="E110" s="31" t="s">
        <v>666</v>
      </c>
      <c r="F110" s="32" t="s">
        <v>249</v>
      </c>
      <c r="G110" s="33">
        <v>40</v>
      </c>
      <c r="H110" s="34">
        <v>0</v>
      </c>
      <c r="I110" s="35">
        <f>ROUND(G110*H110,P4)</f>
        <v>0</v>
      </c>
      <c r="J110" s="29"/>
      <c r="O110" s="36">
        <f>I110*0.21</f>
        <v>0</v>
      </c>
      <c r="P110">
        <v>3</v>
      </c>
    </row>
    <row r="111">
      <c r="A111" s="29" t="s">
        <v>30</v>
      </c>
      <c r="B111" s="37"/>
      <c r="C111" s="38"/>
      <c r="D111" s="38"/>
      <c r="E111" s="31" t="s">
        <v>667</v>
      </c>
      <c r="F111" s="38"/>
      <c r="G111" s="38"/>
      <c r="H111" s="38"/>
      <c r="I111" s="38"/>
      <c r="J111" s="39"/>
    </row>
    <row r="112">
      <c r="A112" s="29" t="s">
        <v>32</v>
      </c>
      <c r="B112" s="37"/>
      <c r="C112" s="38"/>
      <c r="D112" s="38"/>
      <c r="E112" s="40" t="s">
        <v>1087</v>
      </c>
      <c r="F112" s="38"/>
      <c r="G112" s="38"/>
      <c r="H112" s="38"/>
      <c r="I112" s="38"/>
      <c r="J112" s="39"/>
    </row>
    <row r="113" ht="75">
      <c r="A113" s="29" t="s">
        <v>34</v>
      </c>
      <c r="B113" s="37"/>
      <c r="C113" s="38"/>
      <c r="D113" s="38"/>
      <c r="E113" s="31" t="s">
        <v>262</v>
      </c>
      <c r="F113" s="38"/>
      <c r="G113" s="38"/>
      <c r="H113" s="38"/>
      <c r="I113" s="38"/>
      <c r="J113" s="39"/>
    </row>
    <row r="114">
      <c r="A114" s="29" t="s">
        <v>25</v>
      </c>
      <c r="B114" s="29">
        <v>27</v>
      </c>
      <c r="C114" s="30" t="s">
        <v>669</v>
      </c>
      <c r="D114" s="29" t="s">
        <v>42</v>
      </c>
      <c r="E114" s="31" t="s">
        <v>670</v>
      </c>
      <c r="F114" s="32" t="s">
        <v>249</v>
      </c>
      <c r="G114" s="33">
        <v>40</v>
      </c>
      <c r="H114" s="34">
        <v>0</v>
      </c>
      <c r="I114" s="35">
        <f>ROUND(G114*H114,P4)</f>
        <v>0</v>
      </c>
      <c r="J114" s="29"/>
      <c r="O114" s="36">
        <f>I114*0.21</f>
        <v>0</v>
      </c>
      <c r="P114">
        <v>3</v>
      </c>
    </row>
    <row r="115">
      <c r="A115" s="29" t="s">
        <v>30</v>
      </c>
      <c r="B115" s="37"/>
      <c r="C115" s="38"/>
      <c r="D115" s="38"/>
      <c r="E115" s="31" t="s">
        <v>1088</v>
      </c>
      <c r="F115" s="38"/>
      <c r="G115" s="38"/>
      <c r="H115" s="38"/>
      <c r="I115" s="38"/>
      <c r="J115" s="39"/>
    </row>
    <row r="116" ht="90">
      <c r="A116" s="29" t="s">
        <v>34</v>
      </c>
      <c r="B116" s="41"/>
      <c r="C116" s="42"/>
      <c r="D116" s="42"/>
      <c r="E116" s="31" t="s">
        <v>469</v>
      </c>
      <c r="F116" s="42"/>
      <c r="G116" s="42"/>
      <c r="H116" s="42"/>
      <c r="I116" s="42"/>
      <c r="J116" s="43"/>
    </row>
  </sheetData>
  <sheetProtection sheet="1" objects="1" scenarios="1" spinCount="100000" saltValue="FVedrYC9vhrq1Vk7EyCZaj9BVHUoFPQpNU2CK1NIixXnGAFzpnctpx1ZhhTAqIXWwZJlfl0GrlO6knia5VscMg==" hashValue="tAVObawNDqJO4IsdvXcVyEA0ssm3WM7L8sGeF7I6U10QKQEB7QBz+NX8PmbRAZpY62eN+51JWiej0JWS2YiEF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1089</v>
      </c>
      <c r="I3" s="16">
        <f>SUMIFS(I8:I121,A8:A121,"SD")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1089</v>
      </c>
      <c r="D4" s="13"/>
      <c r="E4" s="14" t="s">
        <v>1090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135</v>
      </c>
      <c r="D9" s="29" t="s">
        <v>819</v>
      </c>
      <c r="E9" s="31" t="s">
        <v>136</v>
      </c>
      <c r="F9" s="32" t="s">
        <v>137</v>
      </c>
      <c r="G9" s="33">
        <v>347.13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44" t="s">
        <v>42</v>
      </c>
      <c r="F10" s="38"/>
      <c r="G10" s="38"/>
      <c r="H10" s="38"/>
      <c r="I10" s="38"/>
      <c r="J10" s="39"/>
    </row>
    <row r="11">
      <c r="A11" s="29" t="s">
        <v>32</v>
      </c>
      <c r="B11" s="37"/>
      <c r="C11" s="38"/>
      <c r="D11" s="38"/>
      <c r="E11" s="40" t="s">
        <v>1091</v>
      </c>
      <c r="F11" s="38"/>
      <c r="G11" s="38"/>
      <c r="H11" s="38"/>
      <c r="I11" s="38"/>
      <c r="J11" s="39"/>
    </row>
    <row r="12" ht="75">
      <c r="A12" s="29" t="s">
        <v>34</v>
      </c>
      <c r="B12" s="37"/>
      <c r="C12" s="38"/>
      <c r="D12" s="38"/>
      <c r="E12" s="31" t="s">
        <v>140</v>
      </c>
      <c r="F12" s="38"/>
      <c r="G12" s="38"/>
      <c r="H12" s="38"/>
      <c r="I12" s="38"/>
      <c r="J12" s="39"/>
    </row>
    <row r="13">
      <c r="A13" s="29" t="s">
        <v>25</v>
      </c>
      <c r="B13" s="29">
        <v>2</v>
      </c>
      <c r="C13" s="30" t="s">
        <v>135</v>
      </c>
      <c r="D13" s="29" t="s">
        <v>283</v>
      </c>
      <c r="E13" s="31" t="s">
        <v>136</v>
      </c>
      <c r="F13" s="32" t="s">
        <v>137</v>
      </c>
      <c r="G13" s="33">
        <v>127.40000000000001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30</v>
      </c>
      <c r="B14" s="37"/>
      <c r="C14" s="38"/>
      <c r="D14" s="38"/>
      <c r="E14" s="31" t="s">
        <v>1092</v>
      </c>
      <c r="F14" s="38"/>
      <c r="G14" s="38"/>
      <c r="H14" s="38"/>
      <c r="I14" s="38"/>
      <c r="J14" s="39"/>
    </row>
    <row r="15">
      <c r="A15" s="29" t="s">
        <v>32</v>
      </c>
      <c r="B15" s="37"/>
      <c r="C15" s="38"/>
      <c r="D15" s="38"/>
      <c r="E15" s="40" t="s">
        <v>1093</v>
      </c>
      <c r="F15" s="38"/>
      <c r="G15" s="38"/>
      <c r="H15" s="38"/>
      <c r="I15" s="38"/>
      <c r="J15" s="39"/>
    </row>
    <row r="16" ht="75">
      <c r="A16" s="29" t="s">
        <v>34</v>
      </c>
      <c r="B16" s="37"/>
      <c r="C16" s="38"/>
      <c r="D16" s="38"/>
      <c r="E16" s="31" t="s">
        <v>140</v>
      </c>
      <c r="F16" s="38"/>
      <c r="G16" s="38"/>
      <c r="H16" s="38"/>
      <c r="I16" s="38"/>
      <c r="J16" s="39"/>
    </row>
    <row r="17">
      <c r="A17" s="23" t="s">
        <v>22</v>
      </c>
      <c r="B17" s="24"/>
      <c r="C17" s="25" t="s">
        <v>141</v>
      </c>
      <c r="D17" s="26"/>
      <c r="E17" s="23" t="s">
        <v>142</v>
      </c>
      <c r="F17" s="26"/>
      <c r="G17" s="26"/>
      <c r="H17" s="26"/>
      <c r="I17" s="27">
        <f>SUMIFS(I18:I75,A18:A75,"P")</f>
        <v>0</v>
      </c>
      <c r="J17" s="28"/>
    </row>
    <row r="18" ht="30">
      <c r="A18" s="29" t="s">
        <v>25</v>
      </c>
      <c r="B18" s="29">
        <v>3</v>
      </c>
      <c r="C18" s="30" t="s">
        <v>823</v>
      </c>
      <c r="D18" s="29" t="s">
        <v>42</v>
      </c>
      <c r="E18" s="31" t="s">
        <v>824</v>
      </c>
      <c r="F18" s="32" t="s">
        <v>128</v>
      </c>
      <c r="G18" s="33">
        <v>182.69999999999999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30">
      <c r="A19" s="29" t="s">
        <v>30</v>
      </c>
      <c r="B19" s="37"/>
      <c r="C19" s="38"/>
      <c r="D19" s="38"/>
      <c r="E19" s="31" t="s">
        <v>825</v>
      </c>
      <c r="F19" s="38"/>
      <c r="G19" s="38"/>
      <c r="H19" s="38"/>
      <c r="I19" s="38"/>
      <c r="J19" s="39"/>
    </row>
    <row r="20" ht="60">
      <c r="A20" s="29" t="s">
        <v>32</v>
      </c>
      <c r="B20" s="37"/>
      <c r="C20" s="38"/>
      <c r="D20" s="38"/>
      <c r="E20" s="40" t="s">
        <v>1094</v>
      </c>
      <c r="F20" s="38"/>
      <c r="G20" s="38"/>
      <c r="H20" s="38"/>
      <c r="I20" s="38"/>
      <c r="J20" s="39"/>
    </row>
    <row r="21" ht="120">
      <c r="A21" s="29" t="s">
        <v>34</v>
      </c>
      <c r="B21" s="37"/>
      <c r="C21" s="38"/>
      <c r="D21" s="38"/>
      <c r="E21" s="31" t="s">
        <v>221</v>
      </c>
      <c r="F21" s="38"/>
      <c r="G21" s="38"/>
      <c r="H21" s="38"/>
      <c r="I21" s="38"/>
      <c r="J21" s="39"/>
    </row>
    <row r="22">
      <c r="A22" s="29" t="s">
        <v>25</v>
      </c>
      <c r="B22" s="29">
        <v>4</v>
      </c>
      <c r="C22" s="30" t="s">
        <v>222</v>
      </c>
      <c r="D22" s="29" t="s">
        <v>42</v>
      </c>
      <c r="E22" s="31" t="s">
        <v>223</v>
      </c>
      <c r="F22" s="32" t="s">
        <v>128</v>
      </c>
      <c r="G22" s="33">
        <v>65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30</v>
      </c>
      <c r="B23" s="37"/>
      <c r="C23" s="38"/>
      <c r="D23" s="38"/>
      <c r="E23" s="31" t="s">
        <v>919</v>
      </c>
      <c r="F23" s="38"/>
      <c r="G23" s="38"/>
      <c r="H23" s="38"/>
      <c r="I23" s="38"/>
      <c r="J23" s="39"/>
    </row>
    <row r="24" ht="30">
      <c r="A24" s="29" t="s">
        <v>32</v>
      </c>
      <c r="B24" s="37"/>
      <c r="C24" s="38"/>
      <c r="D24" s="38"/>
      <c r="E24" s="40" t="s">
        <v>1095</v>
      </c>
      <c r="F24" s="38"/>
      <c r="G24" s="38"/>
      <c r="H24" s="38"/>
      <c r="I24" s="38"/>
      <c r="J24" s="39"/>
    </row>
    <row r="25" ht="75">
      <c r="A25" s="29" t="s">
        <v>34</v>
      </c>
      <c r="B25" s="37"/>
      <c r="C25" s="38"/>
      <c r="D25" s="38"/>
      <c r="E25" s="31" t="s">
        <v>575</v>
      </c>
      <c r="F25" s="38"/>
      <c r="G25" s="38"/>
      <c r="H25" s="38"/>
      <c r="I25" s="38"/>
      <c r="J25" s="39"/>
    </row>
    <row r="26">
      <c r="A26" s="29" t="s">
        <v>25</v>
      </c>
      <c r="B26" s="29">
        <v>5</v>
      </c>
      <c r="C26" s="30" t="s">
        <v>287</v>
      </c>
      <c r="D26" s="29" t="s">
        <v>42</v>
      </c>
      <c r="E26" s="31" t="s">
        <v>288</v>
      </c>
      <c r="F26" s="32" t="s">
        <v>128</v>
      </c>
      <c r="G26" s="33">
        <v>63.700000000000003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30">
      <c r="A27" s="29" t="s">
        <v>30</v>
      </c>
      <c r="B27" s="37"/>
      <c r="C27" s="38"/>
      <c r="D27" s="38"/>
      <c r="E27" s="31" t="s">
        <v>1096</v>
      </c>
      <c r="F27" s="38"/>
      <c r="G27" s="38"/>
      <c r="H27" s="38"/>
      <c r="I27" s="38"/>
      <c r="J27" s="39"/>
    </row>
    <row r="28" ht="60">
      <c r="A28" s="29" t="s">
        <v>32</v>
      </c>
      <c r="B28" s="37"/>
      <c r="C28" s="38"/>
      <c r="D28" s="38"/>
      <c r="E28" s="40" t="s">
        <v>1097</v>
      </c>
      <c r="F28" s="38"/>
      <c r="G28" s="38"/>
      <c r="H28" s="38"/>
      <c r="I28" s="38"/>
      <c r="J28" s="39"/>
    </row>
    <row r="29" ht="409.5">
      <c r="A29" s="29" t="s">
        <v>34</v>
      </c>
      <c r="B29" s="37"/>
      <c r="C29" s="38"/>
      <c r="D29" s="38"/>
      <c r="E29" s="31" t="s">
        <v>171</v>
      </c>
      <c r="F29" s="38"/>
      <c r="G29" s="38"/>
      <c r="H29" s="38"/>
      <c r="I29" s="38"/>
      <c r="J29" s="39"/>
    </row>
    <row r="30">
      <c r="A30" s="29" t="s">
        <v>25</v>
      </c>
      <c r="B30" s="29">
        <v>6</v>
      </c>
      <c r="C30" s="30" t="s">
        <v>172</v>
      </c>
      <c r="D30" s="29" t="s">
        <v>42</v>
      </c>
      <c r="E30" s="31" t="s">
        <v>173</v>
      </c>
      <c r="F30" s="32" t="s">
        <v>128</v>
      </c>
      <c r="G30" s="33">
        <v>365.89999999999998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30</v>
      </c>
      <c r="B31" s="37"/>
      <c r="C31" s="38"/>
      <c r="D31" s="38"/>
      <c r="E31" s="31" t="s">
        <v>1098</v>
      </c>
      <c r="F31" s="38"/>
      <c r="G31" s="38"/>
      <c r="H31" s="38"/>
      <c r="I31" s="38"/>
      <c r="J31" s="39"/>
    </row>
    <row r="32">
      <c r="A32" s="29" t="s">
        <v>32</v>
      </c>
      <c r="B32" s="37"/>
      <c r="C32" s="38"/>
      <c r="D32" s="38"/>
      <c r="E32" s="40" t="s">
        <v>1099</v>
      </c>
      <c r="F32" s="38"/>
      <c r="G32" s="38"/>
      <c r="H32" s="38"/>
      <c r="I32" s="38"/>
      <c r="J32" s="39"/>
    </row>
    <row r="33" ht="405">
      <c r="A33" s="29" t="s">
        <v>34</v>
      </c>
      <c r="B33" s="37"/>
      <c r="C33" s="38"/>
      <c r="D33" s="38"/>
      <c r="E33" s="31" t="s">
        <v>175</v>
      </c>
      <c r="F33" s="38"/>
      <c r="G33" s="38"/>
      <c r="H33" s="38"/>
      <c r="I33" s="38"/>
      <c r="J33" s="39"/>
    </row>
    <row r="34">
      <c r="A34" s="29" t="s">
        <v>25</v>
      </c>
      <c r="B34" s="29">
        <v>7</v>
      </c>
      <c r="C34" s="30" t="s">
        <v>172</v>
      </c>
      <c r="D34" s="29" t="s">
        <v>291</v>
      </c>
      <c r="E34" s="31" t="s">
        <v>173</v>
      </c>
      <c r="F34" s="32" t="s">
        <v>128</v>
      </c>
      <c r="G34" s="33">
        <v>499.91000000000003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30</v>
      </c>
      <c r="B35" s="37"/>
      <c r="C35" s="38"/>
      <c r="D35" s="38"/>
      <c r="E35" s="31" t="s">
        <v>698</v>
      </c>
      <c r="F35" s="38"/>
      <c r="G35" s="38"/>
      <c r="H35" s="38"/>
      <c r="I35" s="38"/>
      <c r="J35" s="39"/>
    </row>
    <row r="36" ht="120">
      <c r="A36" s="29" t="s">
        <v>32</v>
      </c>
      <c r="B36" s="37"/>
      <c r="C36" s="38"/>
      <c r="D36" s="38"/>
      <c r="E36" s="40" t="s">
        <v>1100</v>
      </c>
      <c r="F36" s="38"/>
      <c r="G36" s="38"/>
      <c r="H36" s="38"/>
      <c r="I36" s="38"/>
      <c r="J36" s="39"/>
    </row>
    <row r="37" ht="405">
      <c r="A37" s="29" t="s">
        <v>34</v>
      </c>
      <c r="B37" s="37"/>
      <c r="C37" s="38"/>
      <c r="D37" s="38"/>
      <c r="E37" s="31" t="s">
        <v>175</v>
      </c>
      <c r="F37" s="38"/>
      <c r="G37" s="38"/>
      <c r="H37" s="38"/>
      <c r="I37" s="38"/>
      <c r="J37" s="39"/>
    </row>
    <row r="38">
      <c r="A38" s="29" t="s">
        <v>25</v>
      </c>
      <c r="B38" s="29">
        <v>8</v>
      </c>
      <c r="C38" s="30" t="s">
        <v>182</v>
      </c>
      <c r="D38" s="29" t="s">
        <v>42</v>
      </c>
      <c r="E38" s="31" t="s">
        <v>183</v>
      </c>
      <c r="F38" s="32" t="s">
        <v>128</v>
      </c>
      <c r="G38" s="33">
        <v>10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30</v>
      </c>
      <c r="B39" s="37"/>
      <c r="C39" s="38"/>
      <c r="D39" s="38"/>
      <c r="E39" s="31" t="s">
        <v>1101</v>
      </c>
      <c r="F39" s="38"/>
      <c r="G39" s="38"/>
      <c r="H39" s="38"/>
      <c r="I39" s="38"/>
      <c r="J39" s="39"/>
    </row>
    <row r="40" ht="270">
      <c r="A40" s="29" t="s">
        <v>34</v>
      </c>
      <c r="B40" s="37"/>
      <c r="C40" s="38"/>
      <c r="D40" s="38"/>
      <c r="E40" s="31" t="s">
        <v>186</v>
      </c>
      <c r="F40" s="38"/>
      <c r="G40" s="38"/>
      <c r="H40" s="38"/>
      <c r="I40" s="38"/>
      <c r="J40" s="39"/>
    </row>
    <row r="41">
      <c r="A41" s="29" t="s">
        <v>25</v>
      </c>
      <c r="B41" s="29">
        <v>9</v>
      </c>
      <c r="C41" s="30" t="s">
        <v>182</v>
      </c>
      <c r="D41" s="29" t="s">
        <v>141</v>
      </c>
      <c r="E41" s="31" t="s">
        <v>183</v>
      </c>
      <c r="F41" s="32" t="s">
        <v>128</v>
      </c>
      <c r="G41" s="33">
        <v>63.700000000000003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>
      <c r="A42" s="29" t="s">
        <v>30</v>
      </c>
      <c r="B42" s="37"/>
      <c r="C42" s="38"/>
      <c r="D42" s="38"/>
      <c r="E42" s="31" t="s">
        <v>1102</v>
      </c>
      <c r="F42" s="38"/>
      <c r="G42" s="38"/>
      <c r="H42" s="38"/>
      <c r="I42" s="38"/>
      <c r="J42" s="39"/>
    </row>
    <row r="43">
      <c r="A43" s="29" t="s">
        <v>32</v>
      </c>
      <c r="B43" s="37"/>
      <c r="C43" s="38"/>
      <c r="D43" s="38"/>
      <c r="E43" s="40" t="s">
        <v>1103</v>
      </c>
      <c r="F43" s="38"/>
      <c r="G43" s="38"/>
      <c r="H43" s="38"/>
      <c r="I43" s="38"/>
      <c r="J43" s="39"/>
    </row>
    <row r="44" ht="270">
      <c r="A44" s="29" t="s">
        <v>34</v>
      </c>
      <c r="B44" s="37"/>
      <c r="C44" s="38"/>
      <c r="D44" s="38"/>
      <c r="E44" s="31" t="s">
        <v>186</v>
      </c>
      <c r="F44" s="38"/>
      <c r="G44" s="38"/>
      <c r="H44" s="38"/>
      <c r="I44" s="38"/>
      <c r="J44" s="39"/>
    </row>
    <row r="45">
      <c r="A45" s="29" t="s">
        <v>25</v>
      </c>
      <c r="B45" s="29">
        <v>10</v>
      </c>
      <c r="C45" s="30" t="s">
        <v>300</v>
      </c>
      <c r="D45" s="29" t="s">
        <v>41</v>
      </c>
      <c r="E45" s="31" t="s">
        <v>301</v>
      </c>
      <c r="F45" s="32" t="s">
        <v>128</v>
      </c>
      <c r="G45" s="33">
        <v>335.89999999999998</v>
      </c>
      <c r="H45" s="34">
        <v>0</v>
      </c>
      <c r="I45" s="35">
        <f>ROUND(G45*H45,P4)</f>
        <v>0</v>
      </c>
      <c r="J45" s="29"/>
      <c r="O45" s="36">
        <f>I45*0.21</f>
        <v>0</v>
      </c>
      <c r="P45">
        <v>3</v>
      </c>
    </row>
    <row r="46">
      <c r="A46" s="29" t="s">
        <v>30</v>
      </c>
      <c r="B46" s="37"/>
      <c r="C46" s="38"/>
      <c r="D46" s="38"/>
      <c r="E46" s="31" t="s">
        <v>1104</v>
      </c>
      <c r="F46" s="38"/>
      <c r="G46" s="38"/>
      <c r="H46" s="38"/>
      <c r="I46" s="38"/>
      <c r="J46" s="39"/>
    </row>
    <row r="47" ht="30">
      <c r="A47" s="29" t="s">
        <v>32</v>
      </c>
      <c r="B47" s="37"/>
      <c r="C47" s="38"/>
      <c r="D47" s="38"/>
      <c r="E47" s="40" t="s">
        <v>1105</v>
      </c>
      <c r="F47" s="38"/>
      <c r="G47" s="38"/>
      <c r="H47" s="38"/>
      <c r="I47" s="38"/>
      <c r="J47" s="39"/>
    </row>
    <row r="48" ht="405">
      <c r="A48" s="29" t="s">
        <v>34</v>
      </c>
      <c r="B48" s="37"/>
      <c r="C48" s="38"/>
      <c r="D48" s="38"/>
      <c r="E48" s="31" t="s">
        <v>304</v>
      </c>
      <c r="F48" s="38"/>
      <c r="G48" s="38"/>
      <c r="H48" s="38"/>
      <c r="I48" s="38"/>
      <c r="J48" s="39"/>
    </row>
    <row r="49">
      <c r="A49" s="29" t="s">
        <v>25</v>
      </c>
      <c r="B49" s="29">
        <v>11</v>
      </c>
      <c r="C49" s="30" t="s">
        <v>305</v>
      </c>
      <c r="D49" s="29" t="s">
        <v>42</v>
      </c>
      <c r="E49" s="31" t="s">
        <v>306</v>
      </c>
      <c r="F49" s="32" t="s">
        <v>145</v>
      </c>
      <c r="G49" s="33">
        <v>746.89999999999998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>
      <c r="A50" s="29" t="s">
        <v>30</v>
      </c>
      <c r="B50" s="37"/>
      <c r="C50" s="38"/>
      <c r="D50" s="38"/>
      <c r="E50" s="31" t="s">
        <v>589</v>
      </c>
      <c r="F50" s="38"/>
      <c r="G50" s="38"/>
      <c r="H50" s="38"/>
      <c r="I50" s="38"/>
      <c r="J50" s="39"/>
    </row>
    <row r="51" ht="75">
      <c r="A51" s="29" t="s">
        <v>32</v>
      </c>
      <c r="B51" s="37"/>
      <c r="C51" s="38"/>
      <c r="D51" s="38"/>
      <c r="E51" s="40" t="s">
        <v>1106</v>
      </c>
      <c r="F51" s="38"/>
      <c r="G51" s="38"/>
      <c r="H51" s="38"/>
      <c r="I51" s="38"/>
      <c r="J51" s="39"/>
    </row>
    <row r="52" ht="75">
      <c r="A52" s="29" t="s">
        <v>34</v>
      </c>
      <c r="B52" s="37"/>
      <c r="C52" s="38"/>
      <c r="D52" s="38"/>
      <c r="E52" s="31" t="s">
        <v>308</v>
      </c>
      <c r="F52" s="38"/>
      <c r="G52" s="38"/>
      <c r="H52" s="38"/>
      <c r="I52" s="38"/>
      <c r="J52" s="39"/>
    </row>
    <row r="53">
      <c r="A53" s="29" t="s">
        <v>25</v>
      </c>
      <c r="B53" s="29">
        <v>12</v>
      </c>
      <c r="C53" s="30" t="s">
        <v>720</v>
      </c>
      <c r="D53" s="29" t="s">
        <v>42</v>
      </c>
      <c r="E53" s="31" t="s">
        <v>721</v>
      </c>
      <c r="F53" s="32" t="s">
        <v>145</v>
      </c>
      <c r="G53" s="33">
        <v>371.10000000000002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>
      <c r="A54" s="29" t="s">
        <v>30</v>
      </c>
      <c r="B54" s="37"/>
      <c r="C54" s="38"/>
      <c r="D54" s="38"/>
      <c r="E54" s="31" t="s">
        <v>722</v>
      </c>
      <c r="F54" s="38"/>
      <c r="G54" s="38"/>
      <c r="H54" s="38"/>
      <c r="I54" s="38"/>
      <c r="J54" s="39"/>
    </row>
    <row r="55" ht="30">
      <c r="A55" s="29" t="s">
        <v>32</v>
      </c>
      <c r="B55" s="37"/>
      <c r="C55" s="38"/>
      <c r="D55" s="38"/>
      <c r="E55" s="40" t="s">
        <v>1107</v>
      </c>
      <c r="F55" s="38"/>
      <c r="G55" s="38"/>
      <c r="H55" s="38"/>
      <c r="I55" s="38"/>
      <c r="J55" s="39"/>
    </row>
    <row r="56" ht="75">
      <c r="A56" s="29" t="s">
        <v>34</v>
      </c>
      <c r="B56" s="37"/>
      <c r="C56" s="38"/>
      <c r="D56" s="38"/>
      <c r="E56" s="31" t="s">
        <v>313</v>
      </c>
      <c r="F56" s="38"/>
      <c r="G56" s="38"/>
      <c r="H56" s="38"/>
      <c r="I56" s="38"/>
      <c r="J56" s="39"/>
    </row>
    <row r="57">
      <c r="A57" s="29" t="s">
        <v>25</v>
      </c>
      <c r="B57" s="29">
        <v>13</v>
      </c>
      <c r="C57" s="30" t="s">
        <v>724</v>
      </c>
      <c r="D57" s="29" t="s">
        <v>42</v>
      </c>
      <c r="E57" s="31" t="s">
        <v>725</v>
      </c>
      <c r="F57" s="32" t="s">
        <v>145</v>
      </c>
      <c r="G57" s="33">
        <v>1027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 ht="30">
      <c r="A58" s="29" t="s">
        <v>30</v>
      </c>
      <c r="B58" s="37"/>
      <c r="C58" s="38"/>
      <c r="D58" s="38"/>
      <c r="E58" s="31" t="s">
        <v>1108</v>
      </c>
      <c r="F58" s="38"/>
      <c r="G58" s="38"/>
      <c r="H58" s="38"/>
      <c r="I58" s="38"/>
      <c r="J58" s="39"/>
    </row>
    <row r="59" ht="75">
      <c r="A59" s="29" t="s">
        <v>34</v>
      </c>
      <c r="B59" s="37"/>
      <c r="C59" s="38"/>
      <c r="D59" s="38"/>
      <c r="E59" s="31" t="s">
        <v>318</v>
      </c>
      <c r="F59" s="38"/>
      <c r="G59" s="38"/>
      <c r="H59" s="38"/>
      <c r="I59" s="38"/>
      <c r="J59" s="39"/>
    </row>
    <row r="60">
      <c r="A60" s="29" t="s">
        <v>25</v>
      </c>
      <c r="B60" s="29">
        <v>14</v>
      </c>
      <c r="C60" s="30" t="s">
        <v>314</v>
      </c>
      <c r="D60" s="29" t="s">
        <v>42</v>
      </c>
      <c r="E60" s="31" t="s">
        <v>315</v>
      </c>
      <c r="F60" s="32" t="s">
        <v>145</v>
      </c>
      <c r="G60" s="33">
        <v>239.5</v>
      </c>
      <c r="H60" s="34">
        <v>0</v>
      </c>
      <c r="I60" s="35">
        <f>ROUND(G60*H60,P4)</f>
        <v>0</v>
      </c>
      <c r="J60" s="29"/>
      <c r="O60" s="36">
        <f>I60*0.21</f>
        <v>0</v>
      </c>
      <c r="P60">
        <v>3</v>
      </c>
    </row>
    <row r="61">
      <c r="A61" s="29" t="s">
        <v>30</v>
      </c>
      <c r="B61" s="37"/>
      <c r="C61" s="38"/>
      <c r="D61" s="38"/>
      <c r="E61" s="31" t="s">
        <v>1109</v>
      </c>
      <c r="F61" s="38"/>
      <c r="G61" s="38"/>
      <c r="H61" s="38"/>
      <c r="I61" s="38"/>
      <c r="J61" s="39"/>
    </row>
    <row r="62" ht="75">
      <c r="A62" s="29" t="s">
        <v>32</v>
      </c>
      <c r="B62" s="37"/>
      <c r="C62" s="38"/>
      <c r="D62" s="38"/>
      <c r="E62" s="40" t="s">
        <v>1110</v>
      </c>
      <c r="F62" s="38"/>
      <c r="G62" s="38"/>
      <c r="H62" s="38"/>
      <c r="I62" s="38"/>
      <c r="J62" s="39"/>
    </row>
    <row r="63" ht="75">
      <c r="A63" s="29" t="s">
        <v>34</v>
      </c>
      <c r="B63" s="37"/>
      <c r="C63" s="38"/>
      <c r="D63" s="38"/>
      <c r="E63" s="31" t="s">
        <v>318</v>
      </c>
      <c r="F63" s="38"/>
      <c r="G63" s="38"/>
      <c r="H63" s="38"/>
      <c r="I63" s="38"/>
      <c r="J63" s="39"/>
    </row>
    <row r="64">
      <c r="A64" s="29" t="s">
        <v>25</v>
      </c>
      <c r="B64" s="29">
        <v>15</v>
      </c>
      <c r="C64" s="30" t="s">
        <v>319</v>
      </c>
      <c r="D64" s="29" t="s">
        <v>42</v>
      </c>
      <c r="E64" s="31" t="s">
        <v>320</v>
      </c>
      <c r="F64" s="32" t="s">
        <v>145</v>
      </c>
      <c r="G64" s="33">
        <v>1637.5999999999999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>
      <c r="A65" s="29" t="s">
        <v>30</v>
      </c>
      <c r="B65" s="37"/>
      <c r="C65" s="38"/>
      <c r="D65" s="38"/>
      <c r="E65" s="31" t="s">
        <v>330</v>
      </c>
      <c r="F65" s="38"/>
      <c r="G65" s="38"/>
      <c r="H65" s="38"/>
      <c r="I65" s="38"/>
      <c r="J65" s="39"/>
    </row>
    <row r="66" ht="30">
      <c r="A66" s="29" t="s">
        <v>32</v>
      </c>
      <c r="B66" s="37"/>
      <c r="C66" s="38"/>
      <c r="D66" s="38"/>
      <c r="E66" s="40" t="s">
        <v>1111</v>
      </c>
      <c r="F66" s="38"/>
      <c r="G66" s="38"/>
      <c r="H66" s="38"/>
      <c r="I66" s="38"/>
      <c r="J66" s="39"/>
    </row>
    <row r="67" ht="75">
      <c r="A67" s="29" t="s">
        <v>34</v>
      </c>
      <c r="B67" s="37"/>
      <c r="C67" s="38"/>
      <c r="D67" s="38"/>
      <c r="E67" s="31" t="s">
        <v>323</v>
      </c>
      <c r="F67" s="38"/>
      <c r="G67" s="38"/>
      <c r="H67" s="38"/>
      <c r="I67" s="38"/>
      <c r="J67" s="39"/>
    </row>
    <row r="68">
      <c r="A68" s="29" t="s">
        <v>25</v>
      </c>
      <c r="B68" s="29">
        <v>16</v>
      </c>
      <c r="C68" s="30" t="s">
        <v>324</v>
      </c>
      <c r="D68" s="29" t="s">
        <v>42</v>
      </c>
      <c r="E68" s="31" t="s">
        <v>325</v>
      </c>
      <c r="F68" s="32" t="s">
        <v>145</v>
      </c>
      <c r="G68" s="33">
        <v>1637.5999999999999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 ht="30">
      <c r="A69" s="29" t="s">
        <v>30</v>
      </c>
      <c r="B69" s="37"/>
      <c r="C69" s="38"/>
      <c r="D69" s="38"/>
      <c r="E69" s="31" t="s">
        <v>326</v>
      </c>
      <c r="F69" s="38"/>
      <c r="G69" s="38"/>
      <c r="H69" s="38"/>
      <c r="I69" s="38"/>
      <c r="J69" s="39"/>
    </row>
    <row r="70" ht="30">
      <c r="A70" s="29" t="s">
        <v>32</v>
      </c>
      <c r="B70" s="37"/>
      <c r="C70" s="38"/>
      <c r="D70" s="38"/>
      <c r="E70" s="40" t="s">
        <v>1111</v>
      </c>
      <c r="F70" s="38"/>
      <c r="G70" s="38"/>
      <c r="H70" s="38"/>
      <c r="I70" s="38"/>
      <c r="J70" s="39"/>
    </row>
    <row r="71" ht="90">
      <c r="A71" s="29" t="s">
        <v>34</v>
      </c>
      <c r="B71" s="37"/>
      <c r="C71" s="38"/>
      <c r="D71" s="38"/>
      <c r="E71" s="31" t="s">
        <v>327</v>
      </c>
      <c r="F71" s="38"/>
      <c r="G71" s="38"/>
      <c r="H71" s="38"/>
      <c r="I71" s="38"/>
      <c r="J71" s="39"/>
    </row>
    <row r="72">
      <c r="A72" s="29" t="s">
        <v>25</v>
      </c>
      <c r="B72" s="29">
        <v>17</v>
      </c>
      <c r="C72" s="30" t="s">
        <v>328</v>
      </c>
      <c r="D72" s="29" t="s">
        <v>42</v>
      </c>
      <c r="E72" s="31" t="s">
        <v>329</v>
      </c>
      <c r="F72" s="32" t="s">
        <v>145</v>
      </c>
      <c r="G72" s="33">
        <v>1637.5999999999999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>
      <c r="A73" s="29" t="s">
        <v>30</v>
      </c>
      <c r="B73" s="37"/>
      <c r="C73" s="38"/>
      <c r="D73" s="38"/>
      <c r="E73" s="44" t="s">
        <v>42</v>
      </c>
      <c r="F73" s="38"/>
      <c r="G73" s="38"/>
      <c r="H73" s="38"/>
      <c r="I73" s="38"/>
      <c r="J73" s="39"/>
    </row>
    <row r="74" ht="30">
      <c r="A74" s="29" t="s">
        <v>32</v>
      </c>
      <c r="B74" s="37"/>
      <c r="C74" s="38"/>
      <c r="D74" s="38"/>
      <c r="E74" s="40" t="s">
        <v>1111</v>
      </c>
      <c r="F74" s="38"/>
      <c r="G74" s="38"/>
      <c r="H74" s="38"/>
      <c r="I74" s="38"/>
      <c r="J74" s="39"/>
    </row>
    <row r="75" ht="75">
      <c r="A75" s="29" t="s">
        <v>34</v>
      </c>
      <c r="B75" s="37"/>
      <c r="C75" s="38"/>
      <c r="D75" s="38"/>
      <c r="E75" s="31" t="s">
        <v>331</v>
      </c>
      <c r="F75" s="38"/>
      <c r="G75" s="38"/>
      <c r="H75" s="38"/>
      <c r="I75" s="38"/>
      <c r="J75" s="39"/>
    </row>
    <row r="76">
      <c r="A76" s="23" t="s">
        <v>22</v>
      </c>
      <c r="B76" s="24"/>
      <c r="C76" s="25" t="s">
        <v>339</v>
      </c>
      <c r="D76" s="26"/>
      <c r="E76" s="23" t="s">
        <v>340</v>
      </c>
      <c r="F76" s="26"/>
      <c r="G76" s="26"/>
      <c r="H76" s="26"/>
      <c r="I76" s="27">
        <f>SUMIFS(I77:I108,A77:A108,"P")</f>
        <v>0</v>
      </c>
      <c r="J76" s="28"/>
    </row>
    <row r="77">
      <c r="A77" s="29" t="s">
        <v>25</v>
      </c>
      <c r="B77" s="29">
        <v>18</v>
      </c>
      <c r="C77" s="30" t="s">
        <v>341</v>
      </c>
      <c r="D77" s="29" t="s">
        <v>42</v>
      </c>
      <c r="E77" s="31" t="s">
        <v>342</v>
      </c>
      <c r="F77" s="32" t="s">
        <v>145</v>
      </c>
      <c r="G77" s="33">
        <v>1196.5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>
      <c r="A78" s="29" t="s">
        <v>30</v>
      </c>
      <c r="B78" s="37"/>
      <c r="C78" s="38"/>
      <c r="D78" s="38"/>
      <c r="E78" s="44" t="s">
        <v>42</v>
      </c>
      <c r="F78" s="38"/>
      <c r="G78" s="38"/>
      <c r="H78" s="38"/>
      <c r="I78" s="38"/>
      <c r="J78" s="39"/>
    </row>
    <row r="79" ht="75">
      <c r="A79" s="29" t="s">
        <v>32</v>
      </c>
      <c r="B79" s="37"/>
      <c r="C79" s="38"/>
      <c r="D79" s="38"/>
      <c r="E79" s="40" t="s">
        <v>1112</v>
      </c>
      <c r="F79" s="38"/>
      <c r="G79" s="38"/>
      <c r="H79" s="38"/>
      <c r="I79" s="38"/>
      <c r="J79" s="39"/>
    </row>
    <row r="80" ht="90">
      <c r="A80" s="29" t="s">
        <v>34</v>
      </c>
      <c r="B80" s="37"/>
      <c r="C80" s="38"/>
      <c r="D80" s="38"/>
      <c r="E80" s="31" t="s">
        <v>345</v>
      </c>
      <c r="F80" s="38"/>
      <c r="G80" s="38"/>
      <c r="H80" s="38"/>
      <c r="I80" s="38"/>
      <c r="J80" s="39"/>
    </row>
    <row r="81">
      <c r="A81" s="29" t="s">
        <v>25</v>
      </c>
      <c r="B81" s="29">
        <v>19</v>
      </c>
      <c r="C81" s="30" t="s">
        <v>852</v>
      </c>
      <c r="D81" s="29" t="s">
        <v>42</v>
      </c>
      <c r="E81" s="31" t="s">
        <v>853</v>
      </c>
      <c r="F81" s="32" t="s">
        <v>145</v>
      </c>
      <c r="G81" s="33">
        <v>228.80000000000001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>
      <c r="A82" s="29" t="s">
        <v>30</v>
      </c>
      <c r="B82" s="37"/>
      <c r="C82" s="38"/>
      <c r="D82" s="38"/>
      <c r="E82" s="44" t="s">
        <v>42</v>
      </c>
      <c r="F82" s="38"/>
      <c r="G82" s="38"/>
      <c r="H82" s="38"/>
      <c r="I82" s="38"/>
      <c r="J82" s="39"/>
    </row>
    <row r="83" ht="30">
      <c r="A83" s="29" t="s">
        <v>32</v>
      </c>
      <c r="B83" s="37"/>
      <c r="C83" s="38"/>
      <c r="D83" s="38"/>
      <c r="E83" s="40" t="s">
        <v>1113</v>
      </c>
      <c r="F83" s="38"/>
      <c r="G83" s="38"/>
      <c r="H83" s="38"/>
      <c r="I83" s="38"/>
      <c r="J83" s="39"/>
    </row>
    <row r="84" ht="90">
      <c r="A84" s="29" t="s">
        <v>34</v>
      </c>
      <c r="B84" s="37"/>
      <c r="C84" s="38"/>
      <c r="D84" s="38"/>
      <c r="E84" s="31" t="s">
        <v>345</v>
      </c>
      <c r="F84" s="38"/>
      <c r="G84" s="38"/>
      <c r="H84" s="38"/>
      <c r="I84" s="38"/>
      <c r="J84" s="39"/>
    </row>
    <row r="85">
      <c r="A85" s="29" t="s">
        <v>25</v>
      </c>
      <c r="B85" s="29">
        <v>20</v>
      </c>
      <c r="C85" s="30" t="s">
        <v>764</v>
      </c>
      <c r="D85" s="29" t="s">
        <v>42</v>
      </c>
      <c r="E85" s="31" t="s">
        <v>765</v>
      </c>
      <c r="F85" s="32" t="s">
        <v>145</v>
      </c>
      <c r="G85" s="33">
        <v>161.63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>
      <c r="A86" s="29" t="s">
        <v>30</v>
      </c>
      <c r="B86" s="37"/>
      <c r="C86" s="38"/>
      <c r="D86" s="38"/>
      <c r="E86" s="31" t="s">
        <v>861</v>
      </c>
      <c r="F86" s="38"/>
      <c r="G86" s="38"/>
      <c r="H86" s="38"/>
      <c r="I86" s="38"/>
      <c r="J86" s="39"/>
    </row>
    <row r="87" ht="60">
      <c r="A87" s="29" t="s">
        <v>32</v>
      </c>
      <c r="B87" s="37"/>
      <c r="C87" s="38"/>
      <c r="D87" s="38"/>
      <c r="E87" s="40" t="s">
        <v>1114</v>
      </c>
      <c r="F87" s="38"/>
      <c r="G87" s="38"/>
      <c r="H87" s="38"/>
      <c r="I87" s="38"/>
      <c r="J87" s="39"/>
    </row>
    <row r="88" ht="120">
      <c r="A88" s="29" t="s">
        <v>34</v>
      </c>
      <c r="B88" s="37"/>
      <c r="C88" s="38"/>
      <c r="D88" s="38"/>
      <c r="E88" s="31" t="s">
        <v>350</v>
      </c>
      <c r="F88" s="38"/>
      <c r="G88" s="38"/>
      <c r="H88" s="38"/>
      <c r="I88" s="38"/>
      <c r="J88" s="39"/>
    </row>
    <row r="89">
      <c r="A89" s="29" t="s">
        <v>25</v>
      </c>
      <c r="B89" s="29">
        <v>21</v>
      </c>
      <c r="C89" s="30" t="s">
        <v>351</v>
      </c>
      <c r="D89" s="29" t="s">
        <v>42</v>
      </c>
      <c r="E89" s="31" t="s">
        <v>352</v>
      </c>
      <c r="F89" s="32" t="s">
        <v>145</v>
      </c>
      <c r="G89" s="33">
        <v>674.15999999999997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>
      <c r="A90" s="29" t="s">
        <v>30</v>
      </c>
      <c r="B90" s="37"/>
      <c r="C90" s="38"/>
      <c r="D90" s="38"/>
      <c r="E90" s="31" t="s">
        <v>1115</v>
      </c>
      <c r="F90" s="38"/>
      <c r="G90" s="38"/>
      <c r="H90" s="38"/>
      <c r="I90" s="38"/>
      <c r="J90" s="39"/>
    </row>
    <row r="91" ht="45">
      <c r="A91" s="29" t="s">
        <v>32</v>
      </c>
      <c r="B91" s="37"/>
      <c r="C91" s="38"/>
      <c r="D91" s="38"/>
      <c r="E91" s="40" t="s">
        <v>1116</v>
      </c>
      <c r="F91" s="38"/>
      <c r="G91" s="38"/>
      <c r="H91" s="38"/>
      <c r="I91" s="38"/>
      <c r="J91" s="39"/>
    </row>
    <row r="92" ht="120">
      <c r="A92" s="29" t="s">
        <v>34</v>
      </c>
      <c r="B92" s="37"/>
      <c r="C92" s="38"/>
      <c r="D92" s="38"/>
      <c r="E92" s="31" t="s">
        <v>355</v>
      </c>
      <c r="F92" s="38"/>
      <c r="G92" s="38"/>
      <c r="H92" s="38"/>
      <c r="I92" s="38"/>
      <c r="J92" s="39"/>
    </row>
    <row r="93">
      <c r="A93" s="29" t="s">
        <v>25</v>
      </c>
      <c r="B93" s="29">
        <v>22</v>
      </c>
      <c r="C93" s="30" t="s">
        <v>356</v>
      </c>
      <c r="D93" s="29" t="s">
        <v>42</v>
      </c>
      <c r="E93" s="31" t="s">
        <v>358</v>
      </c>
      <c r="F93" s="32" t="s">
        <v>145</v>
      </c>
      <c r="G93" s="33">
        <v>648.89999999999998</v>
      </c>
      <c r="H93" s="34">
        <v>0</v>
      </c>
      <c r="I93" s="35">
        <f>ROUND(G93*H93,P4)</f>
        <v>0</v>
      </c>
      <c r="J93" s="29"/>
      <c r="O93" s="36">
        <f>I93*0.21</f>
        <v>0</v>
      </c>
      <c r="P93">
        <v>3</v>
      </c>
    </row>
    <row r="94" ht="30">
      <c r="A94" s="29" t="s">
        <v>30</v>
      </c>
      <c r="B94" s="37"/>
      <c r="C94" s="38"/>
      <c r="D94" s="38"/>
      <c r="E94" s="31" t="s">
        <v>1117</v>
      </c>
      <c r="F94" s="38"/>
      <c r="G94" s="38"/>
      <c r="H94" s="38"/>
      <c r="I94" s="38"/>
      <c r="J94" s="39"/>
    </row>
    <row r="95">
      <c r="A95" s="29" t="s">
        <v>32</v>
      </c>
      <c r="B95" s="37"/>
      <c r="C95" s="38"/>
      <c r="D95" s="38"/>
      <c r="E95" s="40" t="s">
        <v>1118</v>
      </c>
      <c r="F95" s="38"/>
      <c r="G95" s="38"/>
      <c r="H95" s="38"/>
      <c r="I95" s="38"/>
      <c r="J95" s="39"/>
    </row>
    <row r="96" ht="120">
      <c r="A96" s="29" t="s">
        <v>34</v>
      </c>
      <c r="B96" s="37"/>
      <c r="C96" s="38"/>
      <c r="D96" s="38"/>
      <c r="E96" s="31" t="s">
        <v>355</v>
      </c>
      <c r="F96" s="38"/>
      <c r="G96" s="38"/>
      <c r="H96" s="38"/>
      <c r="I96" s="38"/>
      <c r="J96" s="39"/>
    </row>
    <row r="97">
      <c r="A97" s="29" t="s">
        <v>25</v>
      </c>
      <c r="B97" s="29">
        <v>23</v>
      </c>
      <c r="C97" s="30" t="s">
        <v>617</v>
      </c>
      <c r="D97" s="29" t="s">
        <v>42</v>
      </c>
      <c r="E97" s="31" t="s">
        <v>618</v>
      </c>
      <c r="F97" s="32" t="s">
        <v>145</v>
      </c>
      <c r="G97" s="33">
        <v>190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>
      <c r="A98" s="29" t="s">
        <v>30</v>
      </c>
      <c r="B98" s="37"/>
      <c r="C98" s="38"/>
      <c r="D98" s="38"/>
      <c r="E98" s="31" t="s">
        <v>1119</v>
      </c>
      <c r="F98" s="38"/>
      <c r="G98" s="38"/>
      <c r="H98" s="38"/>
      <c r="I98" s="38"/>
      <c r="J98" s="39"/>
    </row>
    <row r="99">
      <c r="A99" s="29" t="s">
        <v>32</v>
      </c>
      <c r="B99" s="37"/>
      <c r="C99" s="38"/>
      <c r="D99" s="38"/>
      <c r="E99" s="40" t="s">
        <v>1120</v>
      </c>
      <c r="F99" s="38"/>
      <c r="G99" s="38"/>
      <c r="H99" s="38"/>
      <c r="I99" s="38"/>
      <c r="J99" s="39"/>
    </row>
    <row r="100" ht="195">
      <c r="A100" s="29" t="s">
        <v>34</v>
      </c>
      <c r="B100" s="37"/>
      <c r="C100" s="38"/>
      <c r="D100" s="38"/>
      <c r="E100" s="31" t="s">
        <v>371</v>
      </c>
      <c r="F100" s="38"/>
      <c r="G100" s="38"/>
      <c r="H100" s="38"/>
      <c r="I100" s="38"/>
      <c r="J100" s="39"/>
    </row>
    <row r="101">
      <c r="A101" s="29" t="s">
        <v>25</v>
      </c>
      <c r="B101" s="29">
        <v>24</v>
      </c>
      <c r="C101" s="30" t="s">
        <v>372</v>
      </c>
      <c r="D101" s="29" t="s">
        <v>42</v>
      </c>
      <c r="E101" s="31" t="s">
        <v>373</v>
      </c>
      <c r="F101" s="32" t="s">
        <v>145</v>
      </c>
      <c r="G101" s="33">
        <v>440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>
      <c r="A102" s="29" t="s">
        <v>30</v>
      </c>
      <c r="B102" s="37"/>
      <c r="C102" s="38"/>
      <c r="D102" s="38"/>
      <c r="E102" s="31" t="s">
        <v>1121</v>
      </c>
      <c r="F102" s="38"/>
      <c r="G102" s="38"/>
      <c r="H102" s="38"/>
      <c r="I102" s="38"/>
      <c r="J102" s="39"/>
    </row>
    <row r="103">
      <c r="A103" s="29" t="s">
        <v>32</v>
      </c>
      <c r="B103" s="37"/>
      <c r="C103" s="38"/>
      <c r="D103" s="38"/>
      <c r="E103" s="40" t="s">
        <v>1122</v>
      </c>
      <c r="F103" s="38"/>
      <c r="G103" s="38"/>
      <c r="H103" s="38"/>
      <c r="I103" s="38"/>
      <c r="J103" s="39"/>
    </row>
    <row r="104" ht="195">
      <c r="A104" s="29" t="s">
        <v>34</v>
      </c>
      <c r="B104" s="37"/>
      <c r="C104" s="38"/>
      <c r="D104" s="38"/>
      <c r="E104" s="31" t="s">
        <v>371</v>
      </c>
      <c r="F104" s="38"/>
      <c r="G104" s="38"/>
      <c r="H104" s="38"/>
      <c r="I104" s="38"/>
      <c r="J104" s="39"/>
    </row>
    <row r="105">
      <c r="A105" s="29" t="s">
        <v>25</v>
      </c>
      <c r="B105" s="29">
        <v>25</v>
      </c>
      <c r="C105" s="30" t="s">
        <v>376</v>
      </c>
      <c r="D105" s="29" t="s">
        <v>42</v>
      </c>
      <c r="E105" s="31" t="s">
        <v>377</v>
      </c>
      <c r="F105" s="32" t="s">
        <v>145</v>
      </c>
      <c r="G105" s="33">
        <v>648.89999999999998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>
      <c r="A106" s="29" t="s">
        <v>30</v>
      </c>
      <c r="B106" s="37"/>
      <c r="C106" s="38"/>
      <c r="D106" s="38"/>
      <c r="E106" s="31" t="s">
        <v>1123</v>
      </c>
      <c r="F106" s="38"/>
      <c r="G106" s="38"/>
      <c r="H106" s="38"/>
      <c r="I106" s="38"/>
      <c r="J106" s="39"/>
    </row>
    <row r="107">
      <c r="A107" s="29" t="s">
        <v>32</v>
      </c>
      <c r="B107" s="37"/>
      <c r="C107" s="38"/>
      <c r="D107" s="38"/>
      <c r="E107" s="40" t="s">
        <v>1124</v>
      </c>
      <c r="F107" s="38"/>
      <c r="G107" s="38"/>
      <c r="H107" s="38"/>
      <c r="I107" s="38"/>
      <c r="J107" s="39"/>
    </row>
    <row r="108" ht="195">
      <c r="A108" s="29" t="s">
        <v>34</v>
      </c>
      <c r="B108" s="37"/>
      <c r="C108" s="38"/>
      <c r="D108" s="38"/>
      <c r="E108" s="31" t="s">
        <v>371</v>
      </c>
      <c r="F108" s="38"/>
      <c r="G108" s="38"/>
      <c r="H108" s="38"/>
      <c r="I108" s="38"/>
      <c r="J108" s="39"/>
    </row>
    <row r="109">
      <c r="A109" s="23" t="s">
        <v>22</v>
      </c>
      <c r="B109" s="24"/>
      <c r="C109" s="25" t="s">
        <v>245</v>
      </c>
      <c r="D109" s="26"/>
      <c r="E109" s="23" t="s">
        <v>246</v>
      </c>
      <c r="F109" s="26"/>
      <c r="G109" s="26"/>
      <c r="H109" s="26"/>
      <c r="I109" s="27">
        <f>SUMIFS(I110:I121,A110:A121,"P")</f>
        <v>0</v>
      </c>
      <c r="J109" s="28"/>
    </row>
    <row r="110" ht="30">
      <c r="A110" s="29" t="s">
        <v>25</v>
      </c>
      <c r="B110" s="29">
        <v>26</v>
      </c>
      <c r="C110" s="30" t="s">
        <v>973</v>
      </c>
      <c r="D110" s="29" t="s">
        <v>42</v>
      </c>
      <c r="E110" s="31" t="s">
        <v>974</v>
      </c>
      <c r="F110" s="32" t="s">
        <v>249</v>
      </c>
      <c r="G110" s="33">
        <v>35</v>
      </c>
      <c r="H110" s="34">
        <v>0</v>
      </c>
      <c r="I110" s="35">
        <f>ROUND(G110*H110,P4)</f>
        <v>0</v>
      </c>
      <c r="J110" s="29"/>
      <c r="O110" s="36">
        <f>I110*0.21</f>
        <v>0</v>
      </c>
      <c r="P110">
        <v>3</v>
      </c>
    </row>
    <row r="111">
      <c r="A111" s="29" t="s">
        <v>30</v>
      </c>
      <c r="B111" s="37"/>
      <c r="C111" s="38"/>
      <c r="D111" s="38"/>
      <c r="E111" s="31" t="s">
        <v>1125</v>
      </c>
      <c r="F111" s="38"/>
      <c r="G111" s="38"/>
      <c r="H111" s="38"/>
      <c r="I111" s="38"/>
      <c r="J111" s="39"/>
    </row>
    <row r="112">
      <c r="A112" s="29" t="s">
        <v>32</v>
      </c>
      <c r="B112" s="37"/>
      <c r="C112" s="38"/>
      <c r="D112" s="38"/>
      <c r="E112" s="40" t="s">
        <v>1126</v>
      </c>
      <c r="F112" s="38"/>
      <c r="G112" s="38"/>
      <c r="H112" s="38"/>
      <c r="I112" s="38"/>
      <c r="J112" s="39"/>
    </row>
    <row r="113" ht="90">
      <c r="A113" s="29" t="s">
        <v>34</v>
      </c>
      <c r="B113" s="37"/>
      <c r="C113" s="38"/>
      <c r="D113" s="38"/>
      <c r="E113" s="31" t="s">
        <v>463</v>
      </c>
      <c r="F113" s="38"/>
      <c r="G113" s="38"/>
      <c r="H113" s="38"/>
      <c r="I113" s="38"/>
      <c r="J113" s="39"/>
    </row>
    <row r="114">
      <c r="A114" s="29" t="s">
        <v>25</v>
      </c>
      <c r="B114" s="29">
        <v>27</v>
      </c>
      <c r="C114" s="30" t="s">
        <v>665</v>
      </c>
      <c r="D114" s="29" t="s">
        <v>42</v>
      </c>
      <c r="E114" s="31" t="s">
        <v>666</v>
      </c>
      <c r="F114" s="32" t="s">
        <v>249</v>
      </c>
      <c r="G114" s="33">
        <v>21</v>
      </c>
      <c r="H114" s="34">
        <v>0</v>
      </c>
      <c r="I114" s="35">
        <f>ROUND(G114*H114,P4)</f>
        <v>0</v>
      </c>
      <c r="J114" s="29"/>
      <c r="O114" s="36">
        <f>I114*0.21</f>
        <v>0</v>
      </c>
      <c r="P114">
        <v>3</v>
      </c>
    </row>
    <row r="115">
      <c r="A115" s="29" t="s">
        <v>30</v>
      </c>
      <c r="B115" s="37"/>
      <c r="C115" s="38"/>
      <c r="D115" s="38"/>
      <c r="E115" s="31" t="s">
        <v>1127</v>
      </c>
      <c r="F115" s="38"/>
      <c r="G115" s="38"/>
      <c r="H115" s="38"/>
      <c r="I115" s="38"/>
      <c r="J115" s="39"/>
    </row>
    <row r="116">
      <c r="A116" s="29" t="s">
        <v>32</v>
      </c>
      <c r="B116" s="37"/>
      <c r="C116" s="38"/>
      <c r="D116" s="38"/>
      <c r="E116" s="40" t="s">
        <v>1128</v>
      </c>
      <c r="F116" s="38"/>
      <c r="G116" s="38"/>
      <c r="H116" s="38"/>
      <c r="I116" s="38"/>
      <c r="J116" s="39"/>
    </row>
    <row r="117" ht="75">
      <c r="A117" s="29" t="s">
        <v>34</v>
      </c>
      <c r="B117" s="37"/>
      <c r="C117" s="38"/>
      <c r="D117" s="38"/>
      <c r="E117" s="31" t="s">
        <v>262</v>
      </c>
      <c r="F117" s="38"/>
      <c r="G117" s="38"/>
      <c r="H117" s="38"/>
      <c r="I117" s="38"/>
      <c r="J117" s="39"/>
    </row>
    <row r="118">
      <c r="A118" s="29" t="s">
        <v>25</v>
      </c>
      <c r="B118" s="29">
        <v>28</v>
      </c>
      <c r="C118" s="30" t="s">
        <v>669</v>
      </c>
      <c r="D118" s="29" t="s">
        <v>42</v>
      </c>
      <c r="E118" s="31" t="s">
        <v>670</v>
      </c>
      <c r="F118" s="32" t="s">
        <v>249</v>
      </c>
      <c r="G118" s="33">
        <v>21</v>
      </c>
      <c r="H118" s="34">
        <v>0</v>
      </c>
      <c r="I118" s="35">
        <f>ROUND(G118*H118,P4)</f>
        <v>0</v>
      </c>
      <c r="J118" s="29"/>
      <c r="O118" s="36">
        <f>I118*0.21</f>
        <v>0</v>
      </c>
      <c r="P118">
        <v>3</v>
      </c>
    </row>
    <row r="119">
      <c r="A119" s="29" t="s">
        <v>30</v>
      </c>
      <c r="B119" s="37"/>
      <c r="C119" s="38"/>
      <c r="D119" s="38"/>
      <c r="E119" s="31" t="s">
        <v>1129</v>
      </c>
      <c r="F119" s="38"/>
      <c r="G119" s="38"/>
      <c r="H119" s="38"/>
      <c r="I119" s="38"/>
      <c r="J119" s="39"/>
    </row>
    <row r="120">
      <c r="A120" s="29" t="s">
        <v>32</v>
      </c>
      <c r="B120" s="37"/>
      <c r="C120" s="38"/>
      <c r="D120" s="38"/>
      <c r="E120" s="40" t="s">
        <v>1130</v>
      </c>
      <c r="F120" s="38"/>
      <c r="G120" s="38"/>
      <c r="H120" s="38"/>
      <c r="I120" s="38"/>
      <c r="J120" s="39"/>
    </row>
    <row r="121" ht="90">
      <c r="A121" s="29" t="s">
        <v>34</v>
      </c>
      <c r="B121" s="41"/>
      <c r="C121" s="42"/>
      <c r="D121" s="42"/>
      <c r="E121" s="31" t="s">
        <v>469</v>
      </c>
      <c r="F121" s="42"/>
      <c r="G121" s="42"/>
      <c r="H121" s="42"/>
      <c r="I121" s="42"/>
      <c r="J121" s="43"/>
    </row>
  </sheetData>
  <sheetProtection sheet="1" objects="1" scenarios="1" spinCount="100000" saltValue="f2ZYJdk+i3G0e3VGMj+hJzZfbWWFnaivksocbV4Vj7zO+9wtPs7YXIkSa+2WF8QbTZjr+4cmacgPsMvZQHzwmw==" hashValue="F+aapbPO3FGLM2fDM4WF6Pp1nJYMyR5u9/rNqOVi3X9a0cnfmJQ3JWg4NqAyz571S51++4HtNCOSOnLJrExbG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1131</v>
      </c>
      <c r="I3" s="16">
        <f>SUMIFS(I8:I29,A8:A29,"SD")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1131</v>
      </c>
      <c r="D4" s="13"/>
      <c r="E4" s="14" t="s">
        <v>1132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141</v>
      </c>
      <c r="D8" s="26"/>
      <c r="E8" s="23" t="s">
        <v>142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222</v>
      </c>
      <c r="D9" s="29" t="s">
        <v>42</v>
      </c>
      <c r="E9" s="31" t="s">
        <v>223</v>
      </c>
      <c r="F9" s="32" t="s">
        <v>128</v>
      </c>
      <c r="G9" s="33">
        <v>45.450000000000003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1133</v>
      </c>
      <c r="F10" s="38"/>
      <c r="G10" s="38"/>
      <c r="H10" s="38"/>
      <c r="I10" s="38"/>
      <c r="J10" s="39"/>
    </row>
    <row r="11" ht="30">
      <c r="A11" s="29" t="s">
        <v>32</v>
      </c>
      <c r="B11" s="37"/>
      <c r="C11" s="38"/>
      <c r="D11" s="38"/>
      <c r="E11" s="40" t="s">
        <v>1134</v>
      </c>
      <c r="F11" s="38"/>
      <c r="G11" s="38"/>
      <c r="H11" s="38"/>
      <c r="I11" s="38"/>
      <c r="J11" s="39"/>
    </row>
    <row r="12" ht="120">
      <c r="A12" s="29" t="s">
        <v>34</v>
      </c>
      <c r="B12" s="37"/>
      <c r="C12" s="38"/>
      <c r="D12" s="38"/>
      <c r="E12" s="31" t="s">
        <v>221</v>
      </c>
      <c r="F12" s="38"/>
      <c r="G12" s="38"/>
      <c r="H12" s="38"/>
      <c r="I12" s="38"/>
      <c r="J12" s="39"/>
    </row>
    <row r="13">
      <c r="A13" s="23" t="s">
        <v>22</v>
      </c>
      <c r="B13" s="24"/>
      <c r="C13" s="25" t="s">
        <v>339</v>
      </c>
      <c r="D13" s="26"/>
      <c r="E13" s="23" t="s">
        <v>340</v>
      </c>
      <c r="F13" s="26"/>
      <c r="G13" s="26"/>
      <c r="H13" s="26"/>
      <c r="I13" s="27">
        <f>SUMIFS(I14:I29,A14:A29,"P")</f>
        <v>0</v>
      </c>
      <c r="J13" s="28"/>
    </row>
    <row r="14">
      <c r="A14" s="29" t="s">
        <v>25</v>
      </c>
      <c r="B14" s="29">
        <v>2</v>
      </c>
      <c r="C14" s="30" t="s">
        <v>356</v>
      </c>
      <c r="D14" s="29" t="s">
        <v>42</v>
      </c>
      <c r="E14" s="31" t="s">
        <v>358</v>
      </c>
      <c r="F14" s="32" t="s">
        <v>145</v>
      </c>
      <c r="G14" s="33">
        <v>520.35599999999999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30</v>
      </c>
      <c r="B15" s="37"/>
      <c r="C15" s="38"/>
      <c r="D15" s="38"/>
      <c r="E15" s="31" t="s">
        <v>1135</v>
      </c>
      <c r="F15" s="38"/>
      <c r="G15" s="38"/>
      <c r="H15" s="38"/>
      <c r="I15" s="38"/>
      <c r="J15" s="39"/>
    </row>
    <row r="16">
      <c r="A16" s="29" t="s">
        <v>32</v>
      </c>
      <c r="B16" s="37"/>
      <c r="C16" s="38"/>
      <c r="D16" s="38"/>
      <c r="E16" s="40" t="s">
        <v>1136</v>
      </c>
      <c r="F16" s="38"/>
      <c r="G16" s="38"/>
      <c r="H16" s="38"/>
      <c r="I16" s="38"/>
      <c r="J16" s="39"/>
    </row>
    <row r="17" ht="120">
      <c r="A17" s="29" t="s">
        <v>34</v>
      </c>
      <c r="B17" s="37"/>
      <c r="C17" s="38"/>
      <c r="D17" s="38"/>
      <c r="E17" s="31" t="s">
        <v>355</v>
      </c>
      <c r="F17" s="38"/>
      <c r="G17" s="38"/>
      <c r="H17" s="38"/>
      <c r="I17" s="38"/>
      <c r="J17" s="39"/>
    </row>
    <row r="18">
      <c r="A18" s="29" t="s">
        <v>25</v>
      </c>
      <c r="B18" s="29">
        <v>3</v>
      </c>
      <c r="C18" s="30" t="s">
        <v>363</v>
      </c>
      <c r="D18" s="29" t="s">
        <v>42</v>
      </c>
      <c r="E18" s="31" t="s">
        <v>364</v>
      </c>
      <c r="F18" s="32" t="s">
        <v>145</v>
      </c>
      <c r="G18" s="33">
        <v>535.971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30</v>
      </c>
      <c r="B19" s="37"/>
      <c r="C19" s="38"/>
      <c r="D19" s="38"/>
      <c r="E19" s="31" t="s">
        <v>1137</v>
      </c>
      <c r="F19" s="38"/>
      <c r="G19" s="38"/>
      <c r="H19" s="38"/>
      <c r="I19" s="38"/>
      <c r="J19" s="39"/>
    </row>
    <row r="20">
      <c r="A20" s="29" t="s">
        <v>32</v>
      </c>
      <c r="B20" s="37"/>
      <c r="C20" s="38"/>
      <c r="D20" s="38"/>
      <c r="E20" s="40" t="s">
        <v>1138</v>
      </c>
      <c r="F20" s="38"/>
      <c r="G20" s="38"/>
      <c r="H20" s="38"/>
      <c r="I20" s="38"/>
      <c r="J20" s="39"/>
    </row>
    <row r="21" ht="120">
      <c r="A21" s="29" t="s">
        <v>34</v>
      </c>
      <c r="B21" s="37"/>
      <c r="C21" s="38"/>
      <c r="D21" s="38"/>
      <c r="E21" s="31" t="s">
        <v>355</v>
      </c>
      <c r="F21" s="38"/>
      <c r="G21" s="38"/>
      <c r="H21" s="38"/>
      <c r="I21" s="38"/>
      <c r="J21" s="39"/>
    </row>
    <row r="22">
      <c r="A22" s="29" t="s">
        <v>25</v>
      </c>
      <c r="B22" s="29">
        <v>4</v>
      </c>
      <c r="C22" s="30" t="s">
        <v>617</v>
      </c>
      <c r="D22" s="29" t="s">
        <v>42</v>
      </c>
      <c r="E22" s="31" t="s">
        <v>618</v>
      </c>
      <c r="F22" s="32" t="s">
        <v>145</v>
      </c>
      <c r="G22" s="33">
        <v>505.19999999999999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30</v>
      </c>
      <c r="B23" s="37"/>
      <c r="C23" s="38"/>
      <c r="D23" s="38"/>
      <c r="E23" s="31" t="s">
        <v>1139</v>
      </c>
      <c r="F23" s="38"/>
      <c r="G23" s="38"/>
      <c r="H23" s="38"/>
      <c r="I23" s="38"/>
      <c r="J23" s="39"/>
    </row>
    <row r="24">
      <c r="A24" s="29" t="s">
        <v>32</v>
      </c>
      <c r="B24" s="37"/>
      <c r="C24" s="38"/>
      <c r="D24" s="38"/>
      <c r="E24" s="40" t="s">
        <v>1140</v>
      </c>
      <c r="F24" s="38"/>
      <c r="G24" s="38"/>
      <c r="H24" s="38"/>
      <c r="I24" s="38"/>
      <c r="J24" s="39"/>
    </row>
    <row r="25" ht="195">
      <c r="A25" s="29" t="s">
        <v>34</v>
      </c>
      <c r="B25" s="37"/>
      <c r="C25" s="38"/>
      <c r="D25" s="38"/>
      <c r="E25" s="31" t="s">
        <v>371</v>
      </c>
      <c r="F25" s="38"/>
      <c r="G25" s="38"/>
      <c r="H25" s="38"/>
      <c r="I25" s="38"/>
      <c r="J25" s="39"/>
    </row>
    <row r="26">
      <c r="A26" s="29" t="s">
        <v>25</v>
      </c>
      <c r="B26" s="29">
        <v>5</v>
      </c>
      <c r="C26" s="30" t="s">
        <v>376</v>
      </c>
      <c r="D26" s="29" t="s">
        <v>42</v>
      </c>
      <c r="E26" s="31" t="s">
        <v>377</v>
      </c>
      <c r="F26" s="32" t="s">
        <v>145</v>
      </c>
      <c r="G26" s="33">
        <v>520.35599999999999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30</v>
      </c>
      <c r="B27" s="37"/>
      <c r="C27" s="38"/>
      <c r="D27" s="38"/>
      <c r="E27" s="31" t="s">
        <v>1141</v>
      </c>
      <c r="F27" s="38"/>
      <c r="G27" s="38"/>
      <c r="H27" s="38"/>
      <c r="I27" s="38"/>
      <c r="J27" s="39"/>
    </row>
    <row r="28">
      <c r="A28" s="29" t="s">
        <v>32</v>
      </c>
      <c r="B28" s="37"/>
      <c r="C28" s="38"/>
      <c r="D28" s="38"/>
      <c r="E28" s="40" t="s">
        <v>1136</v>
      </c>
      <c r="F28" s="38"/>
      <c r="G28" s="38"/>
      <c r="H28" s="38"/>
      <c r="I28" s="38"/>
      <c r="J28" s="39"/>
    </row>
    <row r="29" ht="195">
      <c r="A29" s="29" t="s">
        <v>34</v>
      </c>
      <c r="B29" s="41"/>
      <c r="C29" s="42"/>
      <c r="D29" s="42"/>
      <c r="E29" s="31" t="s">
        <v>371</v>
      </c>
      <c r="F29" s="42"/>
      <c r="G29" s="42"/>
      <c r="H29" s="42"/>
      <c r="I29" s="42"/>
      <c r="J29" s="43"/>
    </row>
  </sheetData>
  <sheetProtection sheet="1" objects="1" scenarios="1" spinCount="100000" saltValue="Cz5fVZZKYdd9oLj3AS8UCRwgpNSI6puLWO9wb73V/p+1k7oqCGGWx51djcUUvmp2pRRGkOS//ZZA8tsCOgwp7w==" hashValue="XCYXEu88f0D9nk1iuJ8nVUqUzQ+MuK14fcgYCMfdJHg3nJURXOsTtzBDYWnqWpXAGX+Sg3bK6sIvMm9ThB074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1142</v>
      </c>
      <c r="I3" s="16">
        <f>SUMIFS(I8:I211,A8:A211,"SD")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1142</v>
      </c>
      <c r="D4" s="13"/>
      <c r="E4" s="14" t="s">
        <v>1143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135</v>
      </c>
      <c r="D9" s="29" t="s">
        <v>42</v>
      </c>
      <c r="E9" s="31" t="s">
        <v>136</v>
      </c>
      <c r="F9" s="32" t="s">
        <v>137</v>
      </c>
      <c r="G9" s="33">
        <v>11.199999999999999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1144</v>
      </c>
      <c r="F10" s="38"/>
      <c r="G10" s="38"/>
      <c r="H10" s="38"/>
      <c r="I10" s="38"/>
      <c r="J10" s="39"/>
    </row>
    <row r="11">
      <c r="A11" s="29" t="s">
        <v>32</v>
      </c>
      <c r="B11" s="37"/>
      <c r="C11" s="38"/>
      <c r="D11" s="38"/>
      <c r="E11" s="40" t="s">
        <v>1145</v>
      </c>
      <c r="F11" s="38"/>
      <c r="G11" s="38"/>
      <c r="H11" s="38"/>
      <c r="I11" s="38"/>
      <c r="J11" s="39"/>
    </row>
    <row r="12" ht="75">
      <c r="A12" s="29" t="s">
        <v>34</v>
      </c>
      <c r="B12" s="37"/>
      <c r="C12" s="38"/>
      <c r="D12" s="38"/>
      <c r="E12" s="31" t="s">
        <v>140</v>
      </c>
      <c r="F12" s="38"/>
      <c r="G12" s="38"/>
      <c r="H12" s="38"/>
      <c r="I12" s="38"/>
      <c r="J12" s="39"/>
    </row>
    <row r="13">
      <c r="A13" s="29" t="s">
        <v>25</v>
      </c>
      <c r="B13" s="29">
        <v>2</v>
      </c>
      <c r="C13" s="30" t="s">
        <v>135</v>
      </c>
      <c r="D13" s="29" t="s">
        <v>41</v>
      </c>
      <c r="E13" s="31" t="s">
        <v>136</v>
      </c>
      <c r="F13" s="32" t="s">
        <v>137</v>
      </c>
      <c r="G13" s="33">
        <v>30.829999999999998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30</v>
      </c>
      <c r="B14" s="37"/>
      <c r="C14" s="38"/>
      <c r="D14" s="38"/>
      <c r="E14" s="31" t="s">
        <v>1146</v>
      </c>
      <c r="F14" s="38"/>
      <c r="G14" s="38"/>
      <c r="H14" s="38"/>
      <c r="I14" s="38"/>
      <c r="J14" s="39"/>
    </row>
    <row r="15" ht="45">
      <c r="A15" s="29" t="s">
        <v>32</v>
      </c>
      <c r="B15" s="37"/>
      <c r="C15" s="38"/>
      <c r="D15" s="38"/>
      <c r="E15" s="40" t="s">
        <v>1147</v>
      </c>
      <c r="F15" s="38"/>
      <c r="G15" s="38"/>
      <c r="H15" s="38"/>
      <c r="I15" s="38"/>
      <c r="J15" s="39"/>
    </row>
    <row r="16" ht="75">
      <c r="A16" s="29" t="s">
        <v>34</v>
      </c>
      <c r="B16" s="37"/>
      <c r="C16" s="38"/>
      <c r="D16" s="38"/>
      <c r="E16" s="31" t="s">
        <v>140</v>
      </c>
      <c r="F16" s="38"/>
      <c r="G16" s="38"/>
      <c r="H16" s="38"/>
      <c r="I16" s="38"/>
      <c r="J16" s="39"/>
    </row>
    <row r="17">
      <c r="A17" s="29" t="s">
        <v>25</v>
      </c>
      <c r="B17" s="29">
        <v>3</v>
      </c>
      <c r="C17" s="30" t="s">
        <v>135</v>
      </c>
      <c r="D17" s="29" t="s">
        <v>1148</v>
      </c>
      <c r="E17" s="31" t="s">
        <v>136</v>
      </c>
      <c r="F17" s="32" t="s">
        <v>137</v>
      </c>
      <c r="G17" s="33">
        <v>8.7110000000000003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30</v>
      </c>
      <c r="B18" s="37"/>
      <c r="C18" s="38"/>
      <c r="D18" s="38"/>
      <c r="E18" s="31" t="s">
        <v>1149</v>
      </c>
      <c r="F18" s="38"/>
      <c r="G18" s="38"/>
      <c r="H18" s="38"/>
      <c r="I18" s="38"/>
      <c r="J18" s="39"/>
    </row>
    <row r="19">
      <c r="A19" s="29" t="s">
        <v>32</v>
      </c>
      <c r="B19" s="37"/>
      <c r="C19" s="38"/>
      <c r="D19" s="38"/>
      <c r="E19" s="40" t="s">
        <v>1150</v>
      </c>
      <c r="F19" s="38"/>
      <c r="G19" s="38"/>
      <c r="H19" s="38"/>
      <c r="I19" s="38"/>
      <c r="J19" s="39"/>
    </row>
    <row r="20" ht="75">
      <c r="A20" s="29" t="s">
        <v>34</v>
      </c>
      <c r="B20" s="37"/>
      <c r="C20" s="38"/>
      <c r="D20" s="38"/>
      <c r="E20" s="31" t="s">
        <v>140</v>
      </c>
      <c r="F20" s="38"/>
      <c r="G20" s="38"/>
      <c r="H20" s="38"/>
      <c r="I20" s="38"/>
      <c r="J20" s="39"/>
    </row>
    <row r="21">
      <c r="A21" s="23" t="s">
        <v>22</v>
      </c>
      <c r="B21" s="24"/>
      <c r="C21" s="25" t="s">
        <v>141</v>
      </c>
      <c r="D21" s="26"/>
      <c r="E21" s="23" t="s">
        <v>142</v>
      </c>
      <c r="F21" s="26"/>
      <c r="G21" s="26"/>
      <c r="H21" s="26"/>
      <c r="I21" s="27">
        <f>SUMIFS(I22:I84,A22:A84,"P")</f>
        <v>0</v>
      </c>
      <c r="J21" s="28"/>
    </row>
    <row r="22" ht="30">
      <c r="A22" s="29" t="s">
        <v>25</v>
      </c>
      <c r="B22" s="29">
        <v>4</v>
      </c>
      <c r="C22" s="30" t="s">
        <v>217</v>
      </c>
      <c r="D22" s="29" t="s">
        <v>42</v>
      </c>
      <c r="E22" s="31" t="s">
        <v>218</v>
      </c>
      <c r="F22" s="32" t="s">
        <v>128</v>
      </c>
      <c r="G22" s="33">
        <v>153.69999999999999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30</v>
      </c>
      <c r="B23" s="37"/>
      <c r="C23" s="38"/>
      <c r="D23" s="38"/>
      <c r="E23" s="31" t="s">
        <v>1151</v>
      </c>
      <c r="F23" s="38"/>
      <c r="G23" s="38"/>
      <c r="H23" s="38"/>
      <c r="I23" s="38"/>
      <c r="J23" s="39"/>
    </row>
    <row r="24">
      <c r="A24" s="29" t="s">
        <v>32</v>
      </c>
      <c r="B24" s="37"/>
      <c r="C24" s="38"/>
      <c r="D24" s="38"/>
      <c r="E24" s="40" t="s">
        <v>1152</v>
      </c>
      <c r="F24" s="38"/>
      <c r="G24" s="38"/>
      <c r="H24" s="38"/>
      <c r="I24" s="38"/>
      <c r="J24" s="39"/>
    </row>
    <row r="25" ht="120">
      <c r="A25" s="29" t="s">
        <v>34</v>
      </c>
      <c r="B25" s="37"/>
      <c r="C25" s="38"/>
      <c r="D25" s="38"/>
      <c r="E25" s="31" t="s">
        <v>221</v>
      </c>
      <c r="F25" s="38"/>
      <c r="G25" s="38"/>
      <c r="H25" s="38"/>
      <c r="I25" s="38"/>
      <c r="J25" s="39"/>
    </row>
    <row r="26" ht="30">
      <c r="A26" s="29" t="s">
        <v>25</v>
      </c>
      <c r="B26" s="29">
        <v>5</v>
      </c>
      <c r="C26" s="30" t="s">
        <v>1153</v>
      </c>
      <c r="D26" s="29" t="s">
        <v>42</v>
      </c>
      <c r="E26" s="31" t="s">
        <v>1154</v>
      </c>
      <c r="F26" s="32" t="s">
        <v>128</v>
      </c>
      <c r="G26" s="33">
        <v>8.9749999999999996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30</v>
      </c>
      <c r="B27" s="37"/>
      <c r="C27" s="38"/>
      <c r="D27" s="38"/>
      <c r="E27" s="31" t="s">
        <v>1155</v>
      </c>
      <c r="F27" s="38"/>
      <c r="G27" s="38"/>
      <c r="H27" s="38"/>
      <c r="I27" s="38"/>
      <c r="J27" s="39"/>
    </row>
    <row r="28">
      <c r="A28" s="29" t="s">
        <v>32</v>
      </c>
      <c r="B28" s="37"/>
      <c r="C28" s="38"/>
      <c r="D28" s="38"/>
      <c r="E28" s="40" t="s">
        <v>1156</v>
      </c>
      <c r="F28" s="38"/>
      <c r="G28" s="38"/>
      <c r="H28" s="38"/>
      <c r="I28" s="38"/>
      <c r="J28" s="39"/>
    </row>
    <row r="29" ht="120">
      <c r="A29" s="29" t="s">
        <v>34</v>
      </c>
      <c r="B29" s="37"/>
      <c r="C29" s="38"/>
      <c r="D29" s="38"/>
      <c r="E29" s="31" t="s">
        <v>221</v>
      </c>
      <c r="F29" s="38"/>
      <c r="G29" s="38"/>
      <c r="H29" s="38"/>
      <c r="I29" s="38"/>
      <c r="J29" s="39"/>
    </row>
    <row r="30">
      <c r="A30" s="29" t="s">
        <v>25</v>
      </c>
      <c r="B30" s="29">
        <v>6</v>
      </c>
      <c r="C30" s="30" t="s">
        <v>401</v>
      </c>
      <c r="D30" s="29" t="s">
        <v>42</v>
      </c>
      <c r="E30" s="31" t="s">
        <v>402</v>
      </c>
      <c r="F30" s="32" t="s">
        <v>249</v>
      </c>
      <c r="G30" s="33">
        <v>101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30">
      <c r="A31" s="29" t="s">
        <v>30</v>
      </c>
      <c r="B31" s="37"/>
      <c r="C31" s="38"/>
      <c r="D31" s="38"/>
      <c r="E31" s="31" t="s">
        <v>1157</v>
      </c>
      <c r="F31" s="38"/>
      <c r="G31" s="38"/>
      <c r="H31" s="38"/>
      <c r="I31" s="38"/>
      <c r="J31" s="39"/>
    </row>
    <row r="32" ht="30">
      <c r="A32" s="29" t="s">
        <v>32</v>
      </c>
      <c r="B32" s="37"/>
      <c r="C32" s="38"/>
      <c r="D32" s="38"/>
      <c r="E32" s="40" t="s">
        <v>1158</v>
      </c>
      <c r="F32" s="38"/>
      <c r="G32" s="38"/>
      <c r="H32" s="38"/>
      <c r="I32" s="38"/>
      <c r="J32" s="39"/>
    </row>
    <row r="33" ht="120">
      <c r="A33" s="29" t="s">
        <v>34</v>
      </c>
      <c r="B33" s="37"/>
      <c r="C33" s="38"/>
      <c r="D33" s="38"/>
      <c r="E33" s="31" t="s">
        <v>221</v>
      </c>
      <c r="F33" s="38"/>
      <c r="G33" s="38"/>
      <c r="H33" s="38"/>
      <c r="I33" s="38"/>
      <c r="J33" s="39"/>
    </row>
    <row r="34">
      <c r="A34" s="29" t="s">
        <v>25</v>
      </c>
      <c r="B34" s="29">
        <v>7</v>
      </c>
      <c r="C34" s="30" t="s">
        <v>222</v>
      </c>
      <c r="D34" s="29" t="s">
        <v>42</v>
      </c>
      <c r="E34" s="31" t="s">
        <v>223</v>
      </c>
      <c r="F34" s="32" t="s">
        <v>128</v>
      </c>
      <c r="G34" s="33">
        <v>38.271999999999998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30">
      <c r="A35" s="29" t="s">
        <v>30</v>
      </c>
      <c r="B35" s="37"/>
      <c r="C35" s="38"/>
      <c r="D35" s="38"/>
      <c r="E35" s="31" t="s">
        <v>1159</v>
      </c>
      <c r="F35" s="38"/>
      <c r="G35" s="38"/>
      <c r="H35" s="38"/>
      <c r="I35" s="38"/>
      <c r="J35" s="39"/>
    </row>
    <row r="36" ht="45">
      <c r="A36" s="29" t="s">
        <v>32</v>
      </c>
      <c r="B36" s="37"/>
      <c r="C36" s="38"/>
      <c r="D36" s="38"/>
      <c r="E36" s="40" t="s">
        <v>1160</v>
      </c>
      <c r="F36" s="38"/>
      <c r="G36" s="38"/>
      <c r="H36" s="38"/>
      <c r="I36" s="38"/>
      <c r="J36" s="39"/>
    </row>
    <row r="37" ht="120">
      <c r="A37" s="29" t="s">
        <v>34</v>
      </c>
      <c r="B37" s="37"/>
      <c r="C37" s="38"/>
      <c r="D37" s="38"/>
      <c r="E37" s="31" t="s">
        <v>221</v>
      </c>
      <c r="F37" s="38"/>
      <c r="G37" s="38"/>
      <c r="H37" s="38"/>
      <c r="I37" s="38"/>
      <c r="J37" s="39"/>
    </row>
    <row r="38">
      <c r="A38" s="29" t="s">
        <v>25</v>
      </c>
      <c r="B38" s="29">
        <v>8</v>
      </c>
      <c r="C38" s="30" t="s">
        <v>1161</v>
      </c>
      <c r="D38" s="29" t="s">
        <v>42</v>
      </c>
      <c r="E38" s="31" t="s">
        <v>1162</v>
      </c>
      <c r="F38" s="32" t="s">
        <v>128</v>
      </c>
      <c r="G38" s="33">
        <v>28.774999999999999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30</v>
      </c>
      <c r="B39" s="37"/>
      <c r="C39" s="38"/>
      <c r="D39" s="38"/>
      <c r="E39" s="31" t="s">
        <v>1163</v>
      </c>
      <c r="F39" s="38"/>
      <c r="G39" s="38"/>
      <c r="H39" s="38"/>
      <c r="I39" s="38"/>
      <c r="J39" s="39"/>
    </row>
    <row r="40" ht="45">
      <c r="A40" s="29" t="s">
        <v>32</v>
      </c>
      <c r="B40" s="37"/>
      <c r="C40" s="38"/>
      <c r="D40" s="38"/>
      <c r="E40" s="40" t="s">
        <v>1164</v>
      </c>
      <c r="F40" s="38"/>
      <c r="G40" s="38"/>
      <c r="H40" s="38"/>
      <c r="I40" s="38"/>
      <c r="J40" s="39"/>
    </row>
    <row r="41" ht="409.5">
      <c r="A41" s="29" t="s">
        <v>34</v>
      </c>
      <c r="B41" s="37"/>
      <c r="C41" s="38"/>
      <c r="D41" s="38"/>
      <c r="E41" s="31" t="s">
        <v>171</v>
      </c>
      <c r="F41" s="38"/>
      <c r="G41" s="38"/>
      <c r="H41" s="38"/>
      <c r="I41" s="38"/>
      <c r="J41" s="39"/>
    </row>
    <row r="42">
      <c r="A42" s="29" t="s">
        <v>25</v>
      </c>
      <c r="B42" s="29">
        <v>9</v>
      </c>
      <c r="C42" s="30" t="s">
        <v>172</v>
      </c>
      <c r="D42" s="29" t="s">
        <v>291</v>
      </c>
      <c r="E42" s="31" t="s">
        <v>173</v>
      </c>
      <c r="F42" s="32" t="s">
        <v>128</v>
      </c>
      <c r="G42" s="33">
        <v>331.19999999999999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30</v>
      </c>
      <c r="B43" s="37"/>
      <c r="C43" s="38"/>
      <c r="D43" s="38"/>
      <c r="E43" s="31" t="s">
        <v>292</v>
      </c>
      <c r="F43" s="38"/>
      <c r="G43" s="38"/>
      <c r="H43" s="38"/>
      <c r="I43" s="38"/>
      <c r="J43" s="39"/>
    </row>
    <row r="44">
      <c r="A44" s="29" t="s">
        <v>32</v>
      </c>
      <c r="B44" s="37"/>
      <c r="C44" s="38"/>
      <c r="D44" s="38"/>
      <c r="E44" s="40" t="s">
        <v>1165</v>
      </c>
      <c r="F44" s="38"/>
      <c r="G44" s="38"/>
      <c r="H44" s="38"/>
      <c r="I44" s="38"/>
      <c r="J44" s="39"/>
    </row>
    <row r="45" ht="405">
      <c r="A45" s="29" t="s">
        <v>34</v>
      </c>
      <c r="B45" s="37"/>
      <c r="C45" s="38"/>
      <c r="D45" s="38"/>
      <c r="E45" s="31" t="s">
        <v>175</v>
      </c>
      <c r="F45" s="38"/>
      <c r="G45" s="38"/>
      <c r="H45" s="38"/>
      <c r="I45" s="38"/>
      <c r="J45" s="39"/>
    </row>
    <row r="46">
      <c r="A46" s="29" t="s">
        <v>25</v>
      </c>
      <c r="B46" s="29">
        <v>10</v>
      </c>
      <c r="C46" s="30" t="s">
        <v>294</v>
      </c>
      <c r="D46" s="29" t="s">
        <v>42</v>
      </c>
      <c r="E46" s="31" t="s">
        <v>295</v>
      </c>
      <c r="F46" s="32" t="s">
        <v>128</v>
      </c>
      <c r="G46" s="33">
        <v>9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30">
      <c r="A47" s="29" t="s">
        <v>30</v>
      </c>
      <c r="B47" s="37"/>
      <c r="C47" s="38"/>
      <c r="D47" s="38"/>
      <c r="E47" s="31" t="s">
        <v>1166</v>
      </c>
      <c r="F47" s="38"/>
      <c r="G47" s="38"/>
      <c r="H47" s="38"/>
      <c r="I47" s="38"/>
      <c r="J47" s="39"/>
    </row>
    <row r="48">
      <c r="A48" s="29" t="s">
        <v>32</v>
      </c>
      <c r="B48" s="37"/>
      <c r="C48" s="38"/>
      <c r="D48" s="38"/>
      <c r="E48" s="40" t="s">
        <v>1167</v>
      </c>
      <c r="F48" s="38"/>
      <c r="G48" s="38"/>
      <c r="H48" s="38"/>
      <c r="I48" s="38"/>
      <c r="J48" s="39"/>
    </row>
    <row r="49" ht="405">
      <c r="A49" s="29" t="s">
        <v>34</v>
      </c>
      <c r="B49" s="37"/>
      <c r="C49" s="38"/>
      <c r="D49" s="38"/>
      <c r="E49" s="31" t="s">
        <v>298</v>
      </c>
      <c r="F49" s="38"/>
      <c r="G49" s="38"/>
      <c r="H49" s="38"/>
      <c r="I49" s="38"/>
      <c r="J49" s="39"/>
    </row>
    <row r="50">
      <c r="A50" s="29" t="s">
        <v>25</v>
      </c>
      <c r="B50" s="29">
        <v>11</v>
      </c>
      <c r="C50" s="30" t="s">
        <v>182</v>
      </c>
      <c r="D50" s="29" t="s">
        <v>42</v>
      </c>
      <c r="E50" s="31" t="s">
        <v>183</v>
      </c>
      <c r="F50" s="32" t="s">
        <v>128</v>
      </c>
      <c r="G50" s="33">
        <v>28.774999999999999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30</v>
      </c>
      <c r="B51" s="37"/>
      <c r="C51" s="38"/>
      <c r="D51" s="38"/>
      <c r="E51" s="31" t="s">
        <v>1168</v>
      </c>
      <c r="F51" s="38"/>
      <c r="G51" s="38"/>
      <c r="H51" s="38"/>
      <c r="I51" s="38"/>
      <c r="J51" s="39"/>
    </row>
    <row r="52" ht="270">
      <c r="A52" s="29" t="s">
        <v>34</v>
      </c>
      <c r="B52" s="37"/>
      <c r="C52" s="38"/>
      <c r="D52" s="38"/>
      <c r="E52" s="31" t="s">
        <v>186</v>
      </c>
      <c r="F52" s="38"/>
      <c r="G52" s="38"/>
      <c r="H52" s="38"/>
      <c r="I52" s="38"/>
      <c r="J52" s="39"/>
    </row>
    <row r="53">
      <c r="A53" s="29" t="s">
        <v>25</v>
      </c>
      <c r="B53" s="29">
        <v>12</v>
      </c>
      <c r="C53" s="30" t="s">
        <v>300</v>
      </c>
      <c r="D53" s="29" t="s">
        <v>27</v>
      </c>
      <c r="E53" s="31" t="s">
        <v>301</v>
      </c>
      <c r="F53" s="32" t="s">
        <v>128</v>
      </c>
      <c r="G53" s="33">
        <v>265.69999999999999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>
      <c r="A54" s="29" t="s">
        <v>30</v>
      </c>
      <c r="B54" s="37"/>
      <c r="C54" s="38"/>
      <c r="D54" s="38"/>
      <c r="E54" s="31" t="s">
        <v>1169</v>
      </c>
      <c r="F54" s="38"/>
      <c r="G54" s="38"/>
      <c r="H54" s="38"/>
      <c r="I54" s="38"/>
      <c r="J54" s="39"/>
    </row>
    <row r="55">
      <c r="A55" s="29" t="s">
        <v>32</v>
      </c>
      <c r="B55" s="37"/>
      <c r="C55" s="38"/>
      <c r="D55" s="38"/>
      <c r="E55" s="40" t="s">
        <v>1170</v>
      </c>
      <c r="F55" s="38"/>
      <c r="G55" s="38"/>
      <c r="H55" s="38"/>
      <c r="I55" s="38"/>
      <c r="J55" s="39"/>
    </row>
    <row r="56" ht="405">
      <c r="A56" s="29" t="s">
        <v>34</v>
      </c>
      <c r="B56" s="37"/>
      <c r="C56" s="38"/>
      <c r="D56" s="38"/>
      <c r="E56" s="31" t="s">
        <v>304</v>
      </c>
      <c r="F56" s="38"/>
      <c r="G56" s="38"/>
      <c r="H56" s="38"/>
      <c r="I56" s="38"/>
      <c r="J56" s="39"/>
    </row>
    <row r="57">
      <c r="A57" s="29" t="s">
        <v>25</v>
      </c>
      <c r="B57" s="29">
        <v>13</v>
      </c>
      <c r="C57" s="30" t="s">
        <v>300</v>
      </c>
      <c r="D57" s="29" t="s">
        <v>41</v>
      </c>
      <c r="E57" s="31" t="s">
        <v>301</v>
      </c>
      <c r="F57" s="32" t="s">
        <v>128</v>
      </c>
      <c r="G57" s="33">
        <v>2513.9099999999999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 ht="30">
      <c r="A58" s="29" t="s">
        <v>30</v>
      </c>
      <c r="B58" s="37"/>
      <c r="C58" s="38"/>
      <c r="D58" s="38"/>
      <c r="E58" s="31" t="s">
        <v>582</v>
      </c>
      <c r="F58" s="38"/>
      <c r="G58" s="38"/>
      <c r="H58" s="38"/>
      <c r="I58" s="38"/>
      <c r="J58" s="39"/>
    </row>
    <row r="59">
      <c r="A59" s="29" t="s">
        <v>32</v>
      </c>
      <c r="B59" s="37"/>
      <c r="C59" s="38"/>
      <c r="D59" s="38"/>
      <c r="E59" s="40" t="s">
        <v>1171</v>
      </c>
      <c r="F59" s="38"/>
      <c r="G59" s="38"/>
      <c r="H59" s="38"/>
      <c r="I59" s="38"/>
      <c r="J59" s="39"/>
    </row>
    <row r="60" ht="405">
      <c r="A60" s="29" t="s">
        <v>34</v>
      </c>
      <c r="B60" s="37"/>
      <c r="C60" s="38"/>
      <c r="D60" s="38"/>
      <c r="E60" s="31" t="s">
        <v>304</v>
      </c>
      <c r="F60" s="38"/>
      <c r="G60" s="38"/>
      <c r="H60" s="38"/>
      <c r="I60" s="38"/>
      <c r="J60" s="39"/>
    </row>
    <row r="61">
      <c r="A61" s="29" t="s">
        <v>25</v>
      </c>
      <c r="B61" s="29">
        <v>14</v>
      </c>
      <c r="C61" s="30" t="s">
        <v>584</v>
      </c>
      <c r="D61" s="29" t="s">
        <v>42</v>
      </c>
      <c r="E61" s="31" t="s">
        <v>585</v>
      </c>
      <c r="F61" s="32" t="s">
        <v>128</v>
      </c>
      <c r="G61" s="33">
        <v>16.199999999999999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>
      <c r="A62" s="29" t="s">
        <v>30</v>
      </c>
      <c r="B62" s="37"/>
      <c r="C62" s="38"/>
      <c r="D62" s="38"/>
      <c r="E62" s="31" t="s">
        <v>586</v>
      </c>
      <c r="F62" s="38"/>
      <c r="G62" s="38"/>
      <c r="H62" s="38"/>
      <c r="I62" s="38"/>
      <c r="J62" s="39"/>
    </row>
    <row r="63" ht="45">
      <c r="A63" s="29" t="s">
        <v>32</v>
      </c>
      <c r="B63" s="37"/>
      <c r="C63" s="38"/>
      <c r="D63" s="38"/>
      <c r="E63" s="40" t="s">
        <v>1172</v>
      </c>
      <c r="F63" s="38"/>
      <c r="G63" s="38"/>
      <c r="H63" s="38"/>
      <c r="I63" s="38"/>
      <c r="J63" s="39"/>
    </row>
    <row r="64" ht="345">
      <c r="A64" s="29" t="s">
        <v>34</v>
      </c>
      <c r="B64" s="37"/>
      <c r="C64" s="38"/>
      <c r="D64" s="38"/>
      <c r="E64" s="31" t="s">
        <v>588</v>
      </c>
      <c r="F64" s="38"/>
      <c r="G64" s="38"/>
      <c r="H64" s="38"/>
      <c r="I64" s="38"/>
      <c r="J64" s="39"/>
    </row>
    <row r="65">
      <c r="A65" s="29" t="s">
        <v>25</v>
      </c>
      <c r="B65" s="29">
        <v>15</v>
      </c>
      <c r="C65" s="30" t="s">
        <v>720</v>
      </c>
      <c r="D65" s="29" t="s">
        <v>291</v>
      </c>
      <c r="E65" s="31" t="s">
        <v>721</v>
      </c>
      <c r="F65" s="32" t="s">
        <v>145</v>
      </c>
      <c r="G65" s="33">
        <v>425.5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>
      <c r="A66" s="29" t="s">
        <v>30</v>
      </c>
      <c r="B66" s="37"/>
      <c r="C66" s="38"/>
      <c r="D66" s="38"/>
      <c r="E66" s="31" t="s">
        <v>1173</v>
      </c>
      <c r="F66" s="38"/>
      <c r="G66" s="38"/>
      <c r="H66" s="38"/>
      <c r="I66" s="38"/>
      <c r="J66" s="39"/>
    </row>
    <row r="67">
      <c r="A67" s="29" t="s">
        <v>32</v>
      </c>
      <c r="B67" s="37"/>
      <c r="C67" s="38"/>
      <c r="D67" s="38"/>
      <c r="E67" s="40" t="s">
        <v>1174</v>
      </c>
      <c r="F67" s="38"/>
      <c r="G67" s="38"/>
      <c r="H67" s="38"/>
      <c r="I67" s="38"/>
      <c r="J67" s="39"/>
    </row>
    <row r="68" ht="75">
      <c r="A68" s="29" t="s">
        <v>34</v>
      </c>
      <c r="B68" s="37"/>
      <c r="C68" s="38"/>
      <c r="D68" s="38"/>
      <c r="E68" s="31" t="s">
        <v>313</v>
      </c>
      <c r="F68" s="38"/>
      <c r="G68" s="38"/>
      <c r="H68" s="38"/>
      <c r="I68" s="38"/>
      <c r="J68" s="39"/>
    </row>
    <row r="69">
      <c r="A69" s="29" t="s">
        <v>25</v>
      </c>
      <c r="B69" s="29">
        <v>16</v>
      </c>
      <c r="C69" s="30" t="s">
        <v>314</v>
      </c>
      <c r="D69" s="29" t="s">
        <v>291</v>
      </c>
      <c r="E69" s="31" t="s">
        <v>315</v>
      </c>
      <c r="F69" s="32" t="s">
        <v>145</v>
      </c>
      <c r="G69" s="33">
        <v>678.5</v>
      </c>
      <c r="H69" s="34">
        <v>0</v>
      </c>
      <c r="I69" s="35">
        <f>ROUND(G69*H69,P4)</f>
        <v>0</v>
      </c>
      <c r="J69" s="29"/>
      <c r="O69" s="36">
        <f>I69*0.21</f>
        <v>0</v>
      </c>
      <c r="P69">
        <v>3</v>
      </c>
    </row>
    <row r="70">
      <c r="A70" s="29" t="s">
        <v>30</v>
      </c>
      <c r="B70" s="37"/>
      <c r="C70" s="38"/>
      <c r="D70" s="38"/>
      <c r="E70" s="31" t="s">
        <v>1175</v>
      </c>
      <c r="F70" s="38"/>
      <c r="G70" s="38"/>
      <c r="H70" s="38"/>
      <c r="I70" s="38"/>
      <c r="J70" s="39"/>
    </row>
    <row r="71">
      <c r="A71" s="29" t="s">
        <v>32</v>
      </c>
      <c r="B71" s="37"/>
      <c r="C71" s="38"/>
      <c r="D71" s="38"/>
      <c r="E71" s="40" t="s">
        <v>1176</v>
      </c>
      <c r="F71" s="38"/>
      <c r="G71" s="38"/>
      <c r="H71" s="38"/>
      <c r="I71" s="38"/>
      <c r="J71" s="39"/>
    </row>
    <row r="72" ht="75">
      <c r="A72" s="29" t="s">
        <v>34</v>
      </c>
      <c r="B72" s="37"/>
      <c r="C72" s="38"/>
      <c r="D72" s="38"/>
      <c r="E72" s="31" t="s">
        <v>318</v>
      </c>
      <c r="F72" s="38"/>
      <c r="G72" s="38"/>
      <c r="H72" s="38"/>
      <c r="I72" s="38"/>
      <c r="J72" s="39"/>
    </row>
    <row r="73">
      <c r="A73" s="29" t="s">
        <v>25</v>
      </c>
      <c r="B73" s="29">
        <v>17</v>
      </c>
      <c r="C73" s="30" t="s">
        <v>319</v>
      </c>
      <c r="D73" s="29" t="s">
        <v>42</v>
      </c>
      <c r="E73" s="31" t="s">
        <v>320</v>
      </c>
      <c r="F73" s="32" t="s">
        <v>145</v>
      </c>
      <c r="G73" s="33">
        <v>1104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30</v>
      </c>
      <c r="B74" s="37"/>
      <c r="C74" s="38"/>
      <c r="D74" s="38"/>
      <c r="E74" s="44" t="s">
        <v>42</v>
      </c>
      <c r="F74" s="38"/>
      <c r="G74" s="38"/>
      <c r="H74" s="38"/>
      <c r="I74" s="38"/>
      <c r="J74" s="39"/>
    </row>
    <row r="75">
      <c r="A75" s="29" t="s">
        <v>32</v>
      </c>
      <c r="B75" s="37"/>
      <c r="C75" s="38"/>
      <c r="D75" s="38"/>
      <c r="E75" s="40" t="s">
        <v>1177</v>
      </c>
      <c r="F75" s="38"/>
      <c r="G75" s="38"/>
      <c r="H75" s="38"/>
      <c r="I75" s="38"/>
      <c r="J75" s="39"/>
    </row>
    <row r="76" ht="75">
      <c r="A76" s="29" t="s">
        <v>34</v>
      </c>
      <c r="B76" s="37"/>
      <c r="C76" s="38"/>
      <c r="D76" s="38"/>
      <c r="E76" s="31" t="s">
        <v>323</v>
      </c>
      <c r="F76" s="38"/>
      <c r="G76" s="38"/>
      <c r="H76" s="38"/>
      <c r="I76" s="38"/>
      <c r="J76" s="39"/>
    </row>
    <row r="77">
      <c r="A77" s="29" t="s">
        <v>25</v>
      </c>
      <c r="B77" s="29">
        <v>18</v>
      </c>
      <c r="C77" s="30" t="s">
        <v>324</v>
      </c>
      <c r="D77" s="29" t="s">
        <v>42</v>
      </c>
      <c r="E77" s="31" t="s">
        <v>325</v>
      </c>
      <c r="F77" s="32" t="s">
        <v>145</v>
      </c>
      <c r="G77" s="33">
        <v>1104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 ht="30">
      <c r="A78" s="29" t="s">
        <v>30</v>
      </c>
      <c r="B78" s="37"/>
      <c r="C78" s="38"/>
      <c r="D78" s="38"/>
      <c r="E78" s="31" t="s">
        <v>326</v>
      </c>
      <c r="F78" s="38"/>
      <c r="G78" s="38"/>
      <c r="H78" s="38"/>
      <c r="I78" s="38"/>
      <c r="J78" s="39"/>
    </row>
    <row r="79">
      <c r="A79" s="29" t="s">
        <v>32</v>
      </c>
      <c r="B79" s="37"/>
      <c r="C79" s="38"/>
      <c r="D79" s="38"/>
      <c r="E79" s="40" t="s">
        <v>1177</v>
      </c>
      <c r="F79" s="38"/>
      <c r="G79" s="38"/>
      <c r="H79" s="38"/>
      <c r="I79" s="38"/>
      <c r="J79" s="39"/>
    </row>
    <row r="80" ht="90">
      <c r="A80" s="29" t="s">
        <v>34</v>
      </c>
      <c r="B80" s="37"/>
      <c r="C80" s="38"/>
      <c r="D80" s="38"/>
      <c r="E80" s="31" t="s">
        <v>327</v>
      </c>
      <c r="F80" s="38"/>
      <c r="G80" s="38"/>
      <c r="H80" s="38"/>
      <c r="I80" s="38"/>
      <c r="J80" s="39"/>
    </row>
    <row r="81">
      <c r="A81" s="29" t="s">
        <v>25</v>
      </c>
      <c r="B81" s="29">
        <v>19</v>
      </c>
      <c r="C81" s="30" t="s">
        <v>328</v>
      </c>
      <c r="D81" s="29" t="s">
        <v>42</v>
      </c>
      <c r="E81" s="31" t="s">
        <v>329</v>
      </c>
      <c r="F81" s="32" t="s">
        <v>145</v>
      </c>
      <c r="G81" s="33">
        <v>1104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>
      <c r="A82" s="29" t="s">
        <v>30</v>
      </c>
      <c r="B82" s="37"/>
      <c r="C82" s="38"/>
      <c r="D82" s="38"/>
      <c r="E82" s="31" t="s">
        <v>330</v>
      </c>
      <c r="F82" s="38"/>
      <c r="G82" s="38"/>
      <c r="H82" s="38"/>
      <c r="I82" s="38"/>
      <c r="J82" s="39"/>
    </row>
    <row r="83">
      <c r="A83" s="29" t="s">
        <v>32</v>
      </c>
      <c r="B83" s="37"/>
      <c r="C83" s="38"/>
      <c r="D83" s="38"/>
      <c r="E83" s="40" t="s">
        <v>1177</v>
      </c>
      <c r="F83" s="38"/>
      <c r="G83" s="38"/>
      <c r="H83" s="38"/>
      <c r="I83" s="38"/>
      <c r="J83" s="39"/>
    </row>
    <row r="84" ht="75">
      <c r="A84" s="29" t="s">
        <v>34</v>
      </c>
      <c r="B84" s="37"/>
      <c r="C84" s="38"/>
      <c r="D84" s="38"/>
      <c r="E84" s="31" t="s">
        <v>331</v>
      </c>
      <c r="F84" s="38"/>
      <c r="G84" s="38"/>
      <c r="H84" s="38"/>
      <c r="I84" s="38"/>
      <c r="J84" s="39"/>
    </row>
    <row r="85">
      <c r="A85" s="23" t="s">
        <v>22</v>
      </c>
      <c r="B85" s="24"/>
      <c r="C85" s="25" t="s">
        <v>332</v>
      </c>
      <c r="D85" s="26"/>
      <c r="E85" s="23" t="s">
        <v>333</v>
      </c>
      <c r="F85" s="26"/>
      <c r="G85" s="26"/>
      <c r="H85" s="26"/>
      <c r="I85" s="27">
        <f>SUMIFS(I86:I97,A86:A97,"P")</f>
        <v>0</v>
      </c>
      <c r="J85" s="28"/>
    </row>
    <row r="86">
      <c r="A86" s="29" t="s">
        <v>25</v>
      </c>
      <c r="B86" s="29">
        <v>20</v>
      </c>
      <c r="C86" s="30" t="s">
        <v>1178</v>
      </c>
      <c r="D86" s="29" t="s">
        <v>42</v>
      </c>
      <c r="E86" s="31" t="s">
        <v>1179</v>
      </c>
      <c r="F86" s="32" t="s">
        <v>145</v>
      </c>
      <c r="G86" s="33">
        <v>56</v>
      </c>
      <c r="H86" s="34">
        <v>0</v>
      </c>
      <c r="I86" s="35">
        <f>ROUND(G86*H86,P4)</f>
        <v>0</v>
      </c>
      <c r="J86" s="29"/>
      <c r="O86" s="36">
        <f>I86*0.21</f>
        <v>0</v>
      </c>
      <c r="P86">
        <v>3</v>
      </c>
    </row>
    <row r="87">
      <c r="A87" s="29" t="s">
        <v>30</v>
      </c>
      <c r="B87" s="37"/>
      <c r="C87" s="38"/>
      <c r="D87" s="38"/>
      <c r="E87" s="31" t="s">
        <v>1180</v>
      </c>
      <c r="F87" s="38"/>
      <c r="G87" s="38"/>
      <c r="H87" s="38"/>
      <c r="I87" s="38"/>
      <c r="J87" s="39"/>
    </row>
    <row r="88">
      <c r="A88" s="29" t="s">
        <v>32</v>
      </c>
      <c r="B88" s="37"/>
      <c r="C88" s="38"/>
      <c r="D88" s="38"/>
      <c r="E88" s="40" t="s">
        <v>1181</v>
      </c>
      <c r="F88" s="38"/>
      <c r="G88" s="38"/>
      <c r="H88" s="38"/>
      <c r="I88" s="38"/>
      <c r="J88" s="39"/>
    </row>
    <row r="89" ht="105">
      <c r="A89" s="29" t="s">
        <v>34</v>
      </c>
      <c r="B89" s="37"/>
      <c r="C89" s="38"/>
      <c r="D89" s="38"/>
      <c r="E89" s="31" t="s">
        <v>1182</v>
      </c>
      <c r="F89" s="38"/>
      <c r="G89" s="38"/>
      <c r="H89" s="38"/>
      <c r="I89" s="38"/>
      <c r="J89" s="39"/>
    </row>
    <row r="90">
      <c r="A90" s="29" t="s">
        <v>25</v>
      </c>
      <c r="B90" s="29">
        <v>21</v>
      </c>
      <c r="C90" s="30" t="s">
        <v>1183</v>
      </c>
      <c r="D90" s="29" t="s">
        <v>42</v>
      </c>
      <c r="E90" s="31" t="s">
        <v>1184</v>
      </c>
      <c r="F90" s="32" t="s">
        <v>249</v>
      </c>
      <c r="G90" s="33">
        <v>28</v>
      </c>
      <c r="H90" s="34">
        <v>0</v>
      </c>
      <c r="I90" s="35">
        <f>ROUND(G90*H90,P4)</f>
        <v>0</v>
      </c>
      <c r="J90" s="29"/>
      <c r="O90" s="36">
        <f>I90*0.21</f>
        <v>0</v>
      </c>
      <c r="P90">
        <v>3</v>
      </c>
    </row>
    <row r="91">
      <c r="A91" s="29" t="s">
        <v>30</v>
      </c>
      <c r="B91" s="37"/>
      <c r="C91" s="38"/>
      <c r="D91" s="38"/>
      <c r="E91" s="31" t="s">
        <v>1185</v>
      </c>
      <c r="F91" s="38"/>
      <c r="G91" s="38"/>
      <c r="H91" s="38"/>
      <c r="I91" s="38"/>
      <c r="J91" s="39"/>
    </row>
    <row r="92">
      <c r="A92" s="29" t="s">
        <v>32</v>
      </c>
      <c r="B92" s="37"/>
      <c r="C92" s="38"/>
      <c r="D92" s="38"/>
      <c r="E92" s="40" t="s">
        <v>1186</v>
      </c>
      <c r="F92" s="38"/>
      <c r="G92" s="38"/>
      <c r="H92" s="38"/>
      <c r="I92" s="38"/>
      <c r="J92" s="39"/>
    </row>
    <row r="93" ht="225">
      <c r="A93" s="29" t="s">
        <v>34</v>
      </c>
      <c r="B93" s="37"/>
      <c r="C93" s="38"/>
      <c r="D93" s="38"/>
      <c r="E93" s="31" t="s">
        <v>738</v>
      </c>
      <c r="F93" s="38"/>
      <c r="G93" s="38"/>
      <c r="H93" s="38"/>
      <c r="I93" s="38"/>
      <c r="J93" s="39"/>
    </row>
    <row r="94">
      <c r="A94" s="29" t="s">
        <v>25</v>
      </c>
      <c r="B94" s="29">
        <v>22</v>
      </c>
      <c r="C94" s="30" t="s">
        <v>1187</v>
      </c>
      <c r="D94" s="29" t="s">
        <v>42</v>
      </c>
      <c r="E94" s="31" t="s">
        <v>1188</v>
      </c>
      <c r="F94" s="32" t="s">
        <v>128</v>
      </c>
      <c r="G94" s="33">
        <v>1.1519999999999999</v>
      </c>
      <c r="H94" s="34">
        <v>0</v>
      </c>
      <c r="I94" s="35">
        <f>ROUND(G94*H94,P4)</f>
        <v>0</v>
      </c>
      <c r="J94" s="29"/>
      <c r="O94" s="36">
        <f>I94*0.21</f>
        <v>0</v>
      </c>
      <c r="P94">
        <v>3</v>
      </c>
    </row>
    <row r="95">
      <c r="A95" s="29" t="s">
        <v>30</v>
      </c>
      <c r="B95" s="37"/>
      <c r="C95" s="38"/>
      <c r="D95" s="38"/>
      <c r="E95" s="31" t="s">
        <v>1189</v>
      </c>
      <c r="F95" s="38"/>
      <c r="G95" s="38"/>
      <c r="H95" s="38"/>
      <c r="I95" s="38"/>
      <c r="J95" s="39"/>
    </row>
    <row r="96">
      <c r="A96" s="29" t="s">
        <v>32</v>
      </c>
      <c r="B96" s="37"/>
      <c r="C96" s="38"/>
      <c r="D96" s="38"/>
      <c r="E96" s="40" t="s">
        <v>1190</v>
      </c>
      <c r="F96" s="38"/>
      <c r="G96" s="38"/>
      <c r="H96" s="38"/>
      <c r="I96" s="38"/>
      <c r="J96" s="39"/>
    </row>
    <row r="97" ht="409.5">
      <c r="A97" s="29" t="s">
        <v>34</v>
      </c>
      <c r="B97" s="37"/>
      <c r="C97" s="38"/>
      <c r="D97" s="38"/>
      <c r="E97" s="31" t="s">
        <v>419</v>
      </c>
      <c r="F97" s="38"/>
      <c r="G97" s="38"/>
      <c r="H97" s="38"/>
      <c r="I97" s="38"/>
      <c r="J97" s="39"/>
    </row>
    <row r="98">
      <c r="A98" s="23" t="s">
        <v>22</v>
      </c>
      <c r="B98" s="24"/>
      <c r="C98" s="25" t="s">
        <v>412</v>
      </c>
      <c r="D98" s="26"/>
      <c r="E98" s="23" t="s">
        <v>413</v>
      </c>
      <c r="F98" s="26"/>
      <c r="G98" s="26"/>
      <c r="H98" s="26"/>
      <c r="I98" s="27">
        <f>SUMIFS(I99:I102,A99:A102,"P")</f>
        <v>0</v>
      </c>
      <c r="J98" s="28"/>
    </row>
    <row r="99">
      <c r="A99" s="29" t="s">
        <v>25</v>
      </c>
      <c r="B99" s="29">
        <v>23</v>
      </c>
      <c r="C99" s="30" t="s">
        <v>481</v>
      </c>
      <c r="D99" s="29" t="s">
        <v>42</v>
      </c>
      <c r="E99" s="31" t="s">
        <v>482</v>
      </c>
      <c r="F99" s="32" t="s">
        <v>128</v>
      </c>
      <c r="G99" s="33">
        <v>0.122</v>
      </c>
      <c r="H99" s="34">
        <v>0</v>
      </c>
      <c r="I99" s="35">
        <f>ROUND(G99*H99,P4)</f>
        <v>0</v>
      </c>
      <c r="J99" s="29"/>
      <c r="O99" s="36">
        <f>I99*0.21</f>
        <v>0</v>
      </c>
      <c r="P99">
        <v>3</v>
      </c>
    </row>
    <row r="100">
      <c r="A100" s="29" t="s">
        <v>30</v>
      </c>
      <c r="B100" s="37"/>
      <c r="C100" s="38"/>
      <c r="D100" s="38"/>
      <c r="E100" s="31" t="s">
        <v>1191</v>
      </c>
      <c r="F100" s="38"/>
      <c r="G100" s="38"/>
      <c r="H100" s="38"/>
      <c r="I100" s="38"/>
      <c r="J100" s="39"/>
    </row>
    <row r="101">
      <c r="A101" s="29" t="s">
        <v>32</v>
      </c>
      <c r="B101" s="37"/>
      <c r="C101" s="38"/>
      <c r="D101" s="38"/>
      <c r="E101" s="40" t="s">
        <v>1192</v>
      </c>
      <c r="F101" s="38"/>
      <c r="G101" s="38"/>
      <c r="H101" s="38"/>
      <c r="I101" s="38"/>
      <c r="J101" s="39"/>
    </row>
    <row r="102" ht="105">
      <c r="A102" s="29" t="s">
        <v>34</v>
      </c>
      <c r="B102" s="37"/>
      <c r="C102" s="38"/>
      <c r="D102" s="38"/>
      <c r="E102" s="31" t="s">
        <v>424</v>
      </c>
      <c r="F102" s="38"/>
      <c r="G102" s="38"/>
      <c r="H102" s="38"/>
      <c r="I102" s="38"/>
      <c r="J102" s="39"/>
    </row>
    <row r="103">
      <c r="A103" s="23" t="s">
        <v>22</v>
      </c>
      <c r="B103" s="24"/>
      <c r="C103" s="25" t="s">
        <v>339</v>
      </c>
      <c r="D103" s="26"/>
      <c r="E103" s="23" t="s">
        <v>340</v>
      </c>
      <c r="F103" s="26"/>
      <c r="G103" s="26"/>
      <c r="H103" s="26"/>
      <c r="I103" s="27">
        <f>SUMIFS(I104:I147,A104:A147,"P")</f>
        <v>0</v>
      </c>
      <c r="J103" s="28"/>
    </row>
    <row r="104" ht="30">
      <c r="A104" s="29" t="s">
        <v>25</v>
      </c>
      <c r="B104" s="29">
        <v>24</v>
      </c>
      <c r="C104" s="30" t="s">
        <v>1021</v>
      </c>
      <c r="D104" s="29" t="s">
        <v>42</v>
      </c>
      <c r="E104" s="31" t="s">
        <v>1022</v>
      </c>
      <c r="F104" s="32" t="s">
        <v>145</v>
      </c>
      <c r="G104" s="33">
        <v>318.86000000000001</v>
      </c>
      <c r="H104" s="34">
        <v>0</v>
      </c>
      <c r="I104" s="35">
        <f>ROUND(G104*H104,P4)</f>
        <v>0</v>
      </c>
      <c r="J104" s="29"/>
      <c r="O104" s="36">
        <f>I104*0.21</f>
        <v>0</v>
      </c>
      <c r="P104">
        <v>3</v>
      </c>
    </row>
    <row r="105">
      <c r="A105" s="29" t="s">
        <v>30</v>
      </c>
      <c r="B105" s="37"/>
      <c r="C105" s="38"/>
      <c r="D105" s="38"/>
      <c r="E105" s="31" t="s">
        <v>1193</v>
      </c>
      <c r="F105" s="38"/>
      <c r="G105" s="38"/>
      <c r="H105" s="38"/>
      <c r="I105" s="38"/>
      <c r="J105" s="39"/>
    </row>
    <row r="106">
      <c r="A106" s="29" t="s">
        <v>32</v>
      </c>
      <c r="B106" s="37"/>
      <c r="C106" s="38"/>
      <c r="D106" s="38"/>
      <c r="E106" s="40" t="s">
        <v>1194</v>
      </c>
      <c r="F106" s="38"/>
      <c r="G106" s="38"/>
      <c r="H106" s="38"/>
      <c r="I106" s="38"/>
      <c r="J106" s="39"/>
    </row>
    <row r="107" ht="90">
      <c r="A107" s="29" t="s">
        <v>34</v>
      </c>
      <c r="B107" s="37"/>
      <c r="C107" s="38"/>
      <c r="D107" s="38"/>
      <c r="E107" s="31" t="s">
        <v>345</v>
      </c>
      <c r="F107" s="38"/>
      <c r="G107" s="38"/>
      <c r="H107" s="38"/>
      <c r="I107" s="38"/>
      <c r="J107" s="39"/>
    </row>
    <row r="108">
      <c r="A108" s="29" t="s">
        <v>25</v>
      </c>
      <c r="B108" s="29">
        <v>25</v>
      </c>
      <c r="C108" s="30" t="s">
        <v>341</v>
      </c>
      <c r="D108" s="29" t="s">
        <v>42</v>
      </c>
      <c r="E108" s="31" t="s">
        <v>342</v>
      </c>
      <c r="F108" s="32" t="s">
        <v>145</v>
      </c>
      <c r="G108" s="33">
        <v>86.799999999999997</v>
      </c>
      <c r="H108" s="34">
        <v>0</v>
      </c>
      <c r="I108" s="35">
        <f>ROUND(G108*H108,P4)</f>
        <v>0</v>
      </c>
      <c r="J108" s="29"/>
      <c r="O108" s="36">
        <f>I108*0.21</f>
        <v>0</v>
      </c>
      <c r="P108">
        <v>3</v>
      </c>
    </row>
    <row r="109" ht="30">
      <c r="A109" s="29" t="s">
        <v>30</v>
      </c>
      <c r="B109" s="37"/>
      <c r="C109" s="38"/>
      <c r="D109" s="38"/>
      <c r="E109" s="31" t="s">
        <v>1195</v>
      </c>
      <c r="F109" s="38"/>
      <c r="G109" s="38"/>
      <c r="H109" s="38"/>
      <c r="I109" s="38"/>
      <c r="J109" s="39"/>
    </row>
    <row r="110" ht="75">
      <c r="A110" s="29" t="s">
        <v>32</v>
      </c>
      <c r="B110" s="37"/>
      <c r="C110" s="38"/>
      <c r="D110" s="38"/>
      <c r="E110" s="40" t="s">
        <v>1196</v>
      </c>
      <c r="F110" s="38"/>
      <c r="G110" s="38"/>
      <c r="H110" s="38"/>
      <c r="I110" s="38"/>
      <c r="J110" s="39"/>
    </row>
    <row r="111" ht="90">
      <c r="A111" s="29" t="s">
        <v>34</v>
      </c>
      <c r="B111" s="37"/>
      <c r="C111" s="38"/>
      <c r="D111" s="38"/>
      <c r="E111" s="31" t="s">
        <v>345</v>
      </c>
      <c r="F111" s="38"/>
      <c r="G111" s="38"/>
      <c r="H111" s="38"/>
      <c r="I111" s="38"/>
      <c r="J111" s="39"/>
    </row>
    <row r="112">
      <c r="A112" s="29" t="s">
        <v>25</v>
      </c>
      <c r="B112" s="29">
        <v>26</v>
      </c>
      <c r="C112" s="30" t="s">
        <v>852</v>
      </c>
      <c r="D112" s="29" t="s">
        <v>42</v>
      </c>
      <c r="E112" s="31" t="s">
        <v>853</v>
      </c>
      <c r="F112" s="32" t="s">
        <v>145</v>
      </c>
      <c r="G112" s="33">
        <v>433.05000000000001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 ht="45">
      <c r="A113" s="29" t="s">
        <v>30</v>
      </c>
      <c r="B113" s="37"/>
      <c r="C113" s="38"/>
      <c r="D113" s="38"/>
      <c r="E113" s="31" t="s">
        <v>1197</v>
      </c>
      <c r="F113" s="38"/>
      <c r="G113" s="38"/>
      <c r="H113" s="38"/>
      <c r="I113" s="38"/>
      <c r="J113" s="39"/>
    </row>
    <row r="114" ht="75">
      <c r="A114" s="29" t="s">
        <v>32</v>
      </c>
      <c r="B114" s="37"/>
      <c r="C114" s="38"/>
      <c r="D114" s="38"/>
      <c r="E114" s="40" t="s">
        <v>1198</v>
      </c>
      <c r="F114" s="38"/>
      <c r="G114" s="38"/>
      <c r="H114" s="38"/>
      <c r="I114" s="38"/>
      <c r="J114" s="39"/>
    </row>
    <row r="115" ht="90">
      <c r="A115" s="29" t="s">
        <v>34</v>
      </c>
      <c r="B115" s="37"/>
      <c r="C115" s="38"/>
      <c r="D115" s="38"/>
      <c r="E115" s="31" t="s">
        <v>345</v>
      </c>
      <c r="F115" s="38"/>
      <c r="G115" s="38"/>
      <c r="H115" s="38"/>
      <c r="I115" s="38"/>
      <c r="J115" s="39"/>
    </row>
    <row r="116">
      <c r="A116" s="29" t="s">
        <v>25</v>
      </c>
      <c r="B116" s="29">
        <v>27</v>
      </c>
      <c r="C116" s="30" t="s">
        <v>764</v>
      </c>
      <c r="D116" s="29" t="s">
        <v>42</v>
      </c>
      <c r="E116" s="31" t="s">
        <v>765</v>
      </c>
      <c r="F116" s="32" t="s">
        <v>145</v>
      </c>
      <c r="G116" s="33">
        <v>80.170000000000002</v>
      </c>
      <c r="H116" s="34">
        <v>0</v>
      </c>
      <c r="I116" s="35">
        <f>ROUND(G116*H116,P4)</f>
        <v>0</v>
      </c>
      <c r="J116" s="29"/>
      <c r="O116" s="36">
        <f>I116*0.21</f>
        <v>0</v>
      </c>
      <c r="P116">
        <v>3</v>
      </c>
    </row>
    <row r="117">
      <c r="A117" s="29" t="s">
        <v>30</v>
      </c>
      <c r="B117" s="37"/>
      <c r="C117" s="38"/>
      <c r="D117" s="38"/>
      <c r="E117" s="44" t="s">
        <v>42</v>
      </c>
      <c r="F117" s="38"/>
      <c r="G117" s="38"/>
      <c r="H117" s="38"/>
      <c r="I117" s="38"/>
      <c r="J117" s="39"/>
    </row>
    <row r="118" ht="45">
      <c r="A118" s="29" t="s">
        <v>32</v>
      </c>
      <c r="B118" s="37"/>
      <c r="C118" s="38"/>
      <c r="D118" s="38"/>
      <c r="E118" s="40" t="s">
        <v>1199</v>
      </c>
      <c r="F118" s="38"/>
      <c r="G118" s="38"/>
      <c r="H118" s="38"/>
      <c r="I118" s="38"/>
      <c r="J118" s="39"/>
    </row>
    <row r="119" ht="120">
      <c r="A119" s="29" t="s">
        <v>34</v>
      </c>
      <c r="B119" s="37"/>
      <c r="C119" s="38"/>
      <c r="D119" s="38"/>
      <c r="E119" s="31" t="s">
        <v>350</v>
      </c>
      <c r="F119" s="38"/>
      <c r="G119" s="38"/>
      <c r="H119" s="38"/>
      <c r="I119" s="38"/>
      <c r="J119" s="39"/>
    </row>
    <row r="120">
      <c r="A120" s="29" t="s">
        <v>25</v>
      </c>
      <c r="B120" s="29">
        <v>28</v>
      </c>
      <c r="C120" s="30" t="s">
        <v>351</v>
      </c>
      <c r="D120" s="29" t="s">
        <v>42</v>
      </c>
      <c r="E120" s="31" t="s">
        <v>352</v>
      </c>
      <c r="F120" s="32" t="s">
        <v>145</v>
      </c>
      <c r="G120" s="33">
        <v>318.86000000000001</v>
      </c>
      <c r="H120" s="34">
        <v>0</v>
      </c>
      <c r="I120" s="35">
        <f>ROUND(G120*H120,P4)</f>
        <v>0</v>
      </c>
      <c r="J120" s="29"/>
      <c r="O120" s="36">
        <f>I120*0.21</f>
        <v>0</v>
      </c>
      <c r="P120">
        <v>3</v>
      </c>
    </row>
    <row r="121">
      <c r="A121" s="29" t="s">
        <v>30</v>
      </c>
      <c r="B121" s="37"/>
      <c r="C121" s="38"/>
      <c r="D121" s="38"/>
      <c r="E121" s="31" t="s">
        <v>1200</v>
      </c>
      <c r="F121" s="38"/>
      <c r="G121" s="38"/>
      <c r="H121" s="38"/>
      <c r="I121" s="38"/>
      <c r="J121" s="39"/>
    </row>
    <row r="122">
      <c r="A122" s="29" t="s">
        <v>32</v>
      </c>
      <c r="B122" s="37"/>
      <c r="C122" s="38"/>
      <c r="D122" s="38"/>
      <c r="E122" s="40" t="s">
        <v>1201</v>
      </c>
      <c r="F122" s="38"/>
      <c r="G122" s="38"/>
      <c r="H122" s="38"/>
      <c r="I122" s="38"/>
      <c r="J122" s="39"/>
    </row>
    <row r="123" ht="120">
      <c r="A123" s="29" t="s">
        <v>34</v>
      </c>
      <c r="B123" s="37"/>
      <c r="C123" s="38"/>
      <c r="D123" s="38"/>
      <c r="E123" s="31" t="s">
        <v>355</v>
      </c>
      <c r="F123" s="38"/>
      <c r="G123" s="38"/>
      <c r="H123" s="38"/>
      <c r="I123" s="38"/>
      <c r="J123" s="39"/>
    </row>
    <row r="124">
      <c r="A124" s="29" t="s">
        <v>25</v>
      </c>
      <c r="B124" s="29">
        <v>29</v>
      </c>
      <c r="C124" s="30" t="s">
        <v>356</v>
      </c>
      <c r="D124" s="29" t="s">
        <v>42</v>
      </c>
      <c r="E124" s="31" t="s">
        <v>358</v>
      </c>
      <c r="F124" s="32" t="s">
        <v>145</v>
      </c>
      <c r="G124" s="33">
        <v>626</v>
      </c>
      <c r="H124" s="34">
        <v>0</v>
      </c>
      <c r="I124" s="35">
        <f>ROUND(G124*H124,P4)</f>
        <v>0</v>
      </c>
      <c r="J124" s="29"/>
      <c r="O124" s="36">
        <f>I124*0.21</f>
        <v>0</v>
      </c>
      <c r="P124">
        <v>3</v>
      </c>
    </row>
    <row r="125" ht="45">
      <c r="A125" s="29" t="s">
        <v>30</v>
      </c>
      <c r="B125" s="37"/>
      <c r="C125" s="38"/>
      <c r="D125" s="38"/>
      <c r="E125" s="31" t="s">
        <v>1202</v>
      </c>
      <c r="F125" s="38"/>
      <c r="G125" s="38"/>
      <c r="H125" s="38"/>
      <c r="I125" s="38"/>
      <c r="J125" s="39"/>
    </row>
    <row r="126" ht="45">
      <c r="A126" s="29" t="s">
        <v>32</v>
      </c>
      <c r="B126" s="37"/>
      <c r="C126" s="38"/>
      <c r="D126" s="38"/>
      <c r="E126" s="40" t="s">
        <v>1203</v>
      </c>
      <c r="F126" s="38"/>
      <c r="G126" s="38"/>
      <c r="H126" s="38"/>
      <c r="I126" s="38"/>
      <c r="J126" s="39"/>
    </row>
    <row r="127" ht="120">
      <c r="A127" s="29" t="s">
        <v>34</v>
      </c>
      <c r="B127" s="37"/>
      <c r="C127" s="38"/>
      <c r="D127" s="38"/>
      <c r="E127" s="31" t="s">
        <v>355</v>
      </c>
      <c r="F127" s="38"/>
      <c r="G127" s="38"/>
      <c r="H127" s="38"/>
      <c r="I127" s="38"/>
      <c r="J127" s="39"/>
    </row>
    <row r="128">
      <c r="A128" s="29" t="s">
        <v>25</v>
      </c>
      <c r="B128" s="29">
        <v>30</v>
      </c>
      <c r="C128" s="30" t="s">
        <v>617</v>
      </c>
      <c r="D128" s="29" t="s">
        <v>42</v>
      </c>
      <c r="E128" s="31" t="s">
        <v>618</v>
      </c>
      <c r="F128" s="32" t="s">
        <v>145</v>
      </c>
      <c r="G128" s="33">
        <v>626</v>
      </c>
      <c r="H128" s="34">
        <v>0</v>
      </c>
      <c r="I128" s="35">
        <f>ROUND(G128*H128,P4)</f>
        <v>0</v>
      </c>
      <c r="J128" s="29"/>
      <c r="O128" s="36">
        <f>I128*0.21</f>
        <v>0</v>
      </c>
      <c r="P128">
        <v>3</v>
      </c>
    </row>
    <row r="129">
      <c r="A129" s="29" t="s">
        <v>30</v>
      </c>
      <c r="B129" s="37"/>
      <c r="C129" s="38"/>
      <c r="D129" s="38"/>
      <c r="E129" s="31" t="s">
        <v>619</v>
      </c>
      <c r="F129" s="38"/>
      <c r="G129" s="38"/>
      <c r="H129" s="38"/>
      <c r="I129" s="38"/>
      <c r="J129" s="39"/>
    </row>
    <row r="130">
      <c r="A130" s="29" t="s">
        <v>32</v>
      </c>
      <c r="B130" s="37"/>
      <c r="C130" s="38"/>
      <c r="D130" s="38"/>
      <c r="E130" s="40" t="s">
        <v>1204</v>
      </c>
      <c r="F130" s="38"/>
      <c r="G130" s="38"/>
      <c r="H130" s="38"/>
      <c r="I130" s="38"/>
      <c r="J130" s="39"/>
    </row>
    <row r="131" ht="195">
      <c r="A131" s="29" t="s">
        <v>34</v>
      </c>
      <c r="B131" s="37"/>
      <c r="C131" s="38"/>
      <c r="D131" s="38"/>
      <c r="E131" s="31" t="s">
        <v>371</v>
      </c>
      <c r="F131" s="38"/>
      <c r="G131" s="38"/>
      <c r="H131" s="38"/>
      <c r="I131" s="38"/>
      <c r="J131" s="39"/>
    </row>
    <row r="132">
      <c r="A132" s="29" t="s">
        <v>25</v>
      </c>
      <c r="B132" s="29">
        <v>31</v>
      </c>
      <c r="C132" s="30" t="s">
        <v>773</v>
      </c>
      <c r="D132" s="29" t="s">
        <v>42</v>
      </c>
      <c r="E132" s="31" t="s">
        <v>774</v>
      </c>
      <c r="F132" s="32" t="s">
        <v>145</v>
      </c>
      <c r="G132" s="33">
        <v>293.61000000000001</v>
      </c>
      <c r="H132" s="34">
        <v>0</v>
      </c>
      <c r="I132" s="35">
        <f>ROUND(G132*H132,P4)</f>
        <v>0</v>
      </c>
      <c r="J132" s="29"/>
      <c r="O132" s="36">
        <f>I132*0.21</f>
        <v>0</v>
      </c>
      <c r="P132">
        <v>3</v>
      </c>
    </row>
    <row r="133">
      <c r="A133" s="29" t="s">
        <v>30</v>
      </c>
      <c r="B133" s="37"/>
      <c r="C133" s="38"/>
      <c r="D133" s="38"/>
      <c r="E133" s="31" t="s">
        <v>378</v>
      </c>
      <c r="F133" s="38"/>
      <c r="G133" s="38"/>
      <c r="H133" s="38"/>
      <c r="I133" s="38"/>
      <c r="J133" s="39"/>
    </row>
    <row r="134">
      <c r="A134" s="29" t="s">
        <v>32</v>
      </c>
      <c r="B134" s="37"/>
      <c r="C134" s="38"/>
      <c r="D134" s="38"/>
      <c r="E134" s="40" t="s">
        <v>1205</v>
      </c>
      <c r="F134" s="38"/>
      <c r="G134" s="38"/>
      <c r="H134" s="38"/>
      <c r="I134" s="38"/>
      <c r="J134" s="39"/>
    </row>
    <row r="135" ht="195">
      <c r="A135" s="29" t="s">
        <v>34</v>
      </c>
      <c r="B135" s="37"/>
      <c r="C135" s="38"/>
      <c r="D135" s="38"/>
      <c r="E135" s="31" t="s">
        <v>371</v>
      </c>
      <c r="F135" s="38"/>
      <c r="G135" s="38"/>
      <c r="H135" s="38"/>
      <c r="I135" s="38"/>
      <c r="J135" s="39"/>
    </row>
    <row r="136">
      <c r="A136" s="29" t="s">
        <v>25</v>
      </c>
      <c r="B136" s="29">
        <v>32</v>
      </c>
      <c r="C136" s="30" t="s">
        <v>627</v>
      </c>
      <c r="D136" s="29" t="s">
        <v>42</v>
      </c>
      <c r="E136" s="31" t="s">
        <v>628</v>
      </c>
      <c r="F136" s="32" t="s">
        <v>145</v>
      </c>
      <c r="G136" s="33">
        <v>318.86000000000001</v>
      </c>
      <c r="H136" s="34">
        <v>0</v>
      </c>
      <c r="I136" s="35">
        <f>ROUND(G136*H136,P4)</f>
        <v>0</v>
      </c>
      <c r="J136" s="29"/>
      <c r="O136" s="36">
        <f>I136*0.21</f>
        <v>0</v>
      </c>
      <c r="P136">
        <v>3</v>
      </c>
    </row>
    <row r="137">
      <c r="A137" s="29" t="s">
        <v>30</v>
      </c>
      <c r="B137" s="37"/>
      <c r="C137" s="38"/>
      <c r="D137" s="38"/>
      <c r="E137" s="31" t="s">
        <v>1038</v>
      </c>
      <c r="F137" s="38"/>
      <c r="G137" s="38"/>
      <c r="H137" s="38"/>
      <c r="I137" s="38"/>
      <c r="J137" s="39"/>
    </row>
    <row r="138">
      <c r="A138" s="29" t="s">
        <v>32</v>
      </c>
      <c r="B138" s="37"/>
      <c r="C138" s="38"/>
      <c r="D138" s="38"/>
      <c r="E138" s="40" t="s">
        <v>1206</v>
      </c>
      <c r="F138" s="38"/>
      <c r="G138" s="38"/>
      <c r="H138" s="38"/>
      <c r="I138" s="38"/>
      <c r="J138" s="39"/>
    </row>
    <row r="139" ht="75">
      <c r="A139" s="29" t="s">
        <v>34</v>
      </c>
      <c r="B139" s="37"/>
      <c r="C139" s="38"/>
      <c r="D139" s="38"/>
      <c r="E139" s="31" t="s">
        <v>631</v>
      </c>
      <c r="F139" s="38"/>
      <c r="G139" s="38"/>
      <c r="H139" s="38"/>
      <c r="I139" s="38"/>
      <c r="J139" s="39"/>
    </row>
    <row r="140">
      <c r="A140" s="29" t="s">
        <v>25</v>
      </c>
      <c r="B140" s="29">
        <v>33</v>
      </c>
      <c r="C140" s="30" t="s">
        <v>1207</v>
      </c>
      <c r="D140" s="29" t="s">
        <v>42</v>
      </c>
      <c r="E140" s="31" t="s">
        <v>1208</v>
      </c>
      <c r="F140" s="32" t="s">
        <v>145</v>
      </c>
      <c r="G140" s="33">
        <v>11.199999999999999</v>
      </c>
      <c r="H140" s="34">
        <v>0</v>
      </c>
      <c r="I140" s="35">
        <f>ROUND(G140*H140,P4)</f>
        <v>0</v>
      </c>
      <c r="J140" s="29"/>
      <c r="O140" s="36">
        <f>I140*0.21</f>
        <v>0</v>
      </c>
      <c r="P140">
        <v>3</v>
      </c>
    </row>
    <row r="141">
      <c r="A141" s="29" t="s">
        <v>30</v>
      </c>
      <c r="B141" s="37"/>
      <c r="C141" s="38"/>
      <c r="D141" s="38"/>
      <c r="E141" s="44" t="s">
        <v>42</v>
      </c>
      <c r="F141" s="38"/>
      <c r="G141" s="38"/>
      <c r="H141" s="38"/>
      <c r="I141" s="38"/>
      <c r="J141" s="39"/>
    </row>
    <row r="142">
      <c r="A142" s="29" t="s">
        <v>32</v>
      </c>
      <c r="B142" s="37"/>
      <c r="C142" s="38"/>
      <c r="D142" s="38"/>
      <c r="E142" s="40" t="s">
        <v>1209</v>
      </c>
      <c r="F142" s="38"/>
      <c r="G142" s="38"/>
      <c r="H142" s="38"/>
      <c r="I142" s="38"/>
      <c r="J142" s="39"/>
    </row>
    <row r="143" ht="225">
      <c r="A143" s="29" t="s">
        <v>34</v>
      </c>
      <c r="B143" s="37"/>
      <c r="C143" s="38"/>
      <c r="D143" s="38"/>
      <c r="E143" s="31" t="s">
        <v>432</v>
      </c>
      <c r="F143" s="38"/>
      <c r="G143" s="38"/>
      <c r="H143" s="38"/>
      <c r="I143" s="38"/>
      <c r="J143" s="39"/>
    </row>
    <row r="144">
      <c r="A144" s="29" t="s">
        <v>25</v>
      </c>
      <c r="B144" s="29">
        <v>34</v>
      </c>
      <c r="C144" s="30" t="s">
        <v>632</v>
      </c>
      <c r="D144" s="29" t="s">
        <v>42</v>
      </c>
      <c r="E144" s="31" t="s">
        <v>633</v>
      </c>
      <c r="F144" s="32" t="s">
        <v>145</v>
      </c>
      <c r="G144" s="33">
        <v>75.650000000000006</v>
      </c>
      <c r="H144" s="34">
        <v>0</v>
      </c>
      <c r="I144" s="35">
        <f>ROUND(G144*H144,P4)</f>
        <v>0</v>
      </c>
      <c r="J144" s="29"/>
      <c r="O144" s="36">
        <f>I144*0.21</f>
        <v>0</v>
      </c>
      <c r="P144">
        <v>3</v>
      </c>
    </row>
    <row r="145">
      <c r="A145" s="29" t="s">
        <v>30</v>
      </c>
      <c r="B145" s="37"/>
      <c r="C145" s="38"/>
      <c r="D145" s="38"/>
      <c r="E145" s="31" t="s">
        <v>1210</v>
      </c>
      <c r="F145" s="38"/>
      <c r="G145" s="38"/>
      <c r="H145" s="38"/>
      <c r="I145" s="38"/>
      <c r="J145" s="39"/>
    </row>
    <row r="146" ht="45">
      <c r="A146" s="29" t="s">
        <v>32</v>
      </c>
      <c r="B146" s="37"/>
      <c r="C146" s="38"/>
      <c r="D146" s="38"/>
      <c r="E146" s="40" t="s">
        <v>1211</v>
      </c>
      <c r="F146" s="38"/>
      <c r="G146" s="38"/>
      <c r="H146" s="38"/>
      <c r="I146" s="38"/>
      <c r="J146" s="39"/>
    </row>
    <row r="147" ht="225">
      <c r="A147" s="29" t="s">
        <v>34</v>
      </c>
      <c r="B147" s="37"/>
      <c r="C147" s="38"/>
      <c r="D147" s="38"/>
      <c r="E147" s="31" t="s">
        <v>432</v>
      </c>
      <c r="F147" s="38"/>
      <c r="G147" s="38"/>
      <c r="H147" s="38"/>
      <c r="I147" s="38"/>
      <c r="J147" s="39"/>
    </row>
    <row r="148">
      <c r="A148" s="23" t="s">
        <v>22</v>
      </c>
      <c r="B148" s="24"/>
      <c r="C148" s="25" t="s">
        <v>485</v>
      </c>
      <c r="D148" s="26"/>
      <c r="E148" s="23" t="s">
        <v>486</v>
      </c>
      <c r="F148" s="26"/>
      <c r="G148" s="26"/>
      <c r="H148" s="26"/>
      <c r="I148" s="27">
        <f>SUMIFS(I149:I156,A149:A156,"P")</f>
        <v>0</v>
      </c>
      <c r="J148" s="28"/>
    </row>
    <row r="149">
      <c r="A149" s="29" t="s">
        <v>25</v>
      </c>
      <c r="B149" s="29">
        <v>35</v>
      </c>
      <c r="C149" s="30" t="s">
        <v>1212</v>
      </c>
      <c r="D149" s="29" t="s">
        <v>819</v>
      </c>
      <c r="E149" s="31" t="s">
        <v>1213</v>
      </c>
      <c r="F149" s="32" t="s">
        <v>111</v>
      </c>
      <c r="G149" s="33">
        <v>1</v>
      </c>
      <c r="H149" s="34">
        <v>0</v>
      </c>
      <c r="I149" s="35">
        <f>ROUND(G149*H149,P4)</f>
        <v>0</v>
      </c>
      <c r="J149" s="29"/>
      <c r="O149" s="36">
        <f>I149*0.21</f>
        <v>0</v>
      </c>
      <c r="P149">
        <v>3</v>
      </c>
    </row>
    <row r="150" ht="30">
      <c r="A150" s="29" t="s">
        <v>30</v>
      </c>
      <c r="B150" s="37"/>
      <c r="C150" s="38"/>
      <c r="D150" s="38"/>
      <c r="E150" s="31" t="s">
        <v>1214</v>
      </c>
      <c r="F150" s="38"/>
      <c r="G150" s="38"/>
      <c r="H150" s="38"/>
      <c r="I150" s="38"/>
      <c r="J150" s="39"/>
    </row>
    <row r="151">
      <c r="A151" s="29" t="s">
        <v>32</v>
      </c>
      <c r="B151" s="37"/>
      <c r="C151" s="38"/>
      <c r="D151" s="38"/>
      <c r="E151" s="40" t="s">
        <v>33</v>
      </c>
      <c r="F151" s="38"/>
      <c r="G151" s="38"/>
      <c r="H151" s="38"/>
      <c r="I151" s="38"/>
      <c r="J151" s="39"/>
    </row>
    <row r="152">
      <c r="A152" s="29" t="s">
        <v>34</v>
      </c>
      <c r="B152" s="37"/>
      <c r="C152" s="38"/>
      <c r="D152" s="38"/>
      <c r="E152" s="44" t="s">
        <v>42</v>
      </c>
      <c r="F152" s="38"/>
      <c r="G152" s="38"/>
      <c r="H152" s="38"/>
      <c r="I152" s="38"/>
      <c r="J152" s="39"/>
    </row>
    <row r="153">
      <c r="A153" s="29" t="s">
        <v>25</v>
      </c>
      <c r="B153" s="29">
        <v>36</v>
      </c>
      <c r="C153" s="30" t="s">
        <v>1215</v>
      </c>
      <c r="D153" s="29" t="s">
        <v>121</v>
      </c>
      <c r="E153" s="31" t="s">
        <v>1216</v>
      </c>
      <c r="F153" s="32" t="s">
        <v>111</v>
      </c>
      <c r="G153" s="33">
        <v>1</v>
      </c>
      <c r="H153" s="34">
        <v>0</v>
      </c>
      <c r="I153" s="35">
        <f>ROUND(G153*H153,P4)</f>
        <v>0</v>
      </c>
      <c r="J153" s="29"/>
      <c r="O153" s="36">
        <f>I153*0.21</f>
        <v>0</v>
      </c>
      <c r="P153">
        <v>3</v>
      </c>
    </row>
    <row r="154" ht="30">
      <c r="A154" s="29" t="s">
        <v>30</v>
      </c>
      <c r="B154" s="37"/>
      <c r="C154" s="38"/>
      <c r="D154" s="38"/>
      <c r="E154" s="31" t="s">
        <v>1217</v>
      </c>
      <c r="F154" s="38"/>
      <c r="G154" s="38"/>
      <c r="H154" s="38"/>
      <c r="I154" s="38"/>
      <c r="J154" s="39"/>
    </row>
    <row r="155">
      <c r="A155" s="29" t="s">
        <v>32</v>
      </c>
      <c r="B155" s="37"/>
      <c r="C155" s="38"/>
      <c r="D155" s="38"/>
      <c r="E155" s="40" t="s">
        <v>33</v>
      </c>
      <c r="F155" s="38"/>
      <c r="G155" s="38"/>
      <c r="H155" s="38"/>
      <c r="I155" s="38"/>
      <c r="J155" s="39"/>
    </row>
    <row r="156">
      <c r="A156" s="29" t="s">
        <v>34</v>
      </c>
      <c r="B156" s="37"/>
      <c r="C156" s="38"/>
      <c r="D156" s="38"/>
      <c r="E156" s="44" t="s">
        <v>42</v>
      </c>
      <c r="F156" s="38"/>
      <c r="G156" s="38"/>
      <c r="H156" s="38"/>
      <c r="I156" s="38"/>
      <c r="J156" s="39"/>
    </row>
    <row r="157">
      <c r="A157" s="23" t="s">
        <v>22</v>
      </c>
      <c r="B157" s="24"/>
      <c r="C157" s="25" t="s">
        <v>496</v>
      </c>
      <c r="D157" s="26"/>
      <c r="E157" s="23" t="s">
        <v>497</v>
      </c>
      <c r="F157" s="26"/>
      <c r="G157" s="26"/>
      <c r="H157" s="26"/>
      <c r="I157" s="27">
        <f>SUMIFS(I158:I160,A158:A160,"P")</f>
        <v>0</v>
      </c>
      <c r="J157" s="28"/>
    </row>
    <row r="158">
      <c r="A158" s="29" t="s">
        <v>25</v>
      </c>
      <c r="B158" s="29">
        <v>37</v>
      </c>
      <c r="C158" s="30" t="s">
        <v>1218</v>
      </c>
      <c r="D158" s="29" t="s">
        <v>42</v>
      </c>
      <c r="E158" s="31" t="s">
        <v>1219</v>
      </c>
      <c r="F158" s="32" t="s">
        <v>111</v>
      </c>
      <c r="G158" s="33">
        <v>1</v>
      </c>
      <c r="H158" s="34">
        <v>0</v>
      </c>
      <c r="I158" s="35">
        <f>ROUND(G158*H158,P4)</f>
        <v>0</v>
      </c>
      <c r="J158" s="29"/>
      <c r="O158" s="36">
        <f>I158*0.21</f>
        <v>0</v>
      </c>
      <c r="P158">
        <v>3</v>
      </c>
    </row>
    <row r="159">
      <c r="A159" s="29" t="s">
        <v>30</v>
      </c>
      <c r="B159" s="37"/>
      <c r="C159" s="38"/>
      <c r="D159" s="38"/>
      <c r="E159" s="31" t="s">
        <v>1220</v>
      </c>
      <c r="F159" s="38"/>
      <c r="G159" s="38"/>
      <c r="H159" s="38"/>
      <c r="I159" s="38"/>
      <c r="J159" s="39"/>
    </row>
    <row r="160" ht="150">
      <c r="A160" s="29" t="s">
        <v>34</v>
      </c>
      <c r="B160" s="37"/>
      <c r="C160" s="38"/>
      <c r="D160" s="38"/>
      <c r="E160" s="31" t="s">
        <v>782</v>
      </c>
      <c r="F160" s="38"/>
      <c r="G160" s="38"/>
      <c r="H160" s="38"/>
      <c r="I160" s="38"/>
      <c r="J160" s="39"/>
    </row>
    <row r="161">
      <c r="A161" s="23" t="s">
        <v>22</v>
      </c>
      <c r="B161" s="24"/>
      <c r="C161" s="25" t="s">
        <v>245</v>
      </c>
      <c r="D161" s="26"/>
      <c r="E161" s="23" t="s">
        <v>246</v>
      </c>
      <c r="F161" s="26"/>
      <c r="G161" s="26"/>
      <c r="H161" s="26"/>
      <c r="I161" s="27">
        <f>SUMIFS(I162:I211,A162:A211,"P")</f>
        <v>0</v>
      </c>
      <c r="J161" s="28"/>
    </row>
    <row r="162" ht="30">
      <c r="A162" s="29" t="s">
        <v>25</v>
      </c>
      <c r="B162" s="29">
        <v>38</v>
      </c>
      <c r="C162" s="30" t="s">
        <v>253</v>
      </c>
      <c r="D162" s="29" t="s">
        <v>42</v>
      </c>
      <c r="E162" s="31" t="s">
        <v>254</v>
      </c>
      <c r="F162" s="32" t="s">
        <v>111</v>
      </c>
      <c r="G162" s="33">
        <v>3</v>
      </c>
      <c r="H162" s="34">
        <v>0</v>
      </c>
      <c r="I162" s="35">
        <f>ROUND(G162*H162,P4)</f>
        <v>0</v>
      </c>
      <c r="J162" s="29"/>
      <c r="O162" s="36">
        <f>I162*0.21</f>
        <v>0</v>
      </c>
      <c r="P162">
        <v>3</v>
      </c>
    </row>
    <row r="163">
      <c r="A163" s="29" t="s">
        <v>30</v>
      </c>
      <c r="B163" s="37"/>
      <c r="C163" s="38"/>
      <c r="D163" s="38"/>
      <c r="E163" s="31" t="s">
        <v>1221</v>
      </c>
      <c r="F163" s="38"/>
      <c r="G163" s="38"/>
      <c r="H163" s="38"/>
      <c r="I163" s="38"/>
      <c r="J163" s="39"/>
    </row>
    <row r="164">
      <c r="A164" s="29" t="s">
        <v>32</v>
      </c>
      <c r="B164" s="37"/>
      <c r="C164" s="38"/>
      <c r="D164" s="38"/>
      <c r="E164" s="40" t="s">
        <v>1222</v>
      </c>
      <c r="F164" s="38"/>
      <c r="G164" s="38"/>
      <c r="H164" s="38"/>
      <c r="I164" s="38"/>
      <c r="J164" s="39"/>
    </row>
    <row r="165" ht="75">
      <c r="A165" s="29" t="s">
        <v>34</v>
      </c>
      <c r="B165" s="37"/>
      <c r="C165" s="38"/>
      <c r="D165" s="38"/>
      <c r="E165" s="31" t="s">
        <v>257</v>
      </c>
      <c r="F165" s="38"/>
      <c r="G165" s="38"/>
      <c r="H165" s="38"/>
      <c r="I165" s="38"/>
      <c r="J165" s="39"/>
    </row>
    <row r="166" ht="30">
      <c r="A166" s="29" t="s">
        <v>25</v>
      </c>
      <c r="B166" s="29">
        <v>39</v>
      </c>
      <c r="C166" s="30" t="s">
        <v>636</v>
      </c>
      <c r="D166" s="29" t="s">
        <v>42</v>
      </c>
      <c r="E166" s="31" t="s">
        <v>637</v>
      </c>
      <c r="F166" s="32" t="s">
        <v>111</v>
      </c>
      <c r="G166" s="33">
        <v>4</v>
      </c>
      <c r="H166" s="34">
        <v>0</v>
      </c>
      <c r="I166" s="35">
        <f>ROUND(G166*H166,P4)</f>
        <v>0</v>
      </c>
      <c r="J166" s="29"/>
      <c r="O166" s="36">
        <f>I166*0.21</f>
        <v>0</v>
      </c>
      <c r="P166">
        <v>3</v>
      </c>
    </row>
    <row r="167">
      <c r="A167" s="29" t="s">
        <v>30</v>
      </c>
      <c r="B167" s="37"/>
      <c r="C167" s="38"/>
      <c r="D167" s="38"/>
      <c r="E167" s="44" t="s">
        <v>42</v>
      </c>
      <c r="F167" s="38"/>
      <c r="G167" s="38"/>
      <c r="H167" s="38"/>
      <c r="I167" s="38"/>
      <c r="J167" s="39"/>
    </row>
    <row r="168" ht="75">
      <c r="A168" s="29" t="s">
        <v>32</v>
      </c>
      <c r="B168" s="37"/>
      <c r="C168" s="38"/>
      <c r="D168" s="38"/>
      <c r="E168" s="40" t="s">
        <v>1223</v>
      </c>
      <c r="F168" s="38"/>
      <c r="G168" s="38"/>
      <c r="H168" s="38"/>
      <c r="I168" s="38"/>
      <c r="J168" s="39"/>
    </row>
    <row r="169" ht="60">
      <c r="A169" s="29" t="s">
        <v>34</v>
      </c>
      <c r="B169" s="37"/>
      <c r="C169" s="38"/>
      <c r="D169" s="38"/>
      <c r="E169" s="31" t="s">
        <v>440</v>
      </c>
      <c r="F169" s="38"/>
      <c r="G169" s="38"/>
      <c r="H169" s="38"/>
      <c r="I169" s="38"/>
      <c r="J169" s="39"/>
    </row>
    <row r="170">
      <c r="A170" s="29" t="s">
        <v>25</v>
      </c>
      <c r="B170" s="29">
        <v>40</v>
      </c>
      <c r="C170" s="30" t="s">
        <v>1224</v>
      </c>
      <c r="D170" s="29" t="s">
        <v>42</v>
      </c>
      <c r="E170" s="31" t="s">
        <v>1225</v>
      </c>
      <c r="F170" s="32" t="s">
        <v>111</v>
      </c>
      <c r="G170" s="33">
        <v>3</v>
      </c>
      <c r="H170" s="34">
        <v>0</v>
      </c>
      <c r="I170" s="35">
        <f>ROUND(G170*H170,P4)</f>
        <v>0</v>
      </c>
      <c r="J170" s="29"/>
      <c r="O170" s="36">
        <f>I170*0.21</f>
        <v>0</v>
      </c>
      <c r="P170">
        <v>3</v>
      </c>
    </row>
    <row r="171">
      <c r="A171" s="29" t="s">
        <v>30</v>
      </c>
      <c r="B171" s="37"/>
      <c r="C171" s="38"/>
      <c r="D171" s="38"/>
      <c r="E171" s="31" t="s">
        <v>1226</v>
      </c>
      <c r="F171" s="38"/>
      <c r="G171" s="38"/>
      <c r="H171" s="38"/>
      <c r="I171" s="38"/>
      <c r="J171" s="39"/>
    </row>
    <row r="172" ht="75">
      <c r="A172" s="29" t="s">
        <v>34</v>
      </c>
      <c r="B172" s="37"/>
      <c r="C172" s="38"/>
      <c r="D172" s="38"/>
      <c r="E172" s="31" t="s">
        <v>257</v>
      </c>
      <c r="F172" s="38"/>
      <c r="G172" s="38"/>
      <c r="H172" s="38"/>
      <c r="I172" s="38"/>
      <c r="J172" s="39"/>
    </row>
    <row r="173" ht="30">
      <c r="A173" s="29" t="s">
        <v>25</v>
      </c>
      <c r="B173" s="29">
        <v>41</v>
      </c>
      <c r="C173" s="30" t="s">
        <v>804</v>
      </c>
      <c r="D173" s="29" t="s">
        <v>42</v>
      </c>
      <c r="E173" s="31" t="s">
        <v>805</v>
      </c>
      <c r="F173" s="32" t="s">
        <v>111</v>
      </c>
      <c r="G173" s="33">
        <v>4</v>
      </c>
      <c r="H173" s="34">
        <v>0</v>
      </c>
      <c r="I173" s="35">
        <f>ROUND(G173*H173,P4)</f>
        <v>0</v>
      </c>
      <c r="J173" s="29"/>
      <c r="O173" s="36">
        <f>I173*0.21</f>
        <v>0</v>
      </c>
      <c r="P173">
        <v>3</v>
      </c>
    </row>
    <row r="174">
      <c r="A174" s="29" t="s">
        <v>30</v>
      </c>
      <c r="B174" s="37"/>
      <c r="C174" s="38"/>
      <c r="D174" s="38"/>
      <c r="E174" s="44" t="s">
        <v>42</v>
      </c>
      <c r="F174" s="38"/>
      <c r="G174" s="38"/>
      <c r="H174" s="38"/>
      <c r="I174" s="38"/>
      <c r="J174" s="39"/>
    </row>
    <row r="175" ht="90">
      <c r="A175" s="29" t="s">
        <v>34</v>
      </c>
      <c r="B175" s="37"/>
      <c r="C175" s="38"/>
      <c r="D175" s="38"/>
      <c r="E175" s="31" t="s">
        <v>449</v>
      </c>
      <c r="F175" s="38"/>
      <c r="G175" s="38"/>
      <c r="H175" s="38"/>
      <c r="I175" s="38"/>
      <c r="J175" s="39"/>
    </row>
    <row r="176" ht="30">
      <c r="A176" s="29" t="s">
        <v>25</v>
      </c>
      <c r="B176" s="29">
        <v>42</v>
      </c>
      <c r="C176" s="30" t="s">
        <v>454</v>
      </c>
      <c r="D176" s="29" t="s">
        <v>42</v>
      </c>
      <c r="E176" s="31" t="s">
        <v>455</v>
      </c>
      <c r="F176" s="32" t="s">
        <v>145</v>
      </c>
      <c r="G176" s="33">
        <v>30.375</v>
      </c>
      <c r="H176" s="34">
        <v>0</v>
      </c>
      <c r="I176" s="35">
        <f>ROUND(G176*H176,P4)</f>
        <v>0</v>
      </c>
      <c r="J176" s="29"/>
      <c r="O176" s="36">
        <f>I176*0.21</f>
        <v>0</v>
      </c>
      <c r="P176">
        <v>3</v>
      </c>
    </row>
    <row r="177">
      <c r="A177" s="29" t="s">
        <v>30</v>
      </c>
      <c r="B177" s="37"/>
      <c r="C177" s="38"/>
      <c r="D177" s="38"/>
      <c r="E177" s="44" t="s">
        <v>42</v>
      </c>
      <c r="F177" s="38"/>
      <c r="G177" s="38"/>
      <c r="H177" s="38"/>
      <c r="I177" s="38"/>
      <c r="J177" s="39"/>
    </row>
    <row r="178" ht="45">
      <c r="A178" s="29" t="s">
        <v>32</v>
      </c>
      <c r="B178" s="37"/>
      <c r="C178" s="38"/>
      <c r="D178" s="38"/>
      <c r="E178" s="40" t="s">
        <v>1227</v>
      </c>
      <c r="F178" s="38"/>
      <c r="G178" s="38"/>
      <c r="H178" s="38"/>
      <c r="I178" s="38"/>
      <c r="J178" s="39"/>
    </row>
    <row r="179" ht="105">
      <c r="A179" s="29" t="s">
        <v>34</v>
      </c>
      <c r="B179" s="37"/>
      <c r="C179" s="38"/>
      <c r="D179" s="38"/>
      <c r="E179" s="31" t="s">
        <v>457</v>
      </c>
      <c r="F179" s="38"/>
      <c r="G179" s="38"/>
      <c r="H179" s="38"/>
      <c r="I179" s="38"/>
      <c r="J179" s="39"/>
    </row>
    <row r="180">
      <c r="A180" s="29" t="s">
        <v>25</v>
      </c>
      <c r="B180" s="29">
        <v>43</v>
      </c>
      <c r="C180" s="30" t="s">
        <v>649</v>
      </c>
      <c r="D180" s="29" t="s">
        <v>42</v>
      </c>
      <c r="E180" s="31" t="s">
        <v>650</v>
      </c>
      <c r="F180" s="32" t="s">
        <v>111</v>
      </c>
      <c r="G180" s="33">
        <v>1</v>
      </c>
      <c r="H180" s="34">
        <v>0</v>
      </c>
      <c r="I180" s="35">
        <f>ROUND(G180*H180,P4)</f>
        <v>0</v>
      </c>
      <c r="J180" s="29"/>
      <c r="O180" s="36">
        <f>I180*0.21</f>
        <v>0</v>
      </c>
      <c r="P180">
        <v>3</v>
      </c>
    </row>
    <row r="181">
      <c r="A181" s="29" t="s">
        <v>30</v>
      </c>
      <c r="B181" s="37"/>
      <c r="C181" s="38"/>
      <c r="D181" s="38"/>
      <c r="E181" s="44" t="s">
        <v>42</v>
      </c>
      <c r="F181" s="38"/>
      <c r="G181" s="38"/>
      <c r="H181" s="38"/>
      <c r="I181" s="38"/>
      <c r="J181" s="39"/>
    </row>
    <row r="182">
      <c r="A182" s="29" t="s">
        <v>32</v>
      </c>
      <c r="B182" s="37"/>
      <c r="C182" s="38"/>
      <c r="D182" s="38"/>
      <c r="E182" s="40" t="s">
        <v>1228</v>
      </c>
      <c r="F182" s="38"/>
      <c r="G182" s="38"/>
      <c r="H182" s="38"/>
      <c r="I182" s="38"/>
      <c r="J182" s="39"/>
    </row>
    <row r="183" ht="75">
      <c r="A183" s="29" t="s">
        <v>34</v>
      </c>
      <c r="B183" s="37"/>
      <c r="C183" s="38"/>
      <c r="D183" s="38"/>
      <c r="E183" s="31" t="s">
        <v>652</v>
      </c>
      <c r="F183" s="38"/>
      <c r="G183" s="38"/>
      <c r="H183" s="38"/>
      <c r="I183" s="38"/>
      <c r="J183" s="39"/>
    </row>
    <row r="184" ht="30">
      <c r="A184" s="29" t="s">
        <v>25</v>
      </c>
      <c r="B184" s="29">
        <v>44</v>
      </c>
      <c r="C184" s="30" t="s">
        <v>1229</v>
      </c>
      <c r="D184" s="29" t="s">
        <v>42</v>
      </c>
      <c r="E184" s="31" t="s">
        <v>1230</v>
      </c>
      <c r="F184" s="32" t="s">
        <v>249</v>
      </c>
      <c r="G184" s="33">
        <v>16</v>
      </c>
      <c r="H184" s="34">
        <v>0</v>
      </c>
      <c r="I184" s="35">
        <f>ROUND(G184*H184,P4)</f>
        <v>0</v>
      </c>
      <c r="J184" s="29"/>
      <c r="O184" s="36">
        <f>I184*0.21</f>
        <v>0</v>
      </c>
      <c r="P184">
        <v>3</v>
      </c>
    </row>
    <row r="185">
      <c r="A185" s="29" t="s">
        <v>30</v>
      </c>
      <c r="B185" s="37"/>
      <c r="C185" s="38"/>
      <c r="D185" s="38"/>
      <c r="E185" s="31" t="s">
        <v>1231</v>
      </c>
      <c r="F185" s="38"/>
      <c r="G185" s="38"/>
      <c r="H185" s="38"/>
      <c r="I185" s="38"/>
      <c r="J185" s="39"/>
    </row>
    <row r="186">
      <c r="A186" s="29" t="s">
        <v>32</v>
      </c>
      <c r="B186" s="37"/>
      <c r="C186" s="38"/>
      <c r="D186" s="38"/>
      <c r="E186" s="40" t="s">
        <v>1232</v>
      </c>
      <c r="F186" s="38"/>
      <c r="G186" s="38"/>
      <c r="H186" s="38"/>
      <c r="I186" s="38"/>
      <c r="J186" s="39"/>
    </row>
    <row r="187" ht="90">
      <c r="A187" s="29" t="s">
        <v>34</v>
      </c>
      <c r="B187" s="37"/>
      <c r="C187" s="38"/>
      <c r="D187" s="38"/>
      <c r="E187" s="31" t="s">
        <v>463</v>
      </c>
      <c r="F187" s="38"/>
      <c r="G187" s="38"/>
      <c r="H187" s="38"/>
      <c r="I187" s="38"/>
      <c r="J187" s="39"/>
    </row>
    <row r="188" ht="30">
      <c r="A188" s="29" t="s">
        <v>25</v>
      </c>
      <c r="B188" s="29">
        <v>45</v>
      </c>
      <c r="C188" s="30" t="s">
        <v>973</v>
      </c>
      <c r="D188" s="29" t="s">
        <v>27</v>
      </c>
      <c r="E188" s="31" t="s">
        <v>974</v>
      </c>
      <c r="F188" s="32" t="s">
        <v>249</v>
      </c>
      <c r="G188" s="33">
        <v>16</v>
      </c>
      <c r="H188" s="34">
        <v>0</v>
      </c>
      <c r="I188" s="35">
        <f>ROUND(G188*H188,P4)</f>
        <v>0</v>
      </c>
      <c r="J188" s="29"/>
      <c r="O188" s="36">
        <f>I188*0.21</f>
        <v>0</v>
      </c>
      <c r="P188">
        <v>3</v>
      </c>
    </row>
    <row r="189">
      <c r="A189" s="29" t="s">
        <v>30</v>
      </c>
      <c r="B189" s="37"/>
      <c r="C189" s="38"/>
      <c r="D189" s="38"/>
      <c r="E189" s="31" t="s">
        <v>1233</v>
      </c>
      <c r="F189" s="38"/>
      <c r="G189" s="38"/>
      <c r="H189" s="38"/>
      <c r="I189" s="38"/>
      <c r="J189" s="39"/>
    </row>
    <row r="190">
      <c r="A190" s="29" t="s">
        <v>32</v>
      </c>
      <c r="B190" s="37"/>
      <c r="C190" s="38"/>
      <c r="D190" s="38"/>
      <c r="E190" s="40" t="s">
        <v>1234</v>
      </c>
      <c r="F190" s="38"/>
      <c r="G190" s="38"/>
      <c r="H190" s="38"/>
      <c r="I190" s="38"/>
      <c r="J190" s="39"/>
    </row>
    <row r="191" ht="90">
      <c r="A191" s="29" t="s">
        <v>34</v>
      </c>
      <c r="B191" s="37"/>
      <c r="C191" s="38"/>
      <c r="D191" s="38"/>
      <c r="E191" s="31" t="s">
        <v>463</v>
      </c>
      <c r="F191" s="38"/>
      <c r="G191" s="38"/>
      <c r="H191" s="38"/>
      <c r="I191" s="38"/>
      <c r="J191" s="39"/>
    </row>
    <row r="192" ht="30">
      <c r="A192" s="29" t="s">
        <v>25</v>
      </c>
      <c r="B192" s="29">
        <v>46</v>
      </c>
      <c r="C192" s="30" t="s">
        <v>973</v>
      </c>
      <c r="D192" s="29" t="s">
        <v>41</v>
      </c>
      <c r="E192" s="31" t="s">
        <v>974</v>
      </c>
      <c r="F192" s="32" t="s">
        <v>249</v>
      </c>
      <c r="G192" s="33">
        <v>57.299999999999997</v>
      </c>
      <c r="H192" s="34">
        <v>0</v>
      </c>
      <c r="I192" s="35">
        <f>ROUND(G192*H192,P4)</f>
        <v>0</v>
      </c>
      <c r="J192" s="29"/>
      <c r="O192" s="36">
        <f>I192*0.21</f>
        <v>0</v>
      </c>
      <c r="P192">
        <v>3</v>
      </c>
    </row>
    <row r="193">
      <c r="A193" s="29" t="s">
        <v>30</v>
      </c>
      <c r="B193" s="37"/>
      <c r="C193" s="38"/>
      <c r="D193" s="38"/>
      <c r="E193" s="31" t="s">
        <v>1235</v>
      </c>
      <c r="F193" s="38"/>
      <c r="G193" s="38"/>
      <c r="H193" s="38"/>
      <c r="I193" s="38"/>
      <c r="J193" s="39"/>
    </row>
    <row r="194">
      <c r="A194" s="29" t="s">
        <v>32</v>
      </c>
      <c r="B194" s="37"/>
      <c r="C194" s="38"/>
      <c r="D194" s="38"/>
      <c r="E194" s="40" t="s">
        <v>1236</v>
      </c>
      <c r="F194" s="38"/>
      <c r="G194" s="38"/>
      <c r="H194" s="38"/>
      <c r="I194" s="38"/>
      <c r="J194" s="39"/>
    </row>
    <row r="195" ht="90">
      <c r="A195" s="29" t="s">
        <v>34</v>
      </c>
      <c r="B195" s="37"/>
      <c r="C195" s="38"/>
      <c r="D195" s="38"/>
      <c r="E195" s="31" t="s">
        <v>463</v>
      </c>
      <c r="F195" s="38"/>
      <c r="G195" s="38"/>
      <c r="H195" s="38"/>
      <c r="I195" s="38"/>
      <c r="J195" s="39"/>
    </row>
    <row r="196">
      <c r="A196" s="29" t="s">
        <v>25</v>
      </c>
      <c r="B196" s="29">
        <v>47</v>
      </c>
      <c r="C196" s="30" t="s">
        <v>977</v>
      </c>
      <c r="D196" s="29" t="s">
        <v>42</v>
      </c>
      <c r="E196" s="31" t="s">
        <v>978</v>
      </c>
      <c r="F196" s="32" t="s">
        <v>249</v>
      </c>
      <c r="G196" s="33">
        <v>23</v>
      </c>
      <c r="H196" s="34">
        <v>0</v>
      </c>
      <c r="I196" s="35">
        <f>ROUND(G196*H196,P4)</f>
        <v>0</v>
      </c>
      <c r="J196" s="29"/>
      <c r="O196" s="36">
        <f>I196*0.21</f>
        <v>0</v>
      </c>
      <c r="P196">
        <v>3</v>
      </c>
    </row>
    <row r="197">
      <c r="A197" s="29" t="s">
        <v>30</v>
      </c>
      <c r="B197" s="37"/>
      <c r="C197" s="38"/>
      <c r="D197" s="38"/>
      <c r="E197" s="44" t="s">
        <v>42</v>
      </c>
      <c r="F197" s="38"/>
      <c r="G197" s="38"/>
      <c r="H197" s="38"/>
      <c r="I197" s="38"/>
      <c r="J197" s="39"/>
    </row>
    <row r="198" ht="30">
      <c r="A198" s="29" t="s">
        <v>32</v>
      </c>
      <c r="B198" s="37"/>
      <c r="C198" s="38"/>
      <c r="D198" s="38"/>
      <c r="E198" s="40" t="s">
        <v>1237</v>
      </c>
      <c r="F198" s="38"/>
      <c r="G198" s="38"/>
      <c r="H198" s="38"/>
      <c r="I198" s="38"/>
      <c r="J198" s="39"/>
    </row>
    <row r="199" ht="75">
      <c r="A199" s="29" t="s">
        <v>34</v>
      </c>
      <c r="B199" s="37"/>
      <c r="C199" s="38"/>
      <c r="D199" s="38"/>
      <c r="E199" s="31" t="s">
        <v>262</v>
      </c>
      <c r="F199" s="38"/>
      <c r="G199" s="38"/>
      <c r="H199" s="38"/>
      <c r="I199" s="38"/>
      <c r="J199" s="39"/>
    </row>
    <row r="200">
      <c r="A200" s="29" t="s">
        <v>25</v>
      </c>
      <c r="B200" s="29">
        <v>48</v>
      </c>
      <c r="C200" s="30" t="s">
        <v>980</v>
      </c>
      <c r="D200" s="29" t="s">
        <v>42</v>
      </c>
      <c r="E200" s="31" t="s">
        <v>981</v>
      </c>
      <c r="F200" s="32" t="s">
        <v>249</v>
      </c>
      <c r="G200" s="33">
        <v>23</v>
      </c>
      <c r="H200" s="34">
        <v>0</v>
      </c>
      <c r="I200" s="35">
        <f>ROUND(G200*H200,P4)</f>
        <v>0</v>
      </c>
      <c r="J200" s="29"/>
      <c r="O200" s="36">
        <f>I200*0.21</f>
        <v>0</v>
      </c>
      <c r="P200">
        <v>3</v>
      </c>
    </row>
    <row r="201">
      <c r="A201" s="29" t="s">
        <v>30</v>
      </c>
      <c r="B201" s="37"/>
      <c r="C201" s="38"/>
      <c r="D201" s="38"/>
      <c r="E201" s="44" t="s">
        <v>42</v>
      </c>
      <c r="F201" s="38"/>
      <c r="G201" s="38"/>
      <c r="H201" s="38"/>
      <c r="I201" s="38"/>
      <c r="J201" s="39"/>
    </row>
    <row r="202" ht="30">
      <c r="A202" s="29" t="s">
        <v>32</v>
      </c>
      <c r="B202" s="37"/>
      <c r="C202" s="38"/>
      <c r="D202" s="38"/>
      <c r="E202" s="40" t="s">
        <v>1238</v>
      </c>
      <c r="F202" s="38"/>
      <c r="G202" s="38"/>
      <c r="H202" s="38"/>
      <c r="I202" s="38"/>
      <c r="J202" s="39"/>
    </row>
    <row r="203" ht="90">
      <c r="A203" s="29" t="s">
        <v>34</v>
      </c>
      <c r="B203" s="37"/>
      <c r="C203" s="38"/>
      <c r="D203" s="38"/>
      <c r="E203" s="31" t="s">
        <v>469</v>
      </c>
      <c r="F203" s="38"/>
      <c r="G203" s="38"/>
      <c r="H203" s="38"/>
      <c r="I203" s="38"/>
      <c r="J203" s="39"/>
    </row>
    <row r="204">
      <c r="A204" s="29" t="s">
        <v>25</v>
      </c>
      <c r="B204" s="29">
        <v>49</v>
      </c>
      <c r="C204" s="30" t="s">
        <v>983</v>
      </c>
      <c r="D204" s="29" t="s">
        <v>42</v>
      </c>
      <c r="E204" s="31" t="s">
        <v>984</v>
      </c>
      <c r="F204" s="32" t="s">
        <v>145</v>
      </c>
      <c r="G204" s="33">
        <v>626</v>
      </c>
      <c r="H204" s="34">
        <v>0</v>
      </c>
      <c r="I204" s="35">
        <f>ROUND(G204*H204,P4)</f>
        <v>0</v>
      </c>
      <c r="J204" s="29"/>
      <c r="O204" s="36">
        <f>I204*0.21</f>
        <v>0</v>
      </c>
      <c r="P204">
        <v>3</v>
      </c>
    </row>
    <row r="205">
      <c r="A205" s="29" t="s">
        <v>30</v>
      </c>
      <c r="B205" s="37"/>
      <c r="C205" s="38"/>
      <c r="D205" s="38"/>
      <c r="E205" s="44" t="s">
        <v>42</v>
      </c>
      <c r="F205" s="38"/>
      <c r="G205" s="38"/>
      <c r="H205" s="38"/>
      <c r="I205" s="38"/>
      <c r="J205" s="39"/>
    </row>
    <row r="206">
      <c r="A206" s="29" t="s">
        <v>32</v>
      </c>
      <c r="B206" s="37"/>
      <c r="C206" s="38"/>
      <c r="D206" s="38"/>
      <c r="E206" s="40" t="s">
        <v>1204</v>
      </c>
      <c r="F206" s="38"/>
      <c r="G206" s="38"/>
      <c r="H206" s="38"/>
      <c r="I206" s="38"/>
      <c r="J206" s="39"/>
    </row>
    <row r="207" ht="75">
      <c r="A207" s="29" t="s">
        <v>34</v>
      </c>
      <c r="B207" s="37"/>
      <c r="C207" s="38"/>
      <c r="D207" s="38"/>
      <c r="E207" s="31" t="s">
        <v>987</v>
      </c>
      <c r="F207" s="38"/>
      <c r="G207" s="38"/>
      <c r="H207" s="38"/>
      <c r="I207" s="38"/>
      <c r="J207" s="39"/>
    </row>
    <row r="208">
      <c r="A208" s="29" t="s">
        <v>25</v>
      </c>
      <c r="B208" s="29">
        <v>50</v>
      </c>
      <c r="C208" s="30" t="s">
        <v>263</v>
      </c>
      <c r="D208" s="29" t="s">
        <v>42</v>
      </c>
      <c r="E208" s="31" t="s">
        <v>264</v>
      </c>
      <c r="F208" s="32" t="s">
        <v>128</v>
      </c>
      <c r="G208" s="33">
        <v>5.5999999999999996</v>
      </c>
      <c r="H208" s="34">
        <v>0</v>
      </c>
      <c r="I208" s="35">
        <f>ROUND(G208*H208,P4)</f>
        <v>0</v>
      </c>
      <c r="J208" s="29"/>
      <c r="O208" s="36">
        <f>I208*0.21</f>
        <v>0</v>
      </c>
      <c r="P208">
        <v>3</v>
      </c>
    </row>
    <row r="209" ht="30">
      <c r="A209" s="29" t="s">
        <v>30</v>
      </c>
      <c r="B209" s="37"/>
      <c r="C209" s="38"/>
      <c r="D209" s="38"/>
      <c r="E209" s="31" t="s">
        <v>1239</v>
      </c>
      <c r="F209" s="38"/>
      <c r="G209" s="38"/>
      <c r="H209" s="38"/>
      <c r="I209" s="38"/>
      <c r="J209" s="39"/>
    </row>
    <row r="210" ht="45">
      <c r="A210" s="29" t="s">
        <v>32</v>
      </c>
      <c r="B210" s="37"/>
      <c r="C210" s="38"/>
      <c r="D210" s="38"/>
      <c r="E210" s="40" t="s">
        <v>1240</v>
      </c>
      <c r="F210" s="38"/>
      <c r="G210" s="38"/>
      <c r="H210" s="38"/>
      <c r="I210" s="38"/>
      <c r="J210" s="39"/>
    </row>
    <row r="211" ht="180">
      <c r="A211" s="29" t="s">
        <v>34</v>
      </c>
      <c r="B211" s="41"/>
      <c r="C211" s="42"/>
      <c r="D211" s="42"/>
      <c r="E211" s="31" t="s">
        <v>267</v>
      </c>
      <c r="F211" s="42"/>
      <c r="G211" s="42"/>
      <c r="H211" s="42"/>
      <c r="I211" s="42"/>
      <c r="J211" s="43"/>
    </row>
  </sheetData>
  <sheetProtection sheet="1" objects="1" scenarios="1" spinCount="100000" saltValue="GaOUunq8PQ6grhqvPehc1givZQXadpuTN4Rg3FGuyP6rDAInr6m6HooygjZFRFWz6reHreUmWe6INyV6jzmcJQ==" hashValue="T+Hd/1HdmINe3yRPqU//tu1HSzRDVqsNvhk1B2glbLqb5qSc7bJKX07Q9qWRRavL3KPURcvZAq2N1gYr3mrn3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1241</v>
      </c>
      <c r="I3" s="16">
        <f>SUMIFS(I8:I60,A8:A60,"SD")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1241</v>
      </c>
      <c r="D4" s="13"/>
      <c r="E4" s="14" t="s">
        <v>1242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245</v>
      </c>
      <c r="D8" s="26"/>
      <c r="E8" s="23" t="s">
        <v>246</v>
      </c>
      <c r="F8" s="26"/>
      <c r="G8" s="26"/>
      <c r="H8" s="26"/>
      <c r="I8" s="27">
        <f>SUMIFS(I9:I60,A9:A60,"P")</f>
        <v>0</v>
      </c>
      <c r="J8" s="28"/>
    </row>
    <row r="9" ht="30">
      <c r="A9" s="29" t="s">
        <v>25</v>
      </c>
      <c r="B9" s="29">
        <v>1</v>
      </c>
      <c r="C9" s="30" t="s">
        <v>1243</v>
      </c>
      <c r="D9" s="29" t="s">
        <v>42</v>
      </c>
      <c r="E9" s="31" t="s">
        <v>1244</v>
      </c>
      <c r="F9" s="32" t="s">
        <v>111</v>
      </c>
      <c r="G9" s="33">
        <v>60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44" t="s">
        <v>42</v>
      </c>
      <c r="F10" s="38"/>
      <c r="G10" s="38"/>
      <c r="H10" s="38"/>
      <c r="I10" s="38"/>
      <c r="J10" s="39"/>
    </row>
    <row r="11" ht="150">
      <c r="A11" s="29" t="s">
        <v>32</v>
      </c>
      <c r="B11" s="37"/>
      <c r="C11" s="38"/>
      <c r="D11" s="38"/>
      <c r="E11" s="40" t="s">
        <v>1245</v>
      </c>
      <c r="F11" s="38"/>
      <c r="G11" s="38"/>
      <c r="H11" s="38"/>
      <c r="I11" s="38"/>
      <c r="J11" s="39"/>
    </row>
    <row r="12" ht="90">
      <c r="A12" s="29" t="s">
        <v>34</v>
      </c>
      <c r="B12" s="37"/>
      <c r="C12" s="38"/>
      <c r="D12" s="38"/>
      <c r="E12" s="31" t="s">
        <v>801</v>
      </c>
      <c r="F12" s="38"/>
      <c r="G12" s="38"/>
      <c r="H12" s="38"/>
      <c r="I12" s="38"/>
      <c r="J12" s="39"/>
    </row>
    <row r="13" ht="30">
      <c r="A13" s="29" t="s">
        <v>25</v>
      </c>
      <c r="B13" s="29">
        <v>2</v>
      </c>
      <c r="C13" s="30" t="s">
        <v>433</v>
      </c>
      <c r="D13" s="29" t="s">
        <v>42</v>
      </c>
      <c r="E13" s="31" t="s">
        <v>434</v>
      </c>
      <c r="F13" s="32" t="s">
        <v>111</v>
      </c>
      <c r="G13" s="33">
        <v>60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30</v>
      </c>
      <c r="B14" s="37"/>
      <c r="C14" s="38"/>
      <c r="D14" s="38"/>
      <c r="E14" s="44" t="s">
        <v>42</v>
      </c>
      <c r="F14" s="38"/>
      <c r="G14" s="38"/>
      <c r="H14" s="38"/>
      <c r="I14" s="38"/>
      <c r="J14" s="39"/>
    </row>
    <row r="15" ht="75">
      <c r="A15" s="29" t="s">
        <v>34</v>
      </c>
      <c r="B15" s="37"/>
      <c r="C15" s="38"/>
      <c r="D15" s="38"/>
      <c r="E15" s="31" t="s">
        <v>257</v>
      </c>
      <c r="F15" s="38"/>
      <c r="G15" s="38"/>
      <c r="H15" s="38"/>
      <c r="I15" s="38"/>
      <c r="J15" s="39"/>
    </row>
    <row r="16">
      <c r="A16" s="29" t="s">
        <v>25</v>
      </c>
      <c r="B16" s="29">
        <v>3</v>
      </c>
      <c r="C16" s="30" t="s">
        <v>1246</v>
      </c>
      <c r="D16" s="29" t="s">
        <v>42</v>
      </c>
      <c r="E16" s="31" t="s">
        <v>1247</v>
      </c>
      <c r="F16" s="32" t="s">
        <v>1248</v>
      </c>
      <c r="G16" s="33">
        <v>27600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30</v>
      </c>
      <c r="B17" s="37"/>
      <c r="C17" s="38"/>
      <c r="D17" s="38"/>
      <c r="E17" s="44" t="s">
        <v>42</v>
      </c>
      <c r="F17" s="38"/>
      <c r="G17" s="38"/>
      <c r="H17" s="38"/>
      <c r="I17" s="38"/>
      <c r="J17" s="39"/>
    </row>
    <row r="18">
      <c r="A18" s="29" t="s">
        <v>32</v>
      </c>
      <c r="B18" s="37"/>
      <c r="C18" s="38"/>
      <c r="D18" s="38"/>
      <c r="E18" s="40" t="s">
        <v>1249</v>
      </c>
      <c r="F18" s="38"/>
      <c r="G18" s="38"/>
      <c r="H18" s="38"/>
      <c r="I18" s="38"/>
      <c r="J18" s="39"/>
    </row>
    <row r="19" ht="90">
      <c r="A19" s="29" t="s">
        <v>34</v>
      </c>
      <c r="B19" s="37"/>
      <c r="C19" s="38"/>
      <c r="D19" s="38"/>
      <c r="E19" s="31" t="s">
        <v>1250</v>
      </c>
      <c r="F19" s="38"/>
      <c r="G19" s="38"/>
      <c r="H19" s="38"/>
      <c r="I19" s="38"/>
      <c r="J19" s="39"/>
    </row>
    <row r="20">
      <c r="A20" s="29" t="s">
        <v>25</v>
      </c>
      <c r="B20" s="29">
        <v>4</v>
      </c>
      <c r="C20" s="30" t="s">
        <v>1251</v>
      </c>
      <c r="D20" s="29" t="s">
        <v>42</v>
      </c>
      <c r="E20" s="31" t="s">
        <v>1252</v>
      </c>
      <c r="F20" s="32" t="s">
        <v>111</v>
      </c>
      <c r="G20" s="33">
        <v>51</v>
      </c>
      <c r="H20" s="34">
        <v>0</v>
      </c>
      <c r="I20" s="35">
        <f>ROUND(G20*H20,P4)</f>
        <v>0</v>
      </c>
      <c r="J20" s="29"/>
      <c r="O20" s="36">
        <f>I20*0.21</f>
        <v>0</v>
      </c>
      <c r="P20">
        <v>3</v>
      </c>
    </row>
    <row r="21">
      <c r="A21" s="29" t="s">
        <v>30</v>
      </c>
      <c r="B21" s="37"/>
      <c r="C21" s="38"/>
      <c r="D21" s="38"/>
      <c r="E21" s="44" t="s">
        <v>42</v>
      </c>
      <c r="F21" s="38"/>
      <c r="G21" s="38"/>
      <c r="H21" s="38"/>
      <c r="I21" s="38"/>
      <c r="J21" s="39"/>
    </row>
    <row r="22" ht="90">
      <c r="A22" s="29" t="s">
        <v>34</v>
      </c>
      <c r="B22" s="37"/>
      <c r="C22" s="38"/>
      <c r="D22" s="38"/>
      <c r="E22" s="31" t="s">
        <v>1253</v>
      </c>
      <c r="F22" s="38"/>
      <c r="G22" s="38"/>
      <c r="H22" s="38"/>
      <c r="I22" s="38"/>
      <c r="J22" s="39"/>
    </row>
    <row r="23">
      <c r="A23" s="29" t="s">
        <v>25</v>
      </c>
      <c r="B23" s="29">
        <v>5</v>
      </c>
      <c r="C23" s="30" t="s">
        <v>1254</v>
      </c>
      <c r="D23" s="29" t="s">
        <v>42</v>
      </c>
      <c r="E23" s="31" t="s">
        <v>1255</v>
      </c>
      <c r="F23" s="32" t="s">
        <v>111</v>
      </c>
      <c r="G23" s="33">
        <v>51</v>
      </c>
      <c r="H23" s="34">
        <v>0</v>
      </c>
      <c r="I23" s="35">
        <f>ROUND(G23*H23,P4)</f>
        <v>0</v>
      </c>
      <c r="J23" s="29"/>
      <c r="O23" s="36">
        <f>I23*0.21</f>
        <v>0</v>
      </c>
      <c r="P23">
        <v>3</v>
      </c>
    </row>
    <row r="24">
      <c r="A24" s="29" t="s">
        <v>30</v>
      </c>
      <c r="B24" s="37"/>
      <c r="C24" s="38"/>
      <c r="D24" s="38"/>
      <c r="E24" s="44" t="s">
        <v>42</v>
      </c>
      <c r="F24" s="38"/>
      <c r="G24" s="38"/>
      <c r="H24" s="38"/>
      <c r="I24" s="38"/>
      <c r="J24" s="39"/>
    </row>
    <row r="25" ht="75">
      <c r="A25" s="29" t="s">
        <v>34</v>
      </c>
      <c r="B25" s="37"/>
      <c r="C25" s="38"/>
      <c r="D25" s="38"/>
      <c r="E25" s="31" t="s">
        <v>257</v>
      </c>
      <c r="F25" s="38"/>
      <c r="G25" s="38"/>
      <c r="H25" s="38"/>
      <c r="I25" s="38"/>
      <c r="J25" s="39"/>
    </row>
    <row r="26">
      <c r="A26" s="29" t="s">
        <v>25</v>
      </c>
      <c r="B26" s="29">
        <v>6</v>
      </c>
      <c r="C26" s="30" t="s">
        <v>1256</v>
      </c>
      <c r="D26" s="29" t="s">
        <v>42</v>
      </c>
      <c r="E26" s="31" t="s">
        <v>1257</v>
      </c>
      <c r="F26" s="32" t="s">
        <v>1248</v>
      </c>
      <c r="G26" s="33">
        <v>23460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30</v>
      </c>
      <c r="B27" s="37"/>
      <c r="C27" s="38"/>
      <c r="D27" s="38"/>
      <c r="E27" s="44" t="s">
        <v>42</v>
      </c>
      <c r="F27" s="38"/>
      <c r="G27" s="38"/>
      <c r="H27" s="38"/>
      <c r="I27" s="38"/>
      <c r="J27" s="39"/>
    </row>
    <row r="28">
      <c r="A28" s="29" t="s">
        <v>32</v>
      </c>
      <c r="B28" s="37"/>
      <c r="C28" s="38"/>
      <c r="D28" s="38"/>
      <c r="E28" s="40" t="s">
        <v>1258</v>
      </c>
      <c r="F28" s="38"/>
      <c r="G28" s="38"/>
      <c r="H28" s="38"/>
      <c r="I28" s="38"/>
      <c r="J28" s="39"/>
    </row>
    <row r="29" ht="105">
      <c r="A29" s="29" t="s">
        <v>34</v>
      </c>
      <c r="B29" s="37"/>
      <c r="C29" s="38"/>
      <c r="D29" s="38"/>
      <c r="E29" s="31" t="s">
        <v>1259</v>
      </c>
      <c r="F29" s="38"/>
      <c r="G29" s="38"/>
      <c r="H29" s="38"/>
      <c r="I29" s="38"/>
      <c r="J29" s="39"/>
    </row>
    <row r="30">
      <c r="A30" s="29" t="s">
        <v>25</v>
      </c>
      <c r="B30" s="29">
        <v>7</v>
      </c>
      <c r="C30" s="30" t="s">
        <v>1260</v>
      </c>
      <c r="D30" s="29" t="s">
        <v>42</v>
      </c>
      <c r="E30" s="31" t="s">
        <v>1261</v>
      </c>
      <c r="F30" s="32" t="s">
        <v>111</v>
      </c>
      <c r="G30" s="33">
        <v>2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30</v>
      </c>
      <c r="B31" s="37"/>
      <c r="C31" s="38"/>
      <c r="D31" s="38"/>
      <c r="E31" s="31" t="s">
        <v>1262</v>
      </c>
      <c r="F31" s="38"/>
      <c r="G31" s="38"/>
      <c r="H31" s="38"/>
      <c r="I31" s="38"/>
      <c r="J31" s="39"/>
    </row>
    <row r="32" ht="135">
      <c r="A32" s="29" t="s">
        <v>34</v>
      </c>
      <c r="B32" s="37"/>
      <c r="C32" s="38"/>
      <c r="D32" s="38"/>
      <c r="E32" s="31" t="s">
        <v>1263</v>
      </c>
      <c r="F32" s="38"/>
      <c r="G32" s="38"/>
      <c r="H32" s="38"/>
      <c r="I32" s="38"/>
      <c r="J32" s="39"/>
    </row>
    <row r="33">
      <c r="A33" s="29" t="s">
        <v>25</v>
      </c>
      <c r="B33" s="29">
        <v>8</v>
      </c>
      <c r="C33" s="30" t="s">
        <v>1264</v>
      </c>
      <c r="D33" s="29" t="s">
        <v>42</v>
      </c>
      <c r="E33" s="31" t="s">
        <v>1265</v>
      </c>
      <c r="F33" s="32" t="s">
        <v>111</v>
      </c>
      <c r="G33" s="33">
        <v>2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>
      <c r="A34" s="29" t="s">
        <v>30</v>
      </c>
      <c r="B34" s="37"/>
      <c r="C34" s="38"/>
      <c r="D34" s="38"/>
      <c r="E34" s="44" t="s">
        <v>42</v>
      </c>
      <c r="F34" s="38"/>
      <c r="G34" s="38"/>
      <c r="H34" s="38"/>
      <c r="I34" s="38"/>
      <c r="J34" s="39"/>
    </row>
    <row r="35" ht="75">
      <c r="A35" s="29" t="s">
        <v>34</v>
      </c>
      <c r="B35" s="37"/>
      <c r="C35" s="38"/>
      <c r="D35" s="38"/>
      <c r="E35" s="31" t="s">
        <v>257</v>
      </c>
      <c r="F35" s="38"/>
      <c r="G35" s="38"/>
      <c r="H35" s="38"/>
      <c r="I35" s="38"/>
      <c r="J35" s="39"/>
    </row>
    <row r="36">
      <c r="A36" s="29" t="s">
        <v>25</v>
      </c>
      <c r="B36" s="29">
        <v>9</v>
      </c>
      <c r="C36" s="30" t="s">
        <v>1266</v>
      </c>
      <c r="D36" s="29" t="s">
        <v>42</v>
      </c>
      <c r="E36" s="31" t="s">
        <v>1267</v>
      </c>
      <c r="F36" s="32" t="s">
        <v>1248</v>
      </c>
      <c r="G36" s="33">
        <v>920</v>
      </c>
      <c r="H36" s="34">
        <v>0</v>
      </c>
      <c r="I36" s="35">
        <f>ROUND(G36*H36,P4)</f>
        <v>0</v>
      </c>
      <c r="J36" s="29"/>
      <c r="O36" s="36">
        <f>I36*0.21</f>
        <v>0</v>
      </c>
      <c r="P36">
        <v>3</v>
      </c>
    </row>
    <row r="37">
      <c r="A37" s="29" t="s">
        <v>30</v>
      </c>
      <c r="B37" s="37"/>
      <c r="C37" s="38"/>
      <c r="D37" s="38"/>
      <c r="E37" s="44" t="s">
        <v>42</v>
      </c>
      <c r="F37" s="38"/>
      <c r="G37" s="38"/>
      <c r="H37" s="38"/>
      <c r="I37" s="38"/>
      <c r="J37" s="39"/>
    </row>
    <row r="38">
      <c r="A38" s="29" t="s">
        <v>32</v>
      </c>
      <c r="B38" s="37"/>
      <c r="C38" s="38"/>
      <c r="D38" s="38"/>
      <c r="E38" s="40" t="s">
        <v>1268</v>
      </c>
      <c r="F38" s="38"/>
      <c r="G38" s="38"/>
      <c r="H38" s="38"/>
      <c r="I38" s="38"/>
      <c r="J38" s="39"/>
    </row>
    <row r="39" ht="90">
      <c r="A39" s="29" t="s">
        <v>34</v>
      </c>
      <c r="B39" s="37"/>
      <c r="C39" s="38"/>
      <c r="D39" s="38"/>
      <c r="E39" s="31" t="s">
        <v>1269</v>
      </c>
      <c r="F39" s="38"/>
      <c r="G39" s="38"/>
      <c r="H39" s="38"/>
      <c r="I39" s="38"/>
      <c r="J39" s="39"/>
    </row>
    <row r="40">
      <c r="A40" s="29" t="s">
        <v>25</v>
      </c>
      <c r="B40" s="29">
        <v>10</v>
      </c>
      <c r="C40" s="30" t="s">
        <v>1270</v>
      </c>
      <c r="D40" s="29" t="s">
        <v>42</v>
      </c>
      <c r="E40" s="31" t="s">
        <v>1271</v>
      </c>
      <c r="F40" s="32" t="s">
        <v>111</v>
      </c>
      <c r="G40" s="33">
        <v>2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30</v>
      </c>
      <c r="B41" s="37"/>
      <c r="C41" s="38"/>
      <c r="D41" s="38"/>
      <c r="E41" s="44" t="s">
        <v>42</v>
      </c>
      <c r="F41" s="38"/>
      <c r="G41" s="38"/>
      <c r="H41" s="38"/>
      <c r="I41" s="38"/>
      <c r="J41" s="39"/>
    </row>
    <row r="42" ht="120">
      <c r="A42" s="29" t="s">
        <v>34</v>
      </c>
      <c r="B42" s="37"/>
      <c r="C42" s="38"/>
      <c r="D42" s="38"/>
      <c r="E42" s="31" t="s">
        <v>1272</v>
      </c>
      <c r="F42" s="38"/>
      <c r="G42" s="38"/>
      <c r="H42" s="38"/>
      <c r="I42" s="38"/>
      <c r="J42" s="39"/>
    </row>
    <row r="43">
      <c r="A43" s="29" t="s">
        <v>25</v>
      </c>
      <c r="B43" s="29">
        <v>11</v>
      </c>
      <c r="C43" s="30" t="s">
        <v>1273</v>
      </c>
      <c r="D43" s="29" t="s">
        <v>42</v>
      </c>
      <c r="E43" s="31" t="s">
        <v>1274</v>
      </c>
      <c r="F43" s="32" t="s">
        <v>111</v>
      </c>
      <c r="G43" s="33">
        <v>2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30</v>
      </c>
      <c r="B44" s="37"/>
      <c r="C44" s="38"/>
      <c r="D44" s="38"/>
      <c r="E44" s="44" t="s">
        <v>42</v>
      </c>
      <c r="F44" s="38"/>
      <c r="G44" s="38"/>
      <c r="H44" s="38"/>
      <c r="I44" s="38"/>
      <c r="J44" s="39"/>
    </row>
    <row r="45" ht="75">
      <c r="A45" s="29" t="s">
        <v>34</v>
      </c>
      <c r="B45" s="37"/>
      <c r="C45" s="38"/>
      <c r="D45" s="38"/>
      <c r="E45" s="31" t="s">
        <v>257</v>
      </c>
      <c r="F45" s="38"/>
      <c r="G45" s="38"/>
      <c r="H45" s="38"/>
      <c r="I45" s="38"/>
      <c r="J45" s="39"/>
    </row>
    <row r="46">
      <c r="A46" s="29" t="s">
        <v>25</v>
      </c>
      <c r="B46" s="29">
        <v>12</v>
      </c>
      <c r="C46" s="30" t="s">
        <v>1275</v>
      </c>
      <c r="D46" s="29" t="s">
        <v>42</v>
      </c>
      <c r="E46" s="31" t="s">
        <v>1276</v>
      </c>
      <c r="F46" s="32" t="s">
        <v>1248</v>
      </c>
      <c r="G46" s="33">
        <v>920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30</v>
      </c>
      <c r="B47" s="37"/>
      <c r="C47" s="38"/>
      <c r="D47" s="38"/>
      <c r="E47" s="44" t="s">
        <v>42</v>
      </c>
      <c r="F47" s="38"/>
      <c r="G47" s="38"/>
      <c r="H47" s="38"/>
      <c r="I47" s="38"/>
      <c r="J47" s="39"/>
    </row>
    <row r="48">
      <c r="A48" s="29" t="s">
        <v>32</v>
      </c>
      <c r="B48" s="37"/>
      <c r="C48" s="38"/>
      <c r="D48" s="38"/>
      <c r="E48" s="40" t="s">
        <v>1268</v>
      </c>
      <c r="F48" s="38"/>
      <c r="G48" s="38"/>
      <c r="H48" s="38"/>
      <c r="I48" s="38"/>
      <c r="J48" s="39"/>
    </row>
    <row r="49" ht="90">
      <c r="A49" s="29" t="s">
        <v>34</v>
      </c>
      <c r="B49" s="37"/>
      <c r="C49" s="38"/>
      <c r="D49" s="38"/>
      <c r="E49" s="31" t="s">
        <v>1269</v>
      </c>
      <c r="F49" s="38"/>
      <c r="G49" s="38"/>
      <c r="H49" s="38"/>
      <c r="I49" s="38"/>
      <c r="J49" s="39"/>
    </row>
    <row r="50" ht="30">
      <c r="A50" s="29" t="s">
        <v>25</v>
      </c>
      <c r="B50" s="29">
        <v>13</v>
      </c>
      <c r="C50" s="30" t="s">
        <v>1277</v>
      </c>
      <c r="D50" s="29" t="s">
        <v>42</v>
      </c>
      <c r="E50" s="31" t="s">
        <v>1278</v>
      </c>
      <c r="F50" s="32" t="s">
        <v>111</v>
      </c>
      <c r="G50" s="33">
        <v>51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30</v>
      </c>
      <c r="B51" s="37"/>
      <c r="C51" s="38"/>
      <c r="D51" s="38"/>
      <c r="E51" s="44" t="s">
        <v>42</v>
      </c>
      <c r="F51" s="38"/>
      <c r="G51" s="38"/>
      <c r="H51" s="38"/>
      <c r="I51" s="38"/>
      <c r="J51" s="39"/>
    </row>
    <row r="52" ht="165">
      <c r="A52" s="29" t="s">
        <v>32</v>
      </c>
      <c r="B52" s="37"/>
      <c r="C52" s="38"/>
      <c r="D52" s="38"/>
      <c r="E52" s="40" t="s">
        <v>1279</v>
      </c>
      <c r="F52" s="38"/>
      <c r="G52" s="38"/>
      <c r="H52" s="38"/>
      <c r="I52" s="38"/>
      <c r="J52" s="39"/>
    </row>
    <row r="53" ht="120">
      <c r="A53" s="29" t="s">
        <v>34</v>
      </c>
      <c r="B53" s="37"/>
      <c r="C53" s="38"/>
      <c r="D53" s="38"/>
      <c r="E53" s="31" t="s">
        <v>1272</v>
      </c>
      <c r="F53" s="38"/>
      <c r="G53" s="38"/>
      <c r="H53" s="38"/>
      <c r="I53" s="38"/>
      <c r="J53" s="39"/>
    </row>
    <row r="54">
      <c r="A54" s="29" t="s">
        <v>25</v>
      </c>
      <c r="B54" s="29">
        <v>14</v>
      </c>
      <c r="C54" s="30" t="s">
        <v>1280</v>
      </c>
      <c r="D54" s="29" t="s">
        <v>42</v>
      </c>
      <c r="E54" s="31" t="s">
        <v>1281</v>
      </c>
      <c r="F54" s="32" t="s">
        <v>111</v>
      </c>
      <c r="G54" s="33">
        <v>51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30</v>
      </c>
      <c r="B55" s="37"/>
      <c r="C55" s="38"/>
      <c r="D55" s="38"/>
      <c r="E55" s="44" t="s">
        <v>42</v>
      </c>
      <c r="F55" s="38"/>
      <c r="G55" s="38"/>
      <c r="H55" s="38"/>
      <c r="I55" s="38"/>
      <c r="J55" s="39"/>
    </row>
    <row r="56" ht="75">
      <c r="A56" s="29" t="s">
        <v>34</v>
      </c>
      <c r="B56" s="37"/>
      <c r="C56" s="38"/>
      <c r="D56" s="38"/>
      <c r="E56" s="31" t="s">
        <v>257</v>
      </c>
      <c r="F56" s="38"/>
      <c r="G56" s="38"/>
      <c r="H56" s="38"/>
      <c r="I56" s="38"/>
      <c r="J56" s="39"/>
    </row>
    <row r="57">
      <c r="A57" s="29" t="s">
        <v>25</v>
      </c>
      <c r="B57" s="29">
        <v>15</v>
      </c>
      <c r="C57" s="30" t="s">
        <v>1282</v>
      </c>
      <c r="D57" s="29" t="s">
        <v>42</v>
      </c>
      <c r="E57" s="31" t="s">
        <v>1283</v>
      </c>
      <c r="F57" s="32" t="s">
        <v>1248</v>
      </c>
      <c r="G57" s="33">
        <v>23460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>
      <c r="A58" s="29" t="s">
        <v>30</v>
      </c>
      <c r="B58" s="37"/>
      <c r="C58" s="38"/>
      <c r="D58" s="38"/>
      <c r="E58" s="44" t="s">
        <v>42</v>
      </c>
      <c r="F58" s="38"/>
      <c r="G58" s="38"/>
      <c r="H58" s="38"/>
      <c r="I58" s="38"/>
      <c r="J58" s="39"/>
    </row>
    <row r="59">
      <c r="A59" s="29" t="s">
        <v>32</v>
      </c>
      <c r="B59" s="37"/>
      <c r="C59" s="38"/>
      <c r="D59" s="38"/>
      <c r="E59" s="40" t="s">
        <v>1258</v>
      </c>
      <c r="F59" s="38"/>
      <c r="G59" s="38"/>
      <c r="H59" s="38"/>
      <c r="I59" s="38"/>
      <c r="J59" s="39"/>
    </row>
    <row r="60" ht="105">
      <c r="A60" s="29" t="s">
        <v>34</v>
      </c>
      <c r="B60" s="41"/>
      <c r="C60" s="42"/>
      <c r="D60" s="42"/>
      <c r="E60" s="31" t="s">
        <v>1284</v>
      </c>
      <c r="F60" s="42"/>
      <c r="G60" s="42"/>
      <c r="H60" s="42"/>
      <c r="I60" s="42"/>
      <c r="J60" s="43"/>
    </row>
  </sheetData>
  <sheetProtection sheet="1" objects="1" scenarios="1" spinCount="100000" saltValue="RkKsI99ilNw45plmi5bYdH/tEgJLZP/P2iNRSvH60MupsQdEu+WtyAZUCho2xLre32lhOMqqQM8oCPfONzJlbg==" hashValue="zNoUaTpjDpP0xFzpFg2itCSwvnDXjX0A1j2OZRuvDs+emyoQFqFe+Bfafdtyi9m8uP39Y8NqUofXijHAFJR7K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1285</v>
      </c>
      <c r="I3" s="16">
        <f>SUMIFS(I8:I82,A8:A82,"SD")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1285</v>
      </c>
      <c r="D4" s="13"/>
      <c r="E4" s="14" t="s">
        <v>1286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245</v>
      </c>
      <c r="D8" s="26"/>
      <c r="E8" s="23" t="s">
        <v>246</v>
      </c>
      <c r="F8" s="26"/>
      <c r="G8" s="26"/>
      <c r="H8" s="26"/>
      <c r="I8" s="27">
        <f>SUMIFS(I9:I82,A9:A82,"P")</f>
        <v>0</v>
      </c>
      <c r="J8" s="28"/>
    </row>
    <row r="9" ht="30">
      <c r="A9" s="29" t="s">
        <v>25</v>
      </c>
      <c r="B9" s="29">
        <v>1</v>
      </c>
      <c r="C9" s="30" t="s">
        <v>1243</v>
      </c>
      <c r="D9" s="29" t="s">
        <v>42</v>
      </c>
      <c r="E9" s="31" t="s">
        <v>1244</v>
      </c>
      <c r="F9" s="32" t="s">
        <v>111</v>
      </c>
      <c r="G9" s="33">
        <v>14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30</v>
      </c>
      <c r="B10" s="37"/>
      <c r="C10" s="38"/>
      <c r="D10" s="38"/>
      <c r="E10" s="31" t="s">
        <v>1287</v>
      </c>
      <c r="F10" s="38"/>
      <c r="G10" s="38"/>
      <c r="H10" s="38"/>
      <c r="I10" s="38"/>
      <c r="J10" s="39"/>
    </row>
    <row r="11" ht="105">
      <c r="A11" s="29" t="s">
        <v>32</v>
      </c>
      <c r="B11" s="37"/>
      <c r="C11" s="38"/>
      <c r="D11" s="38"/>
      <c r="E11" s="40" t="s">
        <v>1288</v>
      </c>
      <c r="F11" s="38"/>
      <c r="G11" s="38"/>
      <c r="H11" s="38"/>
      <c r="I11" s="38"/>
      <c r="J11" s="39"/>
    </row>
    <row r="12" ht="90">
      <c r="A12" s="29" t="s">
        <v>34</v>
      </c>
      <c r="B12" s="37"/>
      <c r="C12" s="38"/>
      <c r="D12" s="38"/>
      <c r="E12" s="31" t="s">
        <v>801</v>
      </c>
      <c r="F12" s="38"/>
      <c r="G12" s="38"/>
      <c r="H12" s="38"/>
      <c r="I12" s="38"/>
      <c r="J12" s="39"/>
    </row>
    <row r="13" ht="30">
      <c r="A13" s="29" t="s">
        <v>25</v>
      </c>
      <c r="B13" s="29">
        <v>2</v>
      </c>
      <c r="C13" s="30" t="s">
        <v>433</v>
      </c>
      <c r="D13" s="29" t="s">
        <v>42</v>
      </c>
      <c r="E13" s="31" t="s">
        <v>434</v>
      </c>
      <c r="F13" s="32" t="s">
        <v>111</v>
      </c>
      <c r="G13" s="33">
        <v>14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30</v>
      </c>
      <c r="B14" s="37"/>
      <c r="C14" s="38"/>
      <c r="D14" s="38"/>
      <c r="E14" s="44" t="s">
        <v>42</v>
      </c>
      <c r="F14" s="38"/>
      <c r="G14" s="38"/>
      <c r="H14" s="38"/>
      <c r="I14" s="38"/>
      <c r="J14" s="39"/>
    </row>
    <row r="15" ht="105">
      <c r="A15" s="29" t="s">
        <v>32</v>
      </c>
      <c r="B15" s="37"/>
      <c r="C15" s="38"/>
      <c r="D15" s="38"/>
      <c r="E15" s="40" t="s">
        <v>1288</v>
      </c>
      <c r="F15" s="38"/>
      <c r="G15" s="38"/>
      <c r="H15" s="38"/>
      <c r="I15" s="38"/>
      <c r="J15" s="39"/>
    </row>
    <row r="16" ht="75">
      <c r="A16" s="29" t="s">
        <v>34</v>
      </c>
      <c r="B16" s="37"/>
      <c r="C16" s="38"/>
      <c r="D16" s="38"/>
      <c r="E16" s="31" t="s">
        <v>257</v>
      </c>
      <c r="F16" s="38"/>
      <c r="G16" s="38"/>
      <c r="H16" s="38"/>
      <c r="I16" s="38"/>
      <c r="J16" s="39"/>
    </row>
    <row r="17">
      <c r="A17" s="29" t="s">
        <v>25</v>
      </c>
      <c r="B17" s="29">
        <v>3</v>
      </c>
      <c r="C17" s="30" t="s">
        <v>1246</v>
      </c>
      <c r="D17" s="29" t="s">
        <v>42</v>
      </c>
      <c r="E17" s="31" t="s">
        <v>1247</v>
      </c>
      <c r="F17" s="32" t="s">
        <v>1248</v>
      </c>
      <c r="G17" s="33">
        <v>2100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30</v>
      </c>
      <c r="B18" s="37"/>
      <c r="C18" s="38"/>
      <c r="D18" s="38"/>
      <c r="E18" s="44" t="s">
        <v>42</v>
      </c>
      <c r="F18" s="38"/>
      <c r="G18" s="38"/>
      <c r="H18" s="38"/>
      <c r="I18" s="38"/>
      <c r="J18" s="39"/>
    </row>
    <row r="19" ht="120">
      <c r="A19" s="29" t="s">
        <v>32</v>
      </c>
      <c r="B19" s="37"/>
      <c r="C19" s="38"/>
      <c r="D19" s="38"/>
      <c r="E19" s="40" t="s">
        <v>1289</v>
      </c>
      <c r="F19" s="38"/>
      <c r="G19" s="38"/>
      <c r="H19" s="38"/>
      <c r="I19" s="38"/>
      <c r="J19" s="39"/>
    </row>
    <row r="20" ht="90">
      <c r="A20" s="29" t="s">
        <v>34</v>
      </c>
      <c r="B20" s="37"/>
      <c r="C20" s="38"/>
      <c r="D20" s="38"/>
      <c r="E20" s="31" t="s">
        <v>1250</v>
      </c>
      <c r="F20" s="38"/>
      <c r="G20" s="38"/>
      <c r="H20" s="38"/>
      <c r="I20" s="38"/>
      <c r="J20" s="39"/>
    </row>
    <row r="21">
      <c r="A21" s="29" t="s">
        <v>25</v>
      </c>
      <c r="B21" s="29">
        <v>4</v>
      </c>
      <c r="C21" s="30" t="s">
        <v>1251</v>
      </c>
      <c r="D21" s="29" t="s">
        <v>42</v>
      </c>
      <c r="E21" s="31" t="s">
        <v>1252</v>
      </c>
      <c r="F21" s="32" t="s">
        <v>111</v>
      </c>
      <c r="G21" s="33">
        <v>30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 ht="30">
      <c r="A22" s="29" t="s">
        <v>30</v>
      </c>
      <c r="B22" s="37"/>
      <c r="C22" s="38"/>
      <c r="D22" s="38"/>
      <c r="E22" s="31" t="s">
        <v>1287</v>
      </c>
      <c r="F22" s="38"/>
      <c r="G22" s="38"/>
      <c r="H22" s="38"/>
      <c r="I22" s="38"/>
      <c r="J22" s="39"/>
    </row>
    <row r="23" ht="90">
      <c r="A23" s="29" t="s">
        <v>32</v>
      </c>
      <c r="B23" s="37"/>
      <c r="C23" s="38"/>
      <c r="D23" s="38"/>
      <c r="E23" s="40" t="s">
        <v>1290</v>
      </c>
      <c r="F23" s="38"/>
      <c r="G23" s="38"/>
      <c r="H23" s="38"/>
      <c r="I23" s="38"/>
      <c r="J23" s="39"/>
    </row>
    <row r="24" ht="90">
      <c r="A24" s="29" t="s">
        <v>34</v>
      </c>
      <c r="B24" s="37"/>
      <c r="C24" s="38"/>
      <c r="D24" s="38"/>
      <c r="E24" s="31" t="s">
        <v>1253</v>
      </c>
      <c r="F24" s="38"/>
      <c r="G24" s="38"/>
      <c r="H24" s="38"/>
      <c r="I24" s="38"/>
      <c r="J24" s="39"/>
    </row>
    <row r="25">
      <c r="A25" s="29" t="s">
        <v>25</v>
      </c>
      <c r="B25" s="29">
        <v>5</v>
      </c>
      <c r="C25" s="30" t="s">
        <v>1254</v>
      </c>
      <c r="D25" s="29" t="s">
        <v>42</v>
      </c>
      <c r="E25" s="31" t="s">
        <v>1255</v>
      </c>
      <c r="F25" s="32" t="s">
        <v>111</v>
      </c>
      <c r="G25" s="33">
        <v>30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30</v>
      </c>
      <c r="B26" s="37"/>
      <c r="C26" s="38"/>
      <c r="D26" s="38"/>
      <c r="E26" s="44" t="s">
        <v>42</v>
      </c>
      <c r="F26" s="38"/>
      <c r="G26" s="38"/>
      <c r="H26" s="38"/>
      <c r="I26" s="38"/>
      <c r="J26" s="39"/>
    </row>
    <row r="27" ht="90">
      <c r="A27" s="29" t="s">
        <v>32</v>
      </c>
      <c r="B27" s="37"/>
      <c r="C27" s="38"/>
      <c r="D27" s="38"/>
      <c r="E27" s="40" t="s">
        <v>1290</v>
      </c>
      <c r="F27" s="38"/>
      <c r="G27" s="38"/>
      <c r="H27" s="38"/>
      <c r="I27" s="38"/>
      <c r="J27" s="39"/>
    </row>
    <row r="28" ht="75">
      <c r="A28" s="29" t="s">
        <v>34</v>
      </c>
      <c r="B28" s="37"/>
      <c r="C28" s="38"/>
      <c r="D28" s="38"/>
      <c r="E28" s="31" t="s">
        <v>257</v>
      </c>
      <c r="F28" s="38"/>
      <c r="G28" s="38"/>
      <c r="H28" s="38"/>
      <c r="I28" s="38"/>
      <c r="J28" s="39"/>
    </row>
    <row r="29">
      <c r="A29" s="29" t="s">
        <v>25</v>
      </c>
      <c r="B29" s="29">
        <v>6</v>
      </c>
      <c r="C29" s="30" t="s">
        <v>1256</v>
      </c>
      <c r="D29" s="29" t="s">
        <v>42</v>
      </c>
      <c r="E29" s="31" t="s">
        <v>1291</v>
      </c>
      <c r="F29" s="32" t="s">
        <v>1248</v>
      </c>
      <c r="G29" s="33">
        <v>4500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>
      <c r="A30" s="29" t="s">
        <v>30</v>
      </c>
      <c r="B30" s="37"/>
      <c r="C30" s="38"/>
      <c r="D30" s="38"/>
      <c r="E30" s="44" t="s">
        <v>42</v>
      </c>
      <c r="F30" s="38"/>
      <c r="G30" s="38"/>
      <c r="H30" s="38"/>
      <c r="I30" s="38"/>
      <c r="J30" s="39"/>
    </row>
    <row r="31" ht="105">
      <c r="A31" s="29" t="s">
        <v>32</v>
      </c>
      <c r="B31" s="37"/>
      <c r="C31" s="38"/>
      <c r="D31" s="38"/>
      <c r="E31" s="40" t="s">
        <v>1292</v>
      </c>
      <c r="F31" s="38"/>
      <c r="G31" s="38"/>
      <c r="H31" s="38"/>
      <c r="I31" s="38"/>
      <c r="J31" s="39"/>
    </row>
    <row r="32" ht="105">
      <c r="A32" s="29" t="s">
        <v>34</v>
      </c>
      <c r="B32" s="37"/>
      <c r="C32" s="38"/>
      <c r="D32" s="38"/>
      <c r="E32" s="31" t="s">
        <v>1259</v>
      </c>
      <c r="F32" s="38"/>
      <c r="G32" s="38"/>
      <c r="H32" s="38"/>
      <c r="I32" s="38"/>
      <c r="J32" s="39"/>
    </row>
    <row r="33">
      <c r="A33" s="29" t="s">
        <v>25</v>
      </c>
      <c r="B33" s="29">
        <v>7</v>
      </c>
      <c r="C33" s="30" t="s">
        <v>1293</v>
      </c>
      <c r="D33" s="29" t="s">
        <v>42</v>
      </c>
      <c r="E33" s="31" t="s">
        <v>1294</v>
      </c>
      <c r="F33" s="32" t="s">
        <v>145</v>
      </c>
      <c r="G33" s="33">
        <v>3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>
      <c r="A34" s="29" t="s">
        <v>30</v>
      </c>
      <c r="B34" s="37"/>
      <c r="C34" s="38"/>
      <c r="D34" s="38"/>
      <c r="E34" s="31" t="s">
        <v>1295</v>
      </c>
      <c r="F34" s="38"/>
      <c r="G34" s="38"/>
      <c r="H34" s="38"/>
      <c r="I34" s="38"/>
      <c r="J34" s="39"/>
    </row>
    <row r="35">
      <c r="A35" s="29" t="s">
        <v>32</v>
      </c>
      <c r="B35" s="37"/>
      <c r="C35" s="38"/>
      <c r="D35" s="38"/>
      <c r="E35" s="40" t="s">
        <v>1296</v>
      </c>
      <c r="F35" s="38"/>
      <c r="G35" s="38"/>
      <c r="H35" s="38"/>
      <c r="I35" s="38"/>
      <c r="J35" s="39"/>
    </row>
    <row r="36" ht="75">
      <c r="A36" s="29" t="s">
        <v>34</v>
      </c>
      <c r="B36" s="37"/>
      <c r="C36" s="38"/>
      <c r="D36" s="38"/>
      <c r="E36" s="31" t="s">
        <v>1297</v>
      </c>
      <c r="F36" s="38"/>
      <c r="G36" s="38"/>
      <c r="H36" s="38"/>
      <c r="I36" s="38"/>
      <c r="J36" s="39"/>
    </row>
    <row r="37">
      <c r="A37" s="29" t="s">
        <v>25</v>
      </c>
      <c r="B37" s="29">
        <v>8</v>
      </c>
      <c r="C37" s="30" t="s">
        <v>1298</v>
      </c>
      <c r="D37" s="29" t="s">
        <v>42</v>
      </c>
      <c r="E37" s="31" t="s">
        <v>1299</v>
      </c>
      <c r="F37" s="32" t="s">
        <v>145</v>
      </c>
      <c r="G37" s="33">
        <v>3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30</v>
      </c>
      <c r="B38" s="37"/>
      <c r="C38" s="38"/>
      <c r="D38" s="38"/>
      <c r="E38" s="31" t="s">
        <v>1295</v>
      </c>
      <c r="F38" s="38"/>
      <c r="G38" s="38"/>
      <c r="H38" s="38"/>
      <c r="I38" s="38"/>
      <c r="J38" s="39"/>
    </row>
    <row r="39">
      <c r="A39" s="29" t="s">
        <v>32</v>
      </c>
      <c r="B39" s="37"/>
      <c r="C39" s="38"/>
      <c r="D39" s="38"/>
      <c r="E39" s="40" t="s">
        <v>1296</v>
      </c>
      <c r="F39" s="38"/>
      <c r="G39" s="38"/>
      <c r="H39" s="38"/>
      <c r="I39" s="38"/>
      <c r="J39" s="39"/>
    </row>
    <row r="40" ht="90">
      <c r="A40" s="29" t="s">
        <v>34</v>
      </c>
      <c r="B40" s="37"/>
      <c r="C40" s="38"/>
      <c r="D40" s="38"/>
      <c r="E40" s="31" t="s">
        <v>1300</v>
      </c>
      <c r="F40" s="38"/>
      <c r="G40" s="38"/>
      <c r="H40" s="38"/>
      <c r="I40" s="38"/>
      <c r="J40" s="39"/>
    </row>
    <row r="41">
      <c r="A41" s="29" t="s">
        <v>25</v>
      </c>
      <c r="B41" s="29">
        <v>9</v>
      </c>
      <c r="C41" s="30" t="s">
        <v>1301</v>
      </c>
      <c r="D41" s="29" t="s">
        <v>42</v>
      </c>
      <c r="E41" s="31" t="s">
        <v>1302</v>
      </c>
      <c r="F41" s="32" t="s">
        <v>111</v>
      </c>
      <c r="G41" s="33">
        <v>3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 ht="30">
      <c r="A42" s="29" t="s">
        <v>30</v>
      </c>
      <c r="B42" s="37"/>
      <c r="C42" s="38"/>
      <c r="D42" s="38"/>
      <c r="E42" s="31" t="s">
        <v>1303</v>
      </c>
      <c r="F42" s="38"/>
      <c r="G42" s="38"/>
      <c r="H42" s="38"/>
      <c r="I42" s="38"/>
      <c r="J42" s="39"/>
    </row>
    <row r="43" ht="135">
      <c r="A43" s="29" t="s">
        <v>34</v>
      </c>
      <c r="B43" s="37"/>
      <c r="C43" s="38"/>
      <c r="D43" s="38"/>
      <c r="E43" s="31" t="s">
        <v>1263</v>
      </c>
      <c r="F43" s="38"/>
      <c r="G43" s="38"/>
      <c r="H43" s="38"/>
      <c r="I43" s="38"/>
      <c r="J43" s="39"/>
    </row>
    <row r="44">
      <c r="A44" s="29" t="s">
        <v>25</v>
      </c>
      <c r="B44" s="29">
        <v>10</v>
      </c>
      <c r="C44" s="30" t="s">
        <v>1304</v>
      </c>
      <c r="D44" s="29" t="s">
        <v>42</v>
      </c>
      <c r="E44" s="31" t="s">
        <v>1305</v>
      </c>
      <c r="F44" s="32" t="s">
        <v>111</v>
      </c>
      <c r="G44" s="33">
        <v>3</v>
      </c>
      <c r="H44" s="34">
        <v>0</v>
      </c>
      <c r="I44" s="35">
        <f>ROUND(G44*H44,P4)</f>
        <v>0</v>
      </c>
      <c r="J44" s="29"/>
      <c r="O44" s="36">
        <f>I44*0.21</f>
        <v>0</v>
      </c>
      <c r="P44">
        <v>3</v>
      </c>
    </row>
    <row r="45">
      <c r="A45" s="29" t="s">
        <v>30</v>
      </c>
      <c r="B45" s="37"/>
      <c r="C45" s="38"/>
      <c r="D45" s="38"/>
      <c r="E45" s="31" t="s">
        <v>1306</v>
      </c>
      <c r="F45" s="38"/>
      <c r="G45" s="38"/>
      <c r="H45" s="38"/>
      <c r="I45" s="38"/>
      <c r="J45" s="39"/>
    </row>
    <row r="46" ht="75">
      <c r="A46" s="29" t="s">
        <v>34</v>
      </c>
      <c r="B46" s="37"/>
      <c r="C46" s="38"/>
      <c r="D46" s="38"/>
      <c r="E46" s="31" t="s">
        <v>257</v>
      </c>
      <c r="F46" s="38"/>
      <c r="G46" s="38"/>
      <c r="H46" s="38"/>
      <c r="I46" s="38"/>
      <c r="J46" s="39"/>
    </row>
    <row r="47">
      <c r="A47" s="29" t="s">
        <v>25</v>
      </c>
      <c r="B47" s="29">
        <v>11</v>
      </c>
      <c r="C47" s="30" t="s">
        <v>1307</v>
      </c>
      <c r="D47" s="29" t="s">
        <v>42</v>
      </c>
      <c r="E47" s="31" t="s">
        <v>1308</v>
      </c>
      <c r="F47" s="32" t="s">
        <v>1248</v>
      </c>
      <c r="G47" s="33">
        <v>450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>
      <c r="A48" s="29" t="s">
        <v>30</v>
      </c>
      <c r="B48" s="37"/>
      <c r="C48" s="38"/>
      <c r="D48" s="38"/>
      <c r="E48" s="31" t="s">
        <v>1306</v>
      </c>
      <c r="F48" s="38"/>
      <c r="G48" s="38"/>
      <c r="H48" s="38"/>
      <c r="I48" s="38"/>
      <c r="J48" s="39"/>
    </row>
    <row r="49" ht="30">
      <c r="A49" s="29" t="s">
        <v>32</v>
      </c>
      <c r="B49" s="37"/>
      <c r="C49" s="38"/>
      <c r="D49" s="38"/>
      <c r="E49" s="40" t="s">
        <v>1309</v>
      </c>
      <c r="F49" s="38"/>
      <c r="G49" s="38"/>
      <c r="H49" s="38"/>
      <c r="I49" s="38"/>
      <c r="J49" s="39"/>
    </row>
    <row r="50" ht="90">
      <c r="A50" s="29" t="s">
        <v>34</v>
      </c>
      <c r="B50" s="37"/>
      <c r="C50" s="38"/>
      <c r="D50" s="38"/>
      <c r="E50" s="31" t="s">
        <v>1269</v>
      </c>
      <c r="F50" s="38"/>
      <c r="G50" s="38"/>
      <c r="H50" s="38"/>
      <c r="I50" s="38"/>
      <c r="J50" s="39"/>
    </row>
    <row r="51">
      <c r="A51" s="29" t="s">
        <v>25</v>
      </c>
      <c r="B51" s="29">
        <v>12</v>
      </c>
      <c r="C51" s="30" t="s">
        <v>1310</v>
      </c>
      <c r="D51" s="29" t="s">
        <v>42</v>
      </c>
      <c r="E51" s="31" t="s">
        <v>1311</v>
      </c>
      <c r="F51" s="32" t="s">
        <v>111</v>
      </c>
      <c r="G51" s="33">
        <v>1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 ht="30">
      <c r="A52" s="29" t="s">
        <v>30</v>
      </c>
      <c r="B52" s="37"/>
      <c r="C52" s="38"/>
      <c r="D52" s="38"/>
      <c r="E52" s="31" t="s">
        <v>1287</v>
      </c>
      <c r="F52" s="38"/>
      <c r="G52" s="38"/>
      <c r="H52" s="38"/>
      <c r="I52" s="38"/>
      <c r="J52" s="39"/>
    </row>
    <row r="53" ht="135">
      <c r="A53" s="29" t="s">
        <v>34</v>
      </c>
      <c r="B53" s="37"/>
      <c r="C53" s="38"/>
      <c r="D53" s="38"/>
      <c r="E53" s="31" t="s">
        <v>1263</v>
      </c>
      <c r="F53" s="38"/>
      <c r="G53" s="38"/>
      <c r="H53" s="38"/>
      <c r="I53" s="38"/>
      <c r="J53" s="39"/>
    </row>
    <row r="54">
      <c r="A54" s="29" t="s">
        <v>25</v>
      </c>
      <c r="B54" s="29">
        <v>13</v>
      </c>
      <c r="C54" s="30" t="s">
        <v>1312</v>
      </c>
      <c r="D54" s="29" t="s">
        <v>42</v>
      </c>
      <c r="E54" s="31" t="s">
        <v>1313</v>
      </c>
      <c r="F54" s="32" t="s">
        <v>111</v>
      </c>
      <c r="G54" s="33">
        <v>1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30</v>
      </c>
      <c r="B55" s="37"/>
      <c r="C55" s="38"/>
      <c r="D55" s="38"/>
      <c r="E55" s="44" t="s">
        <v>42</v>
      </c>
      <c r="F55" s="38"/>
      <c r="G55" s="38"/>
      <c r="H55" s="38"/>
      <c r="I55" s="38"/>
      <c r="J55" s="39"/>
    </row>
    <row r="56" ht="75">
      <c r="A56" s="29" t="s">
        <v>34</v>
      </c>
      <c r="B56" s="37"/>
      <c r="C56" s="38"/>
      <c r="D56" s="38"/>
      <c r="E56" s="31" t="s">
        <v>257</v>
      </c>
      <c r="F56" s="38"/>
      <c r="G56" s="38"/>
      <c r="H56" s="38"/>
      <c r="I56" s="38"/>
      <c r="J56" s="39"/>
    </row>
    <row r="57">
      <c r="A57" s="29" t="s">
        <v>25</v>
      </c>
      <c r="B57" s="29">
        <v>14</v>
      </c>
      <c r="C57" s="30" t="s">
        <v>1314</v>
      </c>
      <c r="D57" s="29" t="s">
        <v>42</v>
      </c>
      <c r="E57" s="31" t="s">
        <v>1315</v>
      </c>
      <c r="F57" s="32" t="s">
        <v>1248</v>
      </c>
      <c r="G57" s="33">
        <v>150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>
      <c r="A58" s="29" t="s">
        <v>30</v>
      </c>
      <c r="B58" s="37"/>
      <c r="C58" s="38"/>
      <c r="D58" s="38"/>
      <c r="E58" s="44" t="s">
        <v>42</v>
      </c>
      <c r="F58" s="38"/>
      <c r="G58" s="38"/>
      <c r="H58" s="38"/>
      <c r="I58" s="38"/>
      <c r="J58" s="39"/>
    </row>
    <row r="59" ht="30">
      <c r="A59" s="29" t="s">
        <v>32</v>
      </c>
      <c r="B59" s="37"/>
      <c r="C59" s="38"/>
      <c r="D59" s="38"/>
      <c r="E59" s="40" t="s">
        <v>1316</v>
      </c>
      <c r="F59" s="38"/>
      <c r="G59" s="38"/>
      <c r="H59" s="38"/>
      <c r="I59" s="38"/>
      <c r="J59" s="39"/>
    </row>
    <row r="60" ht="90">
      <c r="A60" s="29" t="s">
        <v>34</v>
      </c>
      <c r="B60" s="37"/>
      <c r="C60" s="38"/>
      <c r="D60" s="38"/>
      <c r="E60" s="31" t="s">
        <v>1269</v>
      </c>
      <c r="F60" s="38"/>
      <c r="G60" s="38"/>
      <c r="H60" s="38"/>
      <c r="I60" s="38"/>
      <c r="J60" s="39"/>
    </row>
    <row r="61">
      <c r="A61" s="29" t="s">
        <v>25</v>
      </c>
      <c r="B61" s="29">
        <v>15</v>
      </c>
      <c r="C61" s="30" t="s">
        <v>1317</v>
      </c>
      <c r="D61" s="29" t="s">
        <v>42</v>
      </c>
      <c r="E61" s="31" t="s">
        <v>1318</v>
      </c>
      <c r="F61" s="32" t="s">
        <v>111</v>
      </c>
      <c r="G61" s="33">
        <v>19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 ht="30">
      <c r="A62" s="29" t="s">
        <v>30</v>
      </c>
      <c r="B62" s="37"/>
      <c r="C62" s="38"/>
      <c r="D62" s="38"/>
      <c r="E62" s="31" t="s">
        <v>1287</v>
      </c>
      <c r="F62" s="38"/>
      <c r="G62" s="38"/>
      <c r="H62" s="38"/>
      <c r="I62" s="38"/>
      <c r="J62" s="39"/>
    </row>
    <row r="63" ht="120">
      <c r="A63" s="29" t="s">
        <v>34</v>
      </c>
      <c r="B63" s="37"/>
      <c r="C63" s="38"/>
      <c r="D63" s="38"/>
      <c r="E63" s="31" t="s">
        <v>1272</v>
      </c>
      <c r="F63" s="38"/>
      <c r="G63" s="38"/>
      <c r="H63" s="38"/>
      <c r="I63" s="38"/>
      <c r="J63" s="39"/>
    </row>
    <row r="64">
      <c r="A64" s="29" t="s">
        <v>25</v>
      </c>
      <c r="B64" s="29">
        <v>16</v>
      </c>
      <c r="C64" s="30" t="s">
        <v>1319</v>
      </c>
      <c r="D64" s="29" t="s">
        <v>42</v>
      </c>
      <c r="E64" s="31" t="s">
        <v>1320</v>
      </c>
      <c r="F64" s="32" t="s">
        <v>111</v>
      </c>
      <c r="G64" s="33">
        <v>19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>
      <c r="A65" s="29" t="s">
        <v>30</v>
      </c>
      <c r="B65" s="37"/>
      <c r="C65" s="38"/>
      <c r="D65" s="38"/>
      <c r="E65" s="44" t="s">
        <v>42</v>
      </c>
      <c r="F65" s="38"/>
      <c r="G65" s="38"/>
      <c r="H65" s="38"/>
      <c r="I65" s="38"/>
      <c r="J65" s="39"/>
    </row>
    <row r="66" ht="75">
      <c r="A66" s="29" t="s">
        <v>34</v>
      </c>
      <c r="B66" s="37"/>
      <c r="C66" s="38"/>
      <c r="D66" s="38"/>
      <c r="E66" s="31" t="s">
        <v>257</v>
      </c>
      <c r="F66" s="38"/>
      <c r="G66" s="38"/>
      <c r="H66" s="38"/>
      <c r="I66" s="38"/>
      <c r="J66" s="39"/>
    </row>
    <row r="67">
      <c r="A67" s="29" t="s">
        <v>25</v>
      </c>
      <c r="B67" s="29">
        <v>17</v>
      </c>
      <c r="C67" s="30" t="s">
        <v>1321</v>
      </c>
      <c r="D67" s="29" t="s">
        <v>42</v>
      </c>
      <c r="E67" s="31" t="s">
        <v>1322</v>
      </c>
      <c r="F67" s="32" t="s">
        <v>1248</v>
      </c>
      <c r="G67" s="33">
        <v>2850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>
      <c r="A68" s="29" t="s">
        <v>30</v>
      </c>
      <c r="B68" s="37"/>
      <c r="C68" s="38"/>
      <c r="D68" s="38"/>
      <c r="E68" s="44" t="s">
        <v>42</v>
      </c>
      <c r="F68" s="38"/>
      <c r="G68" s="38"/>
      <c r="H68" s="38"/>
      <c r="I68" s="38"/>
      <c r="J68" s="39"/>
    </row>
    <row r="69" ht="30">
      <c r="A69" s="29" t="s">
        <v>32</v>
      </c>
      <c r="B69" s="37"/>
      <c r="C69" s="38"/>
      <c r="D69" s="38"/>
      <c r="E69" s="40" t="s">
        <v>1323</v>
      </c>
      <c r="F69" s="38"/>
      <c r="G69" s="38"/>
      <c r="H69" s="38"/>
      <c r="I69" s="38"/>
      <c r="J69" s="39"/>
    </row>
    <row r="70" ht="90">
      <c r="A70" s="29" t="s">
        <v>34</v>
      </c>
      <c r="B70" s="37"/>
      <c r="C70" s="38"/>
      <c r="D70" s="38"/>
      <c r="E70" s="31" t="s">
        <v>1269</v>
      </c>
      <c r="F70" s="38"/>
      <c r="G70" s="38"/>
      <c r="H70" s="38"/>
      <c r="I70" s="38"/>
      <c r="J70" s="39"/>
    </row>
    <row r="71" ht="30">
      <c r="A71" s="29" t="s">
        <v>25</v>
      </c>
      <c r="B71" s="29">
        <v>18</v>
      </c>
      <c r="C71" s="30" t="s">
        <v>1277</v>
      </c>
      <c r="D71" s="29" t="s">
        <v>42</v>
      </c>
      <c r="E71" s="31" t="s">
        <v>1278</v>
      </c>
      <c r="F71" s="32" t="s">
        <v>111</v>
      </c>
      <c r="G71" s="33">
        <v>30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 ht="30">
      <c r="A72" s="29" t="s">
        <v>30</v>
      </c>
      <c r="B72" s="37"/>
      <c r="C72" s="38"/>
      <c r="D72" s="38"/>
      <c r="E72" s="31" t="s">
        <v>1287</v>
      </c>
      <c r="F72" s="38"/>
      <c r="G72" s="38"/>
      <c r="H72" s="38"/>
      <c r="I72" s="38"/>
      <c r="J72" s="39"/>
    </row>
    <row r="73" ht="90">
      <c r="A73" s="29" t="s">
        <v>32</v>
      </c>
      <c r="B73" s="37"/>
      <c r="C73" s="38"/>
      <c r="D73" s="38"/>
      <c r="E73" s="40" t="s">
        <v>1290</v>
      </c>
      <c r="F73" s="38"/>
      <c r="G73" s="38"/>
      <c r="H73" s="38"/>
      <c r="I73" s="38"/>
      <c r="J73" s="39"/>
    </row>
    <row r="74" ht="120">
      <c r="A74" s="29" t="s">
        <v>34</v>
      </c>
      <c r="B74" s="37"/>
      <c r="C74" s="38"/>
      <c r="D74" s="38"/>
      <c r="E74" s="31" t="s">
        <v>1272</v>
      </c>
      <c r="F74" s="38"/>
      <c r="G74" s="38"/>
      <c r="H74" s="38"/>
      <c r="I74" s="38"/>
      <c r="J74" s="39"/>
    </row>
    <row r="75">
      <c r="A75" s="29" t="s">
        <v>25</v>
      </c>
      <c r="B75" s="29">
        <v>19</v>
      </c>
      <c r="C75" s="30" t="s">
        <v>1280</v>
      </c>
      <c r="D75" s="29" t="s">
        <v>42</v>
      </c>
      <c r="E75" s="31" t="s">
        <v>1281</v>
      </c>
      <c r="F75" s="32" t="s">
        <v>111</v>
      </c>
      <c r="G75" s="33">
        <v>30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>
      <c r="A76" s="29" t="s">
        <v>30</v>
      </c>
      <c r="B76" s="37"/>
      <c r="C76" s="38"/>
      <c r="D76" s="38"/>
      <c r="E76" s="44" t="s">
        <v>42</v>
      </c>
      <c r="F76" s="38"/>
      <c r="G76" s="38"/>
      <c r="H76" s="38"/>
      <c r="I76" s="38"/>
      <c r="J76" s="39"/>
    </row>
    <row r="77" ht="90">
      <c r="A77" s="29" t="s">
        <v>32</v>
      </c>
      <c r="B77" s="37"/>
      <c r="C77" s="38"/>
      <c r="D77" s="38"/>
      <c r="E77" s="40" t="s">
        <v>1290</v>
      </c>
      <c r="F77" s="38"/>
      <c r="G77" s="38"/>
      <c r="H77" s="38"/>
      <c r="I77" s="38"/>
      <c r="J77" s="39"/>
    </row>
    <row r="78" ht="75">
      <c r="A78" s="29" t="s">
        <v>34</v>
      </c>
      <c r="B78" s="37"/>
      <c r="C78" s="38"/>
      <c r="D78" s="38"/>
      <c r="E78" s="31" t="s">
        <v>257</v>
      </c>
      <c r="F78" s="38"/>
      <c r="G78" s="38"/>
      <c r="H78" s="38"/>
      <c r="I78" s="38"/>
      <c r="J78" s="39"/>
    </row>
    <row r="79">
      <c r="A79" s="29" t="s">
        <v>25</v>
      </c>
      <c r="B79" s="29">
        <v>20</v>
      </c>
      <c r="C79" s="30" t="s">
        <v>1282</v>
      </c>
      <c r="D79" s="29" t="s">
        <v>42</v>
      </c>
      <c r="E79" s="31" t="s">
        <v>1283</v>
      </c>
      <c r="F79" s="32" t="s">
        <v>1248</v>
      </c>
      <c r="G79" s="33">
        <v>4500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30</v>
      </c>
      <c r="B80" s="37"/>
      <c r="C80" s="38"/>
      <c r="D80" s="38"/>
      <c r="E80" s="44" t="s">
        <v>42</v>
      </c>
      <c r="F80" s="38"/>
      <c r="G80" s="38"/>
      <c r="H80" s="38"/>
      <c r="I80" s="38"/>
      <c r="J80" s="39"/>
    </row>
    <row r="81" ht="105">
      <c r="A81" s="29" t="s">
        <v>32</v>
      </c>
      <c r="B81" s="37"/>
      <c r="C81" s="38"/>
      <c r="D81" s="38"/>
      <c r="E81" s="40" t="s">
        <v>1292</v>
      </c>
      <c r="F81" s="38"/>
      <c r="G81" s="38"/>
      <c r="H81" s="38"/>
      <c r="I81" s="38"/>
      <c r="J81" s="39"/>
    </row>
    <row r="82" ht="105">
      <c r="A82" s="29" t="s">
        <v>34</v>
      </c>
      <c r="B82" s="41"/>
      <c r="C82" s="42"/>
      <c r="D82" s="42"/>
      <c r="E82" s="31" t="s">
        <v>1284</v>
      </c>
      <c r="F82" s="42"/>
      <c r="G82" s="42"/>
      <c r="H82" s="42"/>
      <c r="I82" s="42"/>
      <c r="J82" s="43"/>
    </row>
  </sheetData>
  <sheetProtection sheet="1" objects="1" scenarios="1" spinCount="100000" saltValue="uvye3fkzHN+YqRITZjhw0WqqlqudScouZqSwKKucJzTPxVkwCY9blN94FK8fggO5l4EOzD2ZKzcb9+HZf/u1tg==" hashValue="twihbJYYmrJdTs+I0pKtTh2N27iUHXidAN13wUsmgYLW64AxkbSoGnhWr0trxxTImEf93TsFCIGioQgBDCj4J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1324</v>
      </c>
      <c r="I3" s="16">
        <f>SUMIFS(I8:I41,A8:A41,"SD")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1324</v>
      </c>
      <c r="D4" s="13"/>
      <c r="E4" s="14" t="s">
        <v>1325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141</v>
      </c>
      <c r="D8" s="26"/>
      <c r="E8" s="23" t="s">
        <v>142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222</v>
      </c>
      <c r="D9" s="29" t="s">
        <v>42</v>
      </c>
      <c r="E9" s="31" t="s">
        <v>223</v>
      </c>
      <c r="F9" s="32" t="s">
        <v>128</v>
      </c>
      <c r="G9" s="33">
        <v>110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1326</v>
      </c>
      <c r="F10" s="38"/>
      <c r="G10" s="38"/>
      <c r="H10" s="38"/>
      <c r="I10" s="38"/>
      <c r="J10" s="39"/>
    </row>
    <row r="11">
      <c r="A11" s="29" t="s">
        <v>32</v>
      </c>
      <c r="B11" s="37"/>
      <c r="C11" s="38"/>
      <c r="D11" s="38"/>
      <c r="E11" s="40" t="s">
        <v>1327</v>
      </c>
      <c r="F11" s="38"/>
      <c r="G11" s="38"/>
      <c r="H11" s="38"/>
      <c r="I11" s="38"/>
      <c r="J11" s="39"/>
    </row>
    <row r="12" ht="75">
      <c r="A12" s="29" t="s">
        <v>34</v>
      </c>
      <c r="B12" s="37"/>
      <c r="C12" s="38"/>
      <c r="D12" s="38"/>
      <c r="E12" s="31" t="s">
        <v>226</v>
      </c>
      <c r="F12" s="38"/>
      <c r="G12" s="38"/>
      <c r="H12" s="38"/>
      <c r="I12" s="38"/>
      <c r="J12" s="39"/>
    </row>
    <row r="13">
      <c r="A13" s="23" t="s">
        <v>22</v>
      </c>
      <c r="B13" s="24"/>
      <c r="C13" s="25" t="s">
        <v>339</v>
      </c>
      <c r="D13" s="26"/>
      <c r="E13" s="23" t="s">
        <v>340</v>
      </c>
      <c r="F13" s="26"/>
      <c r="G13" s="26"/>
      <c r="H13" s="26"/>
      <c r="I13" s="27">
        <f>SUMIFS(I14:I32,A14:A32,"P")</f>
        <v>0</v>
      </c>
      <c r="J13" s="28"/>
    </row>
    <row r="14">
      <c r="A14" s="29" t="s">
        <v>25</v>
      </c>
      <c r="B14" s="29">
        <v>2</v>
      </c>
      <c r="C14" s="30" t="s">
        <v>356</v>
      </c>
      <c r="D14" s="29" t="s">
        <v>42</v>
      </c>
      <c r="E14" s="31" t="s">
        <v>358</v>
      </c>
      <c r="F14" s="32" t="s">
        <v>145</v>
      </c>
      <c r="G14" s="33">
        <v>1000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30</v>
      </c>
      <c r="B15" s="37"/>
      <c r="C15" s="38"/>
      <c r="D15" s="38"/>
      <c r="E15" s="31" t="s">
        <v>1328</v>
      </c>
      <c r="F15" s="38"/>
      <c r="G15" s="38"/>
      <c r="H15" s="38"/>
      <c r="I15" s="38"/>
      <c r="J15" s="39"/>
    </row>
    <row r="16" ht="120">
      <c r="A16" s="29" t="s">
        <v>34</v>
      </c>
      <c r="B16" s="37"/>
      <c r="C16" s="38"/>
      <c r="D16" s="38"/>
      <c r="E16" s="31" t="s">
        <v>355</v>
      </c>
      <c r="F16" s="38"/>
      <c r="G16" s="38"/>
      <c r="H16" s="38"/>
      <c r="I16" s="38"/>
      <c r="J16" s="39"/>
    </row>
    <row r="17">
      <c r="A17" s="29" t="s">
        <v>25</v>
      </c>
      <c r="B17" s="29">
        <v>3</v>
      </c>
      <c r="C17" s="30" t="s">
        <v>363</v>
      </c>
      <c r="D17" s="29" t="s">
        <v>42</v>
      </c>
      <c r="E17" s="31" t="s">
        <v>364</v>
      </c>
      <c r="F17" s="32" t="s">
        <v>145</v>
      </c>
      <c r="G17" s="33">
        <v>1000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30</v>
      </c>
      <c r="B18" s="37"/>
      <c r="C18" s="38"/>
      <c r="D18" s="38"/>
      <c r="E18" s="31" t="s">
        <v>1329</v>
      </c>
      <c r="F18" s="38"/>
      <c r="G18" s="38"/>
      <c r="H18" s="38"/>
      <c r="I18" s="38"/>
      <c r="J18" s="39"/>
    </row>
    <row r="19" ht="120">
      <c r="A19" s="29" t="s">
        <v>34</v>
      </c>
      <c r="B19" s="37"/>
      <c r="C19" s="38"/>
      <c r="D19" s="38"/>
      <c r="E19" s="31" t="s">
        <v>355</v>
      </c>
      <c r="F19" s="38"/>
      <c r="G19" s="38"/>
      <c r="H19" s="38"/>
      <c r="I19" s="38"/>
      <c r="J19" s="39"/>
    </row>
    <row r="20">
      <c r="A20" s="29" t="s">
        <v>25</v>
      </c>
      <c r="B20" s="29">
        <v>4</v>
      </c>
      <c r="C20" s="30" t="s">
        <v>372</v>
      </c>
      <c r="D20" s="29" t="s">
        <v>42</v>
      </c>
      <c r="E20" s="31" t="s">
        <v>373</v>
      </c>
      <c r="F20" s="32" t="s">
        <v>145</v>
      </c>
      <c r="G20" s="33">
        <v>1000</v>
      </c>
      <c r="H20" s="34">
        <v>0</v>
      </c>
      <c r="I20" s="35">
        <f>ROUND(G20*H20,P4)</f>
        <v>0</v>
      </c>
      <c r="J20" s="29"/>
      <c r="O20" s="36">
        <f>I20*0.21</f>
        <v>0</v>
      </c>
      <c r="P20">
        <v>3</v>
      </c>
    </row>
    <row r="21">
      <c r="A21" s="29" t="s">
        <v>30</v>
      </c>
      <c r="B21" s="37"/>
      <c r="C21" s="38"/>
      <c r="D21" s="38"/>
      <c r="E21" s="31" t="s">
        <v>1330</v>
      </c>
      <c r="F21" s="38"/>
      <c r="G21" s="38"/>
      <c r="H21" s="38"/>
      <c r="I21" s="38"/>
      <c r="J21" s="39"/>
    </row>
    <row r="22" ht="45">
      <c r="A22" s="29" t="s">
        <v>32</v>
      </c>
      <c r="B22" s="37"/>
      <c r="C22" s="38"/>
      <c r="D22" s="38"/>
      <c r="E22" s="40" t="s">
        <v>1331</v>
      </c>
      <c r="F22" s="38"/>
      <c r="G22" s="38"/>
      <c r="H22" s="38"/>
      <c r="I22" s="38"/>
      <c r="J22" s="39"/>
    </row>
    <row r="23" ht="195">
      <c r="A23" s="29" t="s">
        <v>34</v>
      </c>
      <c r="B23" s="37"/>
      <c r="C23" s="38"/>
      <c r="D23" s="38"/>
      <c r="E23" s="31" t="s">
        <v>371</v>
      </c>
      <c r="F23" s="38"/>
      <c r="G23" s="38"/>
      <c r="H23" s="38"/>
      <c r="I23" s="38"/>
      <c r="J23" s="39"/>
    </row>
    <row r="24">
      <c r="A24" s="29" t="s">
        <v>25</v>
      </c>
      <c r="B24" s="29">
        <v>5</v>
      </c>
      <c r="C24" s="30" t="s">
        <v>1332</v>
      </c>
      <c r="D24" s="29" t="s">
        <v>42</v>
      </c>
      <c r="E24" s="31" t="s">
        <v>1333</v>
      </c>
      <c r="F24" s="32" t="s">
        <v>145</v>
      </c>
      <c r="G24" s="33">
        <v>1000</v>
      </c>
      <c r="H24" s="34">
        <v>0</v>
      </c>
      <c r="I24" s="35">
        <f>ROUND(G24*H24,P4)</f>
        <v>0</v>
      </c>
      <c r="J24" s="29"/>
      <c r="O24" s="36">
        <f>I24*0.21</f>
        <v>0</v>
      </c>
      <c r="P24">
        <v>3</v>
      </c>
    </row>
    <row r="25">
      <c r="A25" s="29" t="s">
        <v>30</v>
      </c>
      <c r="B25" s="37"/>
      <c r="C25" s="38"/>
      <c r="D25" s="38"/>
      <c r="E25" s="31" t="s">
        <v>1330</v>
      </c>
      <c r="F25" s="38"/>
      <c r="G25" s="38"/>
      <c r="H25" s="38"/>
      <c r="I25" s="38"/>
      <c r="J25" s="39"/>
    </row>
    <row r="26" ht="195">
      <c r="A26" s="29" t="s">
        <v>34</v>
      </c>
      <c r="B26" s="37"/>
      <c r="C26" s="38"/>
      <c r="D26" s="38"/>
      <c r="E26" s="31" t="s">
        <v>371</v>
      </c>
      <c r="F26" s="38"/>
      <c r="G26" s="38"/>
      <c r="H26" s="38"/>
      <c r="I26" s="38"/>
      <c r="J26" s="39"/>
    </row>
    <row r="27">
      <c r="A27" s="29" t="s">
        <v>25</v>
      </c>
      <c r="B27" s="29">
        <v>6</v>
      </c>
      <c r="C27" s="30" t="s">
        <v>1334</v>
      </c>
      <c r="D27" s="29" t="s">
        <v>42</v>
      </c>
      <c r="E27" s="31" t="s">
        <v>1335</v>
      </c>
      <c r="F27" s="32" t="s">
        <v>137</v>
      </c>
      <c r="G27" s="33">
        <v>300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 ht="90">
      <c r="A28" s="29" t="s">
        <v>30</v>
      </c>
      <c r="B28" s="37"/>
      <c r="C28" s="38"/>
      <c r="D28" s="38"/>
      <c r="E28" s="31" t="s">
        <v>1336</v>
      </c>
      <c r="F28" s="38"/>
      <c r="G28" s="38"/>
      <c r="H28" s="38"/>
      <c r="I28" s="38"/>
      <c r="J28" s="39"/>
    </row>
    <row r="29" ht="135">
      <c r="A29" s="29" t="s">
        <v>34</v>
      </c>
      <c r="B29" s="37"/>
      <c r="C29" s="38"/>
      <c r="D29" s="38"/>
      <c r="E29" s="31" t="s">
        <v>1337</v>
      </c>
      <c r="F29" s="38"/>
      <c r="G29" s="38"/>
      <c r="H29" s="38"/>
      <c r="I29" s="38"/>
      <c r="J29" s="39"/>
    </row>
    <row r="30">
      <c r="A30" s="29" t="s">
        <v>25</v>
      </c>
      <c r="B30" s="29">
        <v>7</v>
      </c>
      <c r="C30" s="30" t="s">
        <v>1338</v>
      </c>
      <c r="D30" s="29" t="s">
        <v>42</v>
      </c>
      <c r="E30" s="31" t="s">
        <v>1339</v>
      </c>
      <c r="F30" s="32" t="s">
        <v>249</v>
      </c>
      <c r="G30" s="33">
        <v>1000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90">
      <c r="A31" s="29" t="s">
        <v>30</v>
      </c>
      <c r="B31" s="37"/>
      <c r="C31" s="38"/>
      <c r="D31" s="38"/>
      <c r="E31" s="31" t="s">
        <v>1340</v>
      </c>
      <c r="F31" s="38"/>
      <c r="G31" s="38"/>
      <c r="H31" s="38"/>
      <c r="I31" s="38"/>
      <c r="J31" s="39"/>
    </row>
    <row r="32" ht="105">
      <c r="A32" s="29" t="s">
        <v>34</v>
      </c>
      <c r="B32" s="37"/>
      <c r="C32" s="38"/>
      <c r="D32" s="38"/>
      <c r="E32" s="31" t="s">
        <v>1341</v>
      </c>
      <c r="F32" s="38"/>
      <c r="G32" s="38"/>
      <c r="H32" s="38"/>
      <c r="I32" s="38"/>
      <c r="J32" s="39"/>
    </row>
    <row r="33">
      <c r="A33" s="23" t="s">
        <v>22</v>
      </c>
      <c r="B33" s="24"/>
      <c r="C33" s="25" t="s">
        <v>245</v>
      </c>
      <c r="D33" s="26"/>
      <c r="E33" s="23" t="s">
        <v>246</v>
      </c>
      <c r="F33" s="26"/>
      <c r="G33" s="26"/>
      <c r="H33" s="26"/>
      <c r="I33" s="27">
        <f>SUMIFS(I34:I41,A34:A41,"P")</f>
        <v>0</v>
      </c>
      <c r="J33" s="28"/>
    </row>
    <row r="34" ht="30">
      <c r="A34" s="29" t="s">
        <v>25</v>
      </c>
      <c r="B34" s="29">
        <v>8</v>
      </c>
      <c r="C34" s="30" t="s">
        <v>454</v>
      </c>
      <c r="D34" s="29" t="s">
        <v>42</v>
      </c>
      <c r="E34" s="31" t="s">
        <v>455</v>
      </c>
      <c r="F34" s="32" t="s">
        <v>145</v>
      </c>
      <c r="G34" s="33">
        <v>150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30</v>
      </c>
      <c r="B35" s="37"/>
      <c r="C35" s="38"/>
      <c r="D35" s="38"/>
      <c r="E35" s="44" t="s">
        <v>42</v>
      </c>
      <c r="F35" s="38"/>
      <c r="G35" s="38"/>
      <c r="H35" s="38"/>
      <c r="I35" s="38"/>
      <c r="J35" s="39"/>
    </row>
    <row r="36">
      <c r="A36" s="29" t="s">
        <v>32</v>
      </c>
      <c r="B36" s="37"/>
      <c r="C36" s="38"/>
      <c r="D36" s="38"/>
      <c r="E36" s="40" t="s">
        <v>1342</v>
      </c>
      <c r="F36" s="38"/>
      <c r="G36" s="38"/>
      <c r="H36" s="38"/>
      <c r="I36" s="38"/>
      <c r="J36" s="39"/>
    </row>
    <row r="37" ht="105">
      <c r="A37" s="29" t="s">
        <v>34</v>
      </c>
      <c r="B37" s="37"/>
      <c r="C37" s="38"/>
      <c r="D37" s="38"/>
      <c r="E37" s="31" t="s">
        <v>457</v>
      </c>
      <c r="F37" s="38"/>
      <c r="G37" s="38"/>
      <c r="H37" s="38"/>
      <c r="I37" s="38"/>
      <c r="J37" s="39"/>
    </row>
    <row r="38" ht="30">
      <c r="A38" s="29" t="s">
        <v>25</v>
      </c>
      <c r="B38" s="29">
        <v>9</v>
      </c>
      <c r="C38" s="30" t="s">
        <v>458</v>
      </c>
      <c r="D38" s="29" t="s">
        <v>42</v>
      </c>
      <c r="E38" s="31" t="s">
        <v>459</v>
      </c>
      <c r="F38" s="32" t="s">
        <v>145</v>
      </c>
      <c r="G38" s="33">
        <v>150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30</v>
      </c>
      <c r="B39" s="37"/>
      <c r="C39" s="38"/>
      <c r="D39" s="38"/>
      <c r="E39" s="44" t="s">
        <v>42</v>
      </c>
      <c r="F39" s="38"/>
      <c r="G39" s="38"/>
      <c r="H39" s="38"/>
      <c r="I39" s="38"/>
      <c r="J39" s="39"/>
    </row>
    <row r="40">
      <c r="A40" s="29" t="s">
        <v>32</v>
      </c>
      <c r="B40" s="37"/>
      <c r="C40" s="38"/>
      <c r="D40" s="38"/>
      <c r="E40" s="40" t="s">
        <v>1343</v>
      </c>
      <c r="F40" s="38"/>
      <c r="G40" s="38"/>
      <c r="H40" s="38"/>
      <c r="I40" s="38"/>
      <c r="J40" s="39"/>
    </row>
    <row r="41" ht="105">
      <c r="A41" s="29" t="s">
        <v>34</v>
      </c>
      <c r="B41" s="41"/>
      <c r="C41" s="42"/>
      <c r="D41" s="42"/>
      <c r="E41" s="31" t="s">
        <v>457</v>
      </c>
      <c r="F41" s="42"/>
      <c r="G41" s="42"/>
      <c r="H41" s="42"/>
      <c r="I41" s="42"/>
      <c r="J41" s="43"/>
    </row>
  </sheetData>
  <sheetProtection sheet="1" objects="1" scenarios="1" spinCount="100000" saltValue="P03NT9r3T+8myaG67neauZwzCh5r3EgmKUxsnxxbnaZFTq0C1PGmcNmmLPXi+vZj3qEp/LfoTwf1/Jf2I2jAmQ==" hashValue="uxM9L1h74aGL0wDdZTeyfAcDeViPqxEfu4IT5dPpub0EbVSaZMAbDilDDqamCIMRD2WDxbv9GqdFeEkluFw5i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1344</v>
      </c>
      <c r="I3" s="16">
        <f>SUMIFS(I9:I59,A9:A59,"SD")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205</v>
      </c>
      <c r="C4" s="12" t="s">
        <v>1345</v>
      </c>
      <c r="D4" s="13"/>
      <c r="E4" s="14" t="s">
        <v>1346</v>
      </c>
      <c r="F4" s="7"/>
      <c r="G4" s="7"/>
      <c r="H4" s="7"/>
      <c r="I4" s="7"/>
      <c r="J4" s="9"/>
      <c r="O4">
        <v>0.14999999999999999</v>
      </c>
      <c r="P4">
        <v>2</v>
      </c>
    </row>
    <row r="5" ht="30">
      <c r="A5" s="10" t="s">
        <v>208</v>
      </c>
      <c r="B5" s="11" t="s">
        <v>9</v>
      </c>
      <c r="C5" s="12" t="s">
        <v>1344</v>
      </c>
      <c r="D5" s="13"/>
      <c r="E5" s="14" t="s">
        <v>1346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141</v>
      </c>
      <c r="D9" s="26"/>
      <c r="E9" s="23" t="s">
        <v>142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25</v>
      </c>
      <c r="B10" s="29">
        <v>1</v>
      </c>
      <c r="C10" s="30" t="s">
        <v>168</v>
      </c>
      <c r="D10" s="29" t="s">
        <v>42</v>
      </c>
      <c r="E10" s="31" t="s">
        <v>169</v>
      </c>
      <c r="F10" s="32" t="s">
        <v>128</v>
      </c>
      <c r="G10" s="33">
        <v>225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30">
      <c r="A11" s="29" t="s">
        <v>30</v>
      </c>
      <c r="B11" s="37"/>
      <c r="C11" s="38"/>
      <c r="D11" s="38"/>
      <c r="E11" s="31" t="s">
        <v>1347</v>
      </c>
      <c r="F11" s="38"/>
      <c r="G11" s="38"/>
      <c r="H11" s="38"/>
      <c r="I11" s="38"/>
      <c r="J11" s="39"/>
    </row>
    <row r="12">
      <c r="A12" s="29" t="s">
        <v>32</v>
      </c>
      <c r="B12" s="37"/>
      <c r="C12" s="38"/>
      <c r="D12" s="38"/>
      <c r="E12" s="40" t="s">
        <v>1348</v>
      </c>
      <c r="F12" s="38"/>
      <c r="G12" s="38"/>
      <c r="H12" s="38"/>
      <c r="I12" s="38"/>
      <c r="J12" s="39"/>
    </row>
    <row r="13" ht="409.5">
      <c r="A13" s="29" t="s">
        <v>34</v>
      </c>
      <c r="B13" s="37"/>
      <c r="C13" s="38"/>
      <c r="D13" s="38"/>
      <c r="E13" s="31" t="s">
        <v>171</v>
      </c>
      <c r="F13" s="38"/>
      <c r="G13" s="38"/>
      <c r="H13" s="38"/>
      <c r="I13" s="38"/>
      <c r="J13" s="39"/>
    </row>
    <row r="14">
      <c r="A14" s="29" t="s">
        <v>25</v>
      </c>
      <c r="B14" s="29">
        <v>2</v>
      </c>
      <c r="C14" s="30" t="s">
        <v>182</v>
      </c>
      <c r="D14" s="29" t="s">
        <v>42</v>
      </c>
      <c r="E14" s="31" t="s">
        <v>183</v>
      </c>
      <c r="F14" s="32" t="s">
        <v>128</v>
      </c>
      <c r="G14" s="33">
        <v>225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30</v>
      </c>
      <c r="B15" s="37"/>
      <c r="C15" s="38"/>
      <c r="D15" s="38"/>
      <c r="E15" s="44" t="s">
        <v>42</v>
      </c>
      <c r="F15" s="38"/>
      <c r="G15" s="38"/>
      <c r="H15" s="38"/>
      <c r="I15" s="38"/>
      <c r="J15" s="39"/>
    </row>
    <row r="16">
      <c r="A16" s="29" t="s">
        <v>32</v>
      </c>
      <c r="B16" s="37"/>
      <c r="C16" s="38"/>
      <c r="D16" s="38"/>
      <c r="E16" s="40" t="s">
        <v>1349</v>
      </c>
      <c r="F16" s="38"/>
      <c r="G16" s="38"/>
      <c r="H16" s="38"/>
      <c r="I16" s="38"/>
      <c r="J16" s="39"/>
    </row>
    <row r="17" ht="270">
      <c r="A17" s="29" t="s">
        <v>34</v>
      </c>
      <c r="B17" s="37"/>
      <c r="C17" s="38"/>
      <c r="D17" s="38"/>
      <c r="E17" s="31" t="s">
        <v>186</v>
      </c>
      <c r="F17" s="38"/>
      <c r="G17" s="38"/>
      <c r="H17" s="38"/>
      <c r="I17" s="38"/>
      <c r="J17" s="39"/>
    </row>
    <row r="18">
      <c r="A18" s="29" t="s">
        <v>25</v>
      </c>
      <c r="B18" s="29">
        <v>3</v>
      </c>
      <c r="C18" s="30" t="s">
        <v>1350</v>
      </c>
      <c r="D18" s="29" t="s">
        <v>42</v>
      </c>
      <c r="E18" s="31" t="s">
        <v>1351</v>
      </c>
      <c r="F18" s="32" t="s">
        <v>128</v>
      </c>
      <c r="G18" s="33">
        <v>225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30</v>
      </c>
      <c r="B19" s="37"/>
      <c r="C19" s="38"/>
      <c r="D19" s="38"/>
      <c r="E19" s="31" t="s">
        <v>1352</v>
      </c>
      <c r="F19" s="38"/>
      <c r="G19" s="38"/>
      <c r="H19" s="38"/>
      <c r="I19" s="38"/>
      <c r="J19" s="39"/>
    </row>
    <row r="20">
      <c r="A20" s="29" t="s">
        <v>32</v>
      </c>
      <c r="B20" s="37"/>
      <c r="C20" s="38"/>
      <c r="D20" s="38"/>
      <c r="E20" s="40" t="s">
        <v>1348</v>
      </c>
      <c r="F20" s="38"/>
      <c r="G20" s="38"/>
      <c r="H20" s="38"/>
      <c r="I20" s="38"/>
      <c r="J20" s="39"/>
    </row>
    <row r="21" ht="390">
      <c r="A21" s="29" t="s">
        <v>34</v>
      </c>
      <c r="B21" s="37"/>
      <c r="C21" s="38"/>
      <c r="D21" s="38"/>
      <c r="E21" s="31" t="s">
        <v>1353</v>
      </c>
      <c r="F21" s="38"/>
      <c r="G21" s="38"/>
      <c r="H21" s="38"/>
      <c r="I21" s="38"/>
      <c r="J21" s="39"/>
    </row>
    <row r="22">
      <c r="A22" s="23" t="s">
        <v>22</v>
      </c>
      <c r="B22" s="24"/>
      <c r="C22" s="25" t="s">
        <v>332</v>
      </c>
      <c r="D22" s="26"/>
      <c r="E22" s="23" t="s">
        <v>333</v>
      </c>
      <c r="F22" s="26"/>
      <c r="G22" s="26"/>
      <c r="H22" s="26"/>
      <c r="I22" s="27">
        <f>SUMIFS(I23:I30,A23:A30,"P")</f>
        <v>0</v>
      </c>
      <c r="J22" s="28"/>
    </row>
    <row r="23">
      <c r="A23" s="29" t="s">
        <v>25</v>
      </c>
      <c r="B23" s="29">
        <v>4</v>
      </c>
      <c r="C23" s="30" t="s">
        <v>1354</v>
      </c>
      <c r="D23" s="29" t="s">
        <v>42</v>
      </c>
      <c r="E23" s="31" t="s">
        <v>1355</v>
      </c>
      <c r="F23" s="32" t="s">
        <v>145</v>
      </c>
      <c r="G23" s="33">
        <v>672</v>
      </c>
      <c r="H23" s="34">
        <v>0</v>
      </c>
      <c r="I23" s="35">
        <f>ROUND(G23*H23,P4)</f>
        <v>0</v>
      </c>
      <c r="J23" s="29"/>
      <c r="O23" s="36">
        <f>I23*0.21</f>
        <v>0</v>
      </c>
      <c r="P23">
        <v>3</v>
      </c>
    </row>
    <row r="24" ht="45">
      <c r="A24" s="29" t="s">
        <v>30</v>
      </c>
      <c r="B24" s="37"/>
      <c r="C24" s="38"/>
      <c r="D24" s="38"/>
      <c r="E24" s="31" t="s">
        <v>1356</v>
      </c>
      <c r="F24" s="38"/>
      <c r="G24" s="38"/>
      <c r="H24" s="38"/>
      <c r="I24" s="38"/>
      <c r="J24" s="39"/>
    </row>
    <row r="25" ht="75">
      <c r="A25" s="29" t="s">
        <v>32</v>
      </c>
      <c r="B25" s="37"/>
      <c r="C25" s="38"/>
      <c r="D25" s="38"/>
      <c r="E25" s="40" t="s">
        <v>1357</v>
      </c>
      <c r="F25" s="38"/>
      <c r="G25" s="38"/>
      <c r="H25" s="38"/>
      <c r="I25" s="38"/>
      <c r="J25" s="39"/>
    </row>
    <row r="26" ht="409.5">
      <c r="A26" s="29" t="s">
        <v>34</v>
      </c>
      <c r="B26" s="37"/>
      <c r="C26" s="38"/>
      <c r="D26" s="38"/>
      <c r="E26" s="31" t="s">
        <v>1358</v>
      </c>
      <c r="F26" s="38"/>
      <c r="G26" s="38"/>
      <c r="H26" s="38"/>
      <c r="I26" s="38"/>
      <c r="J26" s="39"/>
    </row>
    <row r="27">
      <c r="A27" s="29" t="s">
        <v>25</v>
      </c>
      <c r="B27" s="29">
        <v>5</v>
      </c>
      <c r="C27" s="30" t="s">
        <v>1359</v>
      </c>
      <c r="D27" s="29" t="s">
        <v>42</v>
      </c>
      <c r="E27" s="31" t="s">
        <v>1360</v>
      </c>
      <c r="F27" s="32" t="s">
        <v>145</v>
      </c>
      <c r="G27" s="33">
        <v>672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>
      <c r="A28" s="29" t="s">
        <v>30</v>
      </c>
      <c r="B28" s="37"/>
      <c r="C28" s="38"/>
      <c r="D28" s="38"/>
      <c r="E28" s="31" t="s">
        <v>1361</v>
      </c>
      <c r="F28" s="38"/>
      <c r="G28" s="38"/>
      <c r="H28" s="38"/>
      <c r="I28" s="38"/>
      <c r="J28" s="39"/>
    </row>
    <row r="29" ht="75">
      <c r="A29" s="29" t="s">
        <v>32</v>
      </c>
      <c r="B29" s="37"/>
      <c r="C29" s="38"/>
      <c r="D29" s="38"/>
      <c r="E29" s="40" t="s">
        <v>1357</v>
      </c>
      <c r="F29" s="38"/>
      <c r="G29" s="38"/>
      <c r="H29" s="38"/>
      <c r="I29" s="38"/>
      <c r="J29" s="39"/>
    </row>
    <row r="30" ht="60">
      <c r="A30" s="29" t="s">
        <v>34</v>
      </c>
      <c r="B30" s="37"/>
      <c r="C30" s="38"/>
      <c r="D30" s="38"/>
      <c r="E30" s="31" t="s">
        <v>1362</v>
      </c>
      <c r="F30" s="38"/>
      <c r="G30" s="38"/>
      <c r="H30" s="38"/>
      <c r="I30" s="38"/>
      <c r="J30" s="39"/>
    </row>
    <row r="31">
      <c r="A31" s="23" t="s">
        <v>22</v>
      </c>
      <c r="B31" s="24"/>
      <c r="C31" s="25" t="s">
        <v>412</v>
      </c>
      <c r="D31" s="26"/>
      <c r="E31" s="23" t="s">
        <v>413</v>
      </c>
      <c r="F31" s="26"/>
      <c r="G31" s="26"/>
      <c r="H31" s="26"/>
      <c r="I31" s="27">
        <f>SUMIFS(I32:I59,A32:A59,"P")</f>
        <v>0</v>
      </c>
      <c r="J31" s="28"/>
    </row>
    <row r="32">
      <c r="A32" s="29" t="s">
        <v>25</v>
      </c>
      <c r="B32" s="29">
        <v>6</v>
      </c>
      <c r="C32" s="30" t="s">
        <v>1005</v>
      </c>
      <c r="D32" s="29" t="s">
        <v>42</v>
      </c>
      <c r="E32" s="31" t="s">
        <v>1006</v>
      </c>
      <c r="F32" s="32" t="s">
        <v>128</v>
      </c>
      <c r="G32" s="33">
        <v>169.28399999999999</v>
      </c>
      <c r="H32" s="34">
        <v>0</v>
      </c>
      <c r="I32" s="35">
        <f>ROUND(G32*H32,P4)</f>
        <v>0</v>
      </c>
      <c r="J32" s="29"/>
      <c r="O32" s="36">
        <f>I32*0.21</f>
        <v>0</v>
      </c>
      <c r="P32">
        <v>3</v>
      </c>
    </row>
    <row r="33" ht="30">
      <c r="A33" s="29" t="s">
        <v>30</v>
      </c>
      <c r="B33" s="37"/>
      <c r="C33" s="38"/>
      <c r="D33" s="38"/>
      <c r="E33" s="31" t="s">
        <v>1363</v>
      </c>
      <c r="F33" s="38"/>
      <c r="G33" s="38"/>
      <c r="H33" s="38"/>
      <c r="I33" s="38"/>
      <c r="J33" s="39"/>
    </row>
    <row r="34" ht="180">
      <c r="A34" s="29" t="s">
        <v>32</v>
      </c>
      <c r="B34" s="37"/>
      <c r="C34" s="38"/>
      <c r="D34" s="38"/>
      <c r="E34" s="40" t="s">
        <v>1364</v>
      </c>
      <c r="F34" s="38"/>
      <c r="G34" s="38"/>
      <c r="H34" s="38"/>
      <c r="I34" s="38"/>
      <c r="J34" s="39"/>
    </row>
    <row r="35" ht="409.5">
      <c r="A35" s="29" t="s">
        <v>34</v>
      </c>
      <c r="B35" s="37"/>
      <c r="C35" s="38"/>
      <c r="D35" s="38"/>
      <c r="E35" s="31" t="s">
        <v>419</v>
      </c>
      <c r="F35" s="38"/>
      <c r="G35" s="38"/>
      <c r="H35" s="38"/>
      <c r="I35" s="38"/>
      <c r="J35" s="39"/>
    </row>
    <row r="36">
      <c r="A36" s="29" t="s">
        <v>25</v>
      </c>
      <c r="B36" s="29">
        <v>7</v>
      </c>
      <c r="C36" s="30" t="s">
        <v>1365</v>
      </c>
      <c r="D36" s="29" t="s">
        <v>42</v>
      </c>
      <c r="E36" s="31" t="s">
        <v>1366</v>
      </c>
      <c r="F36" s="32" t="s">
        <v>128</v>
      </c>
      <c r="G36" s="33">
        <v>172.16</v>
      </c>
      <c r="H36" s="34">
        <v>0</v>
      </c>
      <c r="I36" s="35">
        <f>ROUND(G36*H36,P4)</f>
        <v>0</v>
      </c>
      <c r="J36" s="29"/>
      <c r="O36" s="36">
        <f>I36*0.21</f>
        <v>0</v>
      </c>
      <c r="P36">
        <v>3</v>
      </c>
    </row>
    <row r="37" ht="60">
      <c r="A37" s="29" t="s">
        <v>30</v>
      </c>
      <c r="B37" s="37"/>
      <c r="C37" s="38"/>
      <c r="D37" s="38"/>
      <c r="E37" s="31" t="s">
        <v>1367</v>
      </c>
      <c r="F37" s="38"/>
      <c r="G37" s="38"/>
      <c r="H37" s="38"/>
      <c r="I37" s="38"/>
      <c r="J37" s="39"/>
    </row>
    <row r="38" ht="60">
      <c r="A38" s="29" t="s">
        <v>32</v>
      </c>
      <c r="B38" s="37"/>
      <c r="C38" s="38"/>
      <c r="D38" s="38"/>
      <c r="E38" s="40" t="s">
        <v>1368</v>
      </c>
      <c r="F38" s="38"/>
      <c r="G38" s="38"/>
      <c r="H38" s="38"/>
      <c r="I38" s="38"/>
      <c r="J38" s="39"/>
    </row>
    <row r="39" ht="120">
      <c r="A39" s="29" t="s">
        <v>34</v>
      </c>
      <c r="B39" s="37"/>
      <c r="C39" s="38"/>
      <c r="D39" s="38"/>
      <c r="E39" s="31" t="s">
        <v>1369</v>
      </c>
      <c r="F39" s="38"/>
      <c r="G39" s="38"/>
      <c r="H39" s="38"/>
      <c r="I39" s="38"/>
      <c r="J39" s="39"/>
    </row>
    <row r="40">
      <c r="A40" s="29" t="s">
        <v>25</v>
      </c>
      <c r="B40" s="29">
        <v>8</v>
      </c>
      <c r="C40" s="30" t="s">
        <v>1370</v>
      </c>
      <c r="D40" s="29" t="s">
        <v>42</v>
      </c>
      <c r="E40" s="31" t="s">
        <v>1371</v>
      </c>
      <c r="F40" s="32" t="s">
        <v>128</v>
      </c>
      <c r="G40" s="33">
        <v>38.75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 ht="30">
      <c r="A41" s="29" t="s">
        <v>30</v>
      </c>
      <c r="B41" s="37"/>
      <c r="C41" s="38"/>
      <c r="D41" s="38"/>
      <c r="E41" s="31" t="s">
        <v>1372</v>
      </c>
      <c r="F41" s="38"/>
      <c r="G41" s="38"/>
      <c r="H41" s="38"/>
      <c r="I41" s="38"/>
      <c r="J41" s="39"/>
    </row>
    <row r="42" ht="30">
      <c r="A42" s="29" t="s">
        <v>32</v>
      </c>
      <c r="B42" s="37"/>
      <c r="C42" s="38"/>
      <c r="D42" s="38"/>
      <c r="E42" s="40" t="s">
        <v>1373</v>
      </c>
      <c r="F42" s="38"/>
      <c r="G42" s="38"/>
      <c r="H42" s="38"/>
      <c r="I42" s="38"/>
      <c r="J42" s="39"/>
    </row>
    <row r="43" ht="105">
      <c r="A43" s="29" t="s">
        <v>34</v>
      </c>
      <c r="B43" s="37"/>
      <c r="C43" s="38"/>
      <c r="D43" s="38"/>
      <c r="E43" s="31" t="s">
        <v>424</v>
      </c>
      <c r="F43" s="38"/>
      <c r="G43" s="38"/>
      <c r="H43" s="38"/>
      <c r="I43" s="38"/>
      <c r="J43" s="39"/>
    </row>
    <row r="44">
      <c r="A44" s="29" t="s">
        <v>25</v>
      </c>
      <c r="B44" s="29">
        <v>9</v>
      </c>
      <c r="C44" s="30" t="s">
        <v>1016</v>
      </c>
      <c r="D44" s="29" t="s">
        <v>42</v>
      </c>
      <c r="E44" s="31" t="s">
        <v>1017</v>
      </c>
      <c r="F44" s="32" t="s">
        <v>128</v>
      </c>
      <c r="G44" s="33">
        <v>225.71199999999999</v>
      </c>
      <c r="H44" s="34">
        <v>0</v>
      </c>
      <c r="I44" s="35">
        <f>ROUND(G44*H44,P4)</f>
        <v>0</v>
      </c>
      <c r="J44" s="29"/>
      <c r="O44" s="36">
        <f>I44*0.21</f>
        <v>0</v>
      </c>
      <c r="P44">
        <v>3</v>
      </c>
    </row>
    <row r="45" ht="30">
      <c r="A45" s="29" t="s">
        <v>30</v>
      </c>
      <c r="B45" s="37"/>
      <c r="C45" s="38"/>
      <c r="D45" s="38"/>
      <c r="E45" s="31" t="s">
        <v>1374</v>
      </c>
      <c r="F45" s="38"/>
      <c r="G45" s="38"/>
      <c r="H45" s="38"/>
      <c r="I45" s="38"/>
      <c r="J45" s="39"/>
    </row>
    <row r="46" ht="180">
      <c r="A46" s="29" t="s">
        <v>32</v>
      </c>
      <c r="B46" s="37"/>
      <c r="C46" s="38"/>
      <c r="D46" s="38"/>
      <c r="E46" s="40" t="s">
        <v>1375</v>
      </c>
      <c r="F46" s="38"/>
      <c r="G46" s="38"/>
      <c r="H46" s="38"/>
      <c r="I46" s="38"/>
      <c r="J46" s="39"/>
    </row>
    <row r="47" ht="150">
      <c r="A47" s="29" t="s">
        <v>34</v>
      </c>
      <c r="B47" s="37"/>
      <c r="C47" s="38"/>
      <c r="D47" s="38"/>
      <c r="E47" s="31" t="s">
        <v>1020</v>
      </c>
      <c r="F47" s="38"/>
      <c r="G47" s="38"/>
      <c r="H47" s="38"/>
      <c r="I47" s="38"/>
      <c r="J47" s="39"/>
    </row>
    <row r="48">
      <c r="A48" s="29" t="s">
        <v>25</v>
      </c>
      <c r="B48" s="29">
        <v>10</v>
      </c>
      <c r="C48" s="30" t="s">
        <v>1376</v>
      </c>
      <c r="D48" s="29" t="s">
        <v>42</v>
      </c>
      <c r="E48" s="31" t="s">
        <v>1377</v>
      </c>
      <c r="F48" s="32" t="s">
        <v>128</v>
      </c>
      <c r="G48" s="33">
        <v>72.629999999999995</v>
      </c>
      <c r="H48" s="34">
        <v>0</v>
      </c>
      <c r="I48" s="35">
        <f>ROUND(G48*H48,P4)</f>
        <v>0</v>
      </c>
      <c r="J48" s="29"/>
      <c r="O48" s="36">
        <f>I48*0.21</f>
        <v>0</v>
      </c>
      <c r="P48">
        <v>3</v>
      </c>
    </row>
    <row r="49" ht="30">
      <c r="A49" s="29" t="s">
        <v>30</v>
      </c>
      <c r="B49" s="37"/>
      <c r="C49" s="38"/>
      <c r="D49" s="38"/>
      <c r="E49" s="31" t="s">
        <v>1378</v>
      </c>
      <c r="F49" s="38"/>
      <c r="G49" s="38"/>
      <c r="H49" s="38"/>
      <c r="I49" s="38"/>
      <c r="J49" s="39"/>
    </row>
    <row r="50" ht="30">
      <c r="A50" s="29" t="s">
        <v>32</v>
      </c>
      <c r="B50" s="37"/>
      <c r="C50" s="38"/>
      <c r="D50" s="38"/>
      <c r="E50" s="40" t="s">
        <v>1379</v>
      </c>
      <c r="F50" s="38"/>
      <c r="G50" s="38"/>
      <c r="H50" s="38"/>
      <c r="I50" s="38"/>
      <c r="J50" s="39"/>
    </row>
    <row r="51" ht="105">
      <c r="A51" s="29" t="s">
        <v>34</v>
      </c>
      <c r="B51" s="37"/>
      <c r="C51" s="38"/>
      <c r="D51" s="38"/>
      <c r="E51" s="31" t="s">
        <v>1380</v>
      </c>
      <c r="F51" s="38"/>
      <c r="G51" s="38"/>
      <c r="H51" s="38"/>
      <c r="I51" s="38"/>
      <c r="J51" s="39"/>
    </row>
    <row r="52">
      <c r="A52" s="29" t="s">
        <v>25</v>
      </c>
      <c r="B52" s="29">
        <v>11</v>
      </c>
      <c r="C52" s="30" t="s">
        <v>1381</v>
      </c>
      <c r="D52" s="29" t="s">
        <v>27</v>
      </c>
      <c r="E52" s="31" t="s">
        <v>1382</v>
      </c>
      <c r="F52" s="32" t="s">
        <v>128</v>
      </c>
      <c r="G52" s="33">
        <v>13.300000000000001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 ht="30">
      <c r="A53" s="29" t="s">
        <v>30</v>
      </c>
      <c r="B53" s="37"/>
      <c r="C53" s="38"/>
      <c r="D53" s="38"/>
      <c r="E53" s="31" t="s">
        <v>1383</v>
      </c>
      <c r="F53" s="38"/>
      <c r="G53" s="38"/>
      <c r="H53" s="38"/>
      <c r="I53" s="38"/>
      <c r="J53" s="39"/>
    </row>
    <row r="54" ht="30">
      <c r="A54" s="29" t="s">
        <v>32</v>
      </c>
      <c r="B54" s="37"/>
      <c r="C54" s="38"/>
      <c r="D54" s="38"/>
      <c r="E54" s="40" t="s">
        <v>1384</v>
      </c>
      <c r="F54" s="38"/>
      <c r="G54" s="38"/>
      <c r="H54" s="38"/>
      <c r="I54" s="38"/>
      <c r="J54" s="39"/>
    </row>
    <row r="55" ht="409.5">
      <c r="A55" s="29" t="s">
        <v>34</v>
      </c>
      <c r="B55" s="37"/>
      <c r="C55" s="38"/>
      <c r="D55" s="38"/>
      <c r="E55" s="31" t="s">
        <v>1385</v>
      </c>
      <c r="F55" s="38"/>
      <c r="G55" s="38"/>
      <c r="H55" s="38"/>
      <c r="I55" s="38"/>
      <c r="J55" s="39"/>
    </row>
    <row r="56">
      <c r="A56" s="29" t="s">
        <v>25</v>
      </c>
      <c r="B56" s="29">
        <v>12</v>
      </c>
      <c r="C56" s="30" t="s">
        <v>1381</v>
      </c>
      <c r="D56" s="29" t="s">
        <v>41</v>
      </c>
      <c r="E56" s="31" t="s">
        <v>1382</v>
      </c>
      <c r="F56" s="32" t="s">
        <v>128</v>
      </c>
      <c r="G56" s="33">
        <v>10.220000000000001</v>
      </c>
      <c r="H56" s="34">
        <v>0</v>
      </c>
      <c r="I56" s="35">
        <f>ROUND(G56*H56,P4)</f>
        <v>0</v>
      </c>
      <c r="J56" s="29"/>
      <c r="O56" s="36">
        <f>I56*0.21</f>
        <v>0</v>
      </c>
      <c r="P56">
        <v>3</v>
      </c>
    </row>
    <row r="57" ht="30">
      <c r="A57" s="29" t="s">
        <v>30</v>
      </c>
      <c r="B57" s="37"/>
      <c r="C57" s="38"/>
      <c r="D57" s="38"/>
      <c r="E57" s="31" t="s">
        <v>1386</v>
      </c>
      <c r="F57" s="38"/>
      <c r="G57" s="38"/>
      <c r="H57" s="38"/>
      <c r="I57" s="38"/>
      <c r="J57" s="39"/>
    </row>
    <row r="58" ht="90">
      <c r="A58" s="29" t="s">
        <v>32</v>
      </c>
      <c r="B58" s="37"/>
      <c r="C58" s="38"/>
      <c r="D58" s="38"/>
      <c r="E58" s="40" t="s">
        <v>1387</v>
      </c>
      <c r="F58" s="38"/>
      <c r="G58" s="38"/>
      <c r="H58" s="38"/>
      <c r="I58" s="38"/>
      <c r="J58" s="39"/>
    </row>
    <row r="59" ht="409.5">
      <c r="A59" s="29" t="s">
        <v>34</v>
      </c>
      <c r="B59" s="41"/>
      <c r="C59" s="42"/>
      <c r="D59" s="42"/>
      <c r="E59" s="31" t="s">
        <v>1385</v>
      </c>
      <c r="F59" s="42"/>
      <c r="G59" s="42"/>
      <c r="H59" s="42"/>
      <c r="I59" s="42"/>
      <c r="J59" s="43"/>
    </row>
  </sheetData>
  <sheetProtection sheet="1" objects="1" scenarios="1" spinCount="100000" saltValue="jrj6Qd/l3XIo5G89kTEYmvg3Ki0iYeefJuQjHBnFRji+5+AcUB4v8mgIR6Y14kxDwSuPqPq00L8VaeekSIxOHQ==" hashValue="+XLvr9XCOJJSPCcSP+q4fPpQmSEc0H8jW+n8Hi/0XtPwm+V2k8xxErAqJ9B7mUwRKd6gMHUHMZQ+jlVG0w0J2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1388</v>
      </c>
      <c r="I3" s="16">
        <f>SUMIFS(I9:I18,A9:A18,"SD")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205</v>
      </c>
      <c r="C4" s="12" t="s">
        <v>1389</v>
      </c>
      <c r="D4" s="13"/>
      <c r="E4" s="14" t="s">
        <v>1390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208</v>
      </c>
      <c r="B5" s="11" t="s">
        <v>9</v>
      </c>
      <c r="C5" s="12" t="s">
        <v>1388</v>
      </c>
      <c r="D5" s="13"/>
      <c r="E5" s="14" t="s">
        <v>1390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25</v>
      </c>
      <c r="B10" s="29">
        <v>1</v>
      </c>
      <c r="C10" s="30" t="s">
        <v>135</v>
      </c>
      <c r="D10" s="29" t="s">
        <v>237</v>
      </c>
      <c r="E10" s="31" t="s">
        <v>136</v>
      </c>
      <c r="F10" s="32" t="s">
        <v>137</v>
      </c>
      <c r="G10" s="33">
        <v>4125.9639999999999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30">
      <c r="A11" s="29" t="s">
        <v>30</v>
      </c>
      <c r="B11" s="37"/>
      <c r="C11" s="38"/>
      <c r="D11" s="38"/>
      <c r="E11" s="31" t="s">
        <v>1391</v>
      </c>
      <c r="F11" s="38"/>
      <c r="G11" s="38"/>
      <c r="H11" s="38"/>
      <c r="I11" s="38"/>
      <c r="J11" s="39"/>
    </row>
    <row r="12" ht="60">
      <c r="A12" s="29" t="s">
        <v>32</v>
      </c>
      <c r="B12" s="37"/>
      <c r="C12" s="38"/>
      <c r="D12" s="38"/>
      <c r="E12" s="40" t="s">
        <v>1392</v>
      </c>
      <c r="F12" s="38"/>
      <c r="G12" s="38"/>
      <c r="H12" s="38"/>
      <c r="I12" s="38"/>
      <c r="J12" s="39"/>
    </row>
    <row r="13" ht="75">
      <c r="A13" s="29" t="s">
        <v>34</v>
      </c>
      <c r="B13" s="37"/>
      <c r="C13" s="38"/>
      <c r="D13" s="38"/>
      <c r="E13" s="31" t="s">
        <v>140</v>
      </c>
      <c r="F13" s="38"/>
      <c r="G13" s="38"/>
      <c r="H13" s="38"/>
      <c r="I13" s="38"/>
      <c r="J13" s="39"/>
    </row>
    <row r="14">
      <c r="A14" s="23" t="s">
        <v>22</v>
      </c>
      <c r="B14" s="24"/>
      <c r="C14" s="25" t="s">
        <v>141</v>
      </c>
      <c r="D14" s="26"/>
      <c r="E14" s="23" t="s">
        <v>142</v>
      </c>
      <c r="F14" s="26"/>
      <c r="G14" s="26"/>
      <c r="H14" s="26"/>
      <c r="I14" s="27">
        <f>SUMIFS(I15:I18,A15:A18,"P")</f>
        <v>0</v>
      </c>
      <c r="J14" s="28"/>
    </row>
    <row r="15">
      <c r="A15" s="29" t="s">
        <v>25</v>
      </c>
      <c r="B15" s="29">
        <v>2</v>
      </c>
      <c r="C15" s="30" t="s">
        <v>227</v>
      </c>
      <c r="D15" s="29" t="s">
        <v>42</v>
      </c>
      <c r="E15" s="31" t="s">
        <v>228</v>
      </c>
      <c r="F15" s="32" t="s">
        <v>128</v>
      </c>
      <c r="G15" s="33">
        <v>54.875999999999998</v>
      </c>
      <c r="H15" s="34">
        <v>0</v>
      </c>
      <c r="I15" s="35">
        <f>ROUND(G15*H15,P4)</f>
        <v>0</v>
      </c>
      <c r="J15" s="29"/>
      <c r="O15" s="36">
        <f>I15*0.21</f>
        <v>0</v>
      </c>
      <c r="P15">
        <v>3</v>
      </c>
    </row>
    <row r="16">
      <c r="A16" s="29" t="s">
        <v>30</v>
      </c>
      <c r="B16" s="37"/>
      <c r="C16" s="38"/>
      <c r="D16" s="38"/>
      <c r="E16" s="31" t="s">
        <v>1393</v>
      </c>
      <c r="F16" s="38"/>
      <c r="G16" s="38"/>
      <c r="H16" s="38"/>
      <c r="I16" s="38"/>
      <c r="J16" s="39"/>
    </row>
    <row r="17" ht="30">
      <c r="A17" s="29" t="s">
        <v>32</v>
      </c>
      <c r="B17" s="37"/>
      <c r="C17" s="38"/>
      <c r="D17" s="38"/>
      <c r="E17" s="40" t="s">
        <v>1394</v>
      </c>
      <c r="F17" s="38"/>
      <c r="G17" s="38"/>
      <c r="H17" s="38"/>
      <c r="I17" s="38"/>
      <c r="J17" s="39"/>
    </row>
    <row r="18" ht="120">
      <c r="A18" s="29" t="s">
        <v>34</v>
      </c>
      <c r="B18" s="41"/>
      <c r="C18" s="42"/>
      <c r="D18" s="42"/>
      <c r="E18" s="31" t="s">
        <v>231</v>
      </c>
      <c r="F18" s="42"/>
      <c r="G18" s="42"/>
      <c r="H18" s="42"/>
      <c r="I18" s="42"/>
      <c r="J18" s="43"/>
    </row>
  </sheetData>
  <sheetProtection sheet="1" objects="1" scenarios="1" spinCount="100000" saltValue="cj1EOePr+1xWkI7q3ieLZiaVNlgZNzqRzbto9likdSBCzpQ0lmbd1/MQbEJ2T0mJ50qR7maxzSvDPM2MGVM0lw==" hashValue="0MVKsRpW8H7Vk0ipjjc/HUuZAN4NUrpSOCh2EjIm3p1Zvdt6tcNapZNA1hiVVCpqrvyCFsGrkdtBRW3vs1Zue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1395</v>
      </c>
      <c r="I3" s="16">
        <f>SUMIFS(I9:I43,A9:A43,"SD")</f>
        <v>0</v>
      </c>
      <c r="J3" s="9"/>
      <c r="O3">
        <v>0</v>
      </c>
      <c r="P3">
        <v>2</v>
      </c>
    </row>
    <row r="4" ht="30">
      <c r="A4" s="10" t="s">
        <v>8</v>
      </c>
      <c r="B4" s="11" t="s">
        <v>205</v>
      </c>
      <c r="C4" s="12" t="s">
        <v>1396</v>
      </c>
      <c r="D4" s="13"/>
      <c r="E4" s="14" t="s">
        <v>1397</v>
      </c>
      <c r="F4" s="7"/>
      <c r="G4" s="7"/>
      <c r="H4" s="7"/>
      <c r="I4" s="7"/>
      <c r="J4" s="9"/>
      <c r="O4">
        <v>0.14999999999999999</v>
      </c>
      <c r="P4">
        <v>2</v>
      </c>
    </row>
    <row r="5" ht="30">
      <c r="A5" s="10" t="s">
        <v>208</v>
      </c>
      <c r="B5" s="11" t="s">
        <v>9</v>
      </c>
      <c r="C5" s="12" t="s">
        <v>1395</v>
      </c>
      <c r="D5" s="13"/>
      <c r="E5" s="14" t="s">
        <v>1398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141</v>
      </c>
      <c r="D9" s="26"/>
      <c r="E9" s="23" t="s">
        <v>142</v>
      </c>
      <c r="F9" s="26"/>
      <c r="G9" s="26"/>
      <c r="H9" s="26"/>
      <c r="I9" s="27">
        <f>SUMIFS(I10:I17,A10:A17,"P")</f>
        <v>0</v>
      </c>
      <c r="J9" s="28"/>
    </row>
    <row r="10">
      <c r="A10" s="29" t="s">
        <v>25</v>
      </c>
      <c r="B10" s="29">
        <v>1</v>
      </c>
      <c r="C10" s="30" t="s">
        <v>1399</v>
      </c>
      <c r="D10" s="29" t="s">
        <v>42</v>
      </c>
      <c r="E10" s="31" t="s">
        <v>1400</v>
      </c>
      <c r="F10" s="32" t="s">
        <v>128</v>
      </c>
      <c r="G10" s="33">
        <v>119.792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30">
      <c r="A11" s="29" t="s">
        <v>30</v>
      </c>
      <c r="B11" s="37"/>
      <c r="C11" s="38"/>
      <c r="D11" s="38"/>
      <c r="E11" s="31" t="s">
        <v>1401</v>
      </c>
      <c r="F11" s="38"/>
      <c r="G11" s="38"/>
      <c r="H11" s="38"/>
      <c r="I11" s="38"/>
      <c r="J11" s="39"/>
    </row>
    <row r="12" ht="60">
      <c r="A12" s="29" t="s">
        <v>32</v>
      </c>
      <c r="B12" s="37"/>
      <c r="C12" s="38"/>
      <c r="D12" s="38"/>
      <c r="E12" s="40" t="s">
        <v>1402</v>
      </c>
      <c r="F12" s="38"/>
      <c r="G12" s="38"/>
      <c r="H12" s="38"/>
      <c r="I12" s="38"/>
      <c r="J12" s="39"/>
    </row>
    <row r="13" ht="409.5">
      <c r="A13" s="29" t="s">
        <v>34</v>
      </c>
      <c r="B13" s="37"/>
      <c r="C13" s="38"/>
      <c r="D13" s="38"/>
      <c r="E13" s="31" t="s">
        <v>1403</v>
      </c>
      <c r="F13" s="38"/>
      <c r="G13" s="38"/>
      <c r="H13" s="38"/>
      <c r="I13" s="38"/>
      <c r="J13" s="39"/>
    </row>
    <row r="14">
      <c r="A14" s="29" t="s">
        <v>25</v>
      </c>
      <c r="B14" s="29">
        <v>2</v>
      </c>
      <c r="C14" s="30" t="s">
        <v>182</v>
      </c>
      <c r="D14" s="29" t="s">
        <v>42</v>
      </c>
      <c r="E14" s="31" t="s">
        <v>183</v>
      </c>
      <c r="F14" s="32" t="s">
        <v>128</v>
      </c>
      <c r="G14" s="33">
        <v>119.792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30</v>
      </c>
      <c r="B15" s="37"/>
      <c r="C15" s="38"/>
      <c r="D15" s="38"/>
      <c r="E15" s="44" t="s">
        <v>42</v>
      </c>
      <c r="F15" s="38"/>
      <c r="G15" s="38"/>
      <c r="H15" s="38"/>
      <c r="I15" s="38"/>
      <c r="J15" s="39"/>
    </row>
    <row r="16">
      <c r="A16" s="29" t="s">
        <v>32</v>
      </c>
      <c r="B16" s="37"/>
      <c r="C16" s="38"/>
      <c r="D16" s="38"/>
      <c r="E16" s="40" t="s">
        <v>1404</v>
      </c>
      <c r="F16" s="38"/>
      <c r="G16" s="38"/>
      <c r="H16" s="38"/>
      <c r="I16" s="38"/>
      <c r="J16" s="39"/>
    </row>
    <row r="17" ht="270">
      <c r="A17" s="29" t="s">
        <v>34</v>
      </c>
      <c r="B17" s="37"/>
      <c r="C17" s="38"/>
      <c r="D17" s="38"/>
      <c r="E17" s="31" t="s">
        <v>186</v>
      </c>
      <c r="F17" s="38"/>
      <c r="G17" s="38"/>
      <c r="H17" s="38"/>
      <c r="I17" s="38"/>
      <c r="J17" s="39"/>
    </row>
    <row r="18">
      <c r="A18" s="23" t="s">
        <v>22</v>
      </c>
      <c r="B18" s="24"/>
      <c r="C18" s="25" t="s">
        <v>412</v>
      </c>
      <c r="D18" s="26"/>
      <c r="E18" s="23" t="s">
        <v>413</v>
      </c>
      <c r="F18" s="26"/>
      <c r="G18" s="26"/>
      <c r="H18" s="26"/>
      <c r="I18" s="27">
        <f>SUMIFS(I19:I38,A19:A38,"P")</f>
        <v>0</v>
      </c>
      <c r="J18" s="28"/>
    </row>
    <row r="19">
      <c r="A19" s="29" t="s">
        <v>25</v>
      </c>
      <c r="B19" s="29">
        <v>3</v>
      </c>
      <c r="C19" s="30" t="s">
        <v>1005</v>
      </c>
      <c r="D19" s="29" t="s">
        <v>42</v>
      </c>
      <c r="E19" s="31" t="s">
        <v>1006</v>
      </c>
      <c r="F19" s="32" t="s">
        <v>128</v>
      </c>
      <c r="G19" s="33">
        <v>18.18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 ht="30">
      <c r="A20" s="29" t="s">
        <v>30</v>
      </c>
      <c r="B20" s="37"/>
      <c r="C20" s="38"/>
      <c r="D20" s="38"/>
      <c r="E20" s="31" t="s">
        <v>1363</v>
      </c>
      <c r="F20" s="38"/>
      <c r="G20" s="38"/>
      <c r="H20" s="38"/>
      <c r="I20" s="38"/>
      <c r="J20" s="39"/>
    </row>
    <row r="21" ht="300">
      <c r="A21" s="29" t="s">
        <v>32</v>
      </c>
      <c r="B21" s="37"/>
      <c r="C21" s="38"/>
      <c r="D21" s="38"/>
      <c r="E21" s="40" t="s">
        <v>1405</v>
      </c>
      <c r="F21" s="38"/>
      <c r="G21" s="38"/>
      <c r="H21" s="38"/>
      <c r="I21" s="38"/>
      <c r="J21" s="39"/>
    </row>
    <row r="22" ht="409.5">
      <c r="A22" s="29" t="s">
        <v>34</v>
      </c>
      <c r="B22" s="37"/>
      <c r="C22" s="38"/>
      <c r="D22" s="38"/>
      <c r="E22" s="31" t="s">
        <v>419</v>
      </c>
      <c r="F22" s="38"/>
      <c r="G22" s="38"/>
      <c r="H22" s="38"/>
      <c r="I22" s="38"/>
      <c r="J22" s="39"/>
    </row>
    <row r="23">
      <c r="A23" s="29" t="s">
        <v>25</v>
      </c>
      <c r="B23" s="29">
        <v>4</v>
      </c>
      <c r="C23" s="30" t="s">
        <v>1365</v>
      </c>
      <c r="D23" s="29" t="s">
        <v>42</v>
      </c>
      <c r="E23" s="31" t="s">
        <v>1366</v>
      </c>
      <c r="F23" s="32" t="s">
        <v>128</v>
      </c>
      <c r="G23" s="33">
        <v>77</v>
      </c>
      <c r="H23" s="34">
        <v>0</v>
      </c>
      <c r="I23" s="35">
        <f>ROUND(G23*H23,P4)</f>
        <v>0</v>
      </c>
      <c r="J23" s="29"/>
      <c r="O23" s="36">
        <f>I23*0.21</f>
        <v>0</v>
      </c>
      <c r="P23">
        <v>3</v>
      </c>
    </row>
    <row r="24" ht="30">
      <c r="A24" s="29" t="s">
        <v>30</v>
      </c>
      <c r="B24" s="37"/>
      <c r="C24" s="38"/>
      <c r="D24" s="38"/>
      <c r="E24" s="31" t="s">
        <v>1406</v>
      </c>
      <c r="F24" s="38"/>
      <c r="G24" s="38"/>
      <c r="H24" s="38"/>
      <c r="I24" s="38"/>
      <c r="J24" s="39"/>
    </row>
    <row r="25" ht="75">
      <c r="A25" s="29" t="s">
        <v>32</v>
      </c>
      <c r="B25" s="37"/>
      <c r="C25" s="38"/>
      <c r="D25" s="38"/>
      <c r="E25" s="40" t="s">
        <v>1407</v>
      </c>
      <c r="F25" s="38"/>
      <c r="G25" s="38"/>
      <c r="H25" s="38"/>
      <c r="I25" s="38"/>
      <c r="J25" s="39"/>
    </row>
    <row r="26" ht="120">
      <c r="A26" s="29" t="s">
        <v>34</v>
      </c>
      <c r="B26" s="37"/>
      <c r="C26" s="38"/>
      <c r="D26" s="38"/>
      <c r="E26" s="31" t="s">
        <v>1369</v>
      </c>
      <c r="F26" s="38"/>
      <c r="G26" s="38"/>
      <c r="H26" s="38"/>
      <c r="I26" s="38"/>
      <c r="J26" s="39"/>
    </row>
    <row r="27">
      <c r="A27" s="29" t="s">
        <v>25</v>
      </c>
      <c r="B27" s="29">
        <v>5</v>
      </c>
      <c r="C27" s="30" t="s">
        <v>1016</v>
      </c>
      <c r="D27" s="29" t="s">
        <v>42</v>
      </c>
      <c r="E27" s="31" t="s">
        <v>1017</v>
      </c>
      <c r="F27" s="32" t="s">
        <v>128</v>
      </c>
      <c r="G27" s="33">
        <v>23.239999999999998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 ht="30">
      <c r="A28" s="29" t="s">
        <v>30</v>
      </c>
      <c r="B28" s="37"/>
      <c r="C28" s="38"/>
      <c r="D28" s="38"/>
      <c r="E28" s="31" t="s">
        <v>1374</v>
      </c>
      <c r="F28" s="38"/>
      <c r="G28" s="38"/>
      <c r="H28" s="38"/>
      <c r="I28" s="38"/>
      <c r="J28" s="39"/>
    </row>
    <row r="29" ht="300">
      <c r="A29" s="29" t="s">
        <v>32</v>
      </c>
      <c r="B29" s="37"/>
      <c r="C29" s="38"/>
      <c r="D29" s="38"/>
      <c r="E29" s="40" t="s">
        <v>1408</v>
      </c>
      <c r="F29" s="38"/>
      <c r="G29" s="38"/>
      <c r="H29" s="38"/>
      <c r="I29" s="38"/>
      <c r="J29" s="39"/>
    </row>
    <row r="30" ht="150">
      <c r="A30" s="29" t="s">
        <v>34</v>
      </c>
      <c r="B30" s="37"/>
      <c r="C30" s="38"/>
      <c r="D30" s="38"/>
      <c r="E30" s="31" t="s">
        <v>1020</v>
      </c>
      <c r="F30" s="38"/>
      <c r="G30" s="38"/>
      <c r="H30" s="38"/>
      <c r="I30" s="38"/>
      <c r="J30" s="39"/>
    </row>
    <row r="31">
      <c r="A31" s="29" t="s">
        <v>25</v>
      </c>
      <c r="B31" s="29">
        <v>6</v>
      </c>
      <c r="C31" s="30" t="s">
        <v>1409</v>
      </c>
      <c r="D31" s="29" t="s">
        <v>42</v>
      </c>
      <c r="E31" s="31" t="s">
        <v>1410</v>
      </c>
      <c r="F31" s="32" t="s">
        <v>128</v>
      </c>
      <c r="G31" s="33">
        <v>28.5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 ht="30">
      <c r="A32" s="29" t="s">
        <v>30</v>
      </c>
      <c r="B32" s="37"/>
      <c r="C32" s="38"/>
      <c r="D32" s="38"/>
      <c r="E32" s="31" t="s">
        <v>1411</v>
      </c>
      <c r="F32" s="38"/>
      <c r="G32" s="38"/>
      <c r="H32" s="38"/>
      <c r="I32" s="38"/>
      <c r="J32" s="39"/>
    </row>
    <row r="33" ht="30">
      <c r="A33" s="29" t="s">
        <v>32</v>
      </c>
      <c r="B33" s="37"/>
      <c r="C33" s="38"/>
      <c r="D33" s="38"/>
      <c r="E33" s="40" t="s">
        <v>1412</v>
      </c>
      <c r="F33" s="38"/>
      <c r="G33" s="38"/>
      <c r="H33" s="38"/>
      <c r="I33" s="38"/>
      <c r="J33" s="39"/>
    </row>
    <row r="34" ht="105">
      <c r="A34" s="29" t="s">
        <v>34</v>
      </c>
      <c r="B34" s="37"/>
      <c r="C34" s="38"/>
      <c r="D34" s="38"/>
      <c r="E34" s="31" t="s">
        <v>1413</v>
      </c>
      <c r="F34" s="38"/>
      <c r="G34" s="38"/>
      <c r="H34" s="38"/>
      <c r="I34" s="38"/>
      <c r="J34" s="39"/>
    </row>
    <row r="35">
      <c r="A35" s="29" t="s">
        <v>25</v>
      </c>
      <c r="B35" s="29">
        <v>7</v>
      </c>
      <c r="C35" s="30" t="s">
        <v>1381</v>
      </c>
      <c r="D35" s="29" t="s">
        <v>42</v>
      </c>
      <c r="E35" s="31" t="s">
        <v>1382</v>
      </c>
      <c r="F35" s="32" t="s">
        <v>128</v>
      </c>
      <c r="G35" s="33">
        <v>12.192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 ht="30">
      <c r="A36" s="29" t="s">
        <v>30</v>
      </c>
      <c r="B36" s="37"/>
      <c r="C36" s="38"/>
      <c r="D36" s="38"/>
      <c r="E36" s="31" t="s">
        <v>1386</v>
      </c>
      <c r="F36" s="38"/>
      <c r="G36" s="38"/>
      <c r="H36" s="38"/>
      <c r="I36" s="38"/>
      <c r="J36" s="39"/>
    </row>
    <row r="37" ht="30">
      <c r="A37" s="29" t="s">
        <v>32</v>
      </c>
      <c r="B37" s="37"/>
      <c r="C37" s="38"/>
      <c r="D37" s="38"/>
      <c r="E37" s="40" t="s">
        <v>1414</v>
      </c>
      <c r="F37" s="38"/>
      <c r="G37" s="38"/>
      <c r="H37" s="38"/>
      <c r="I37" s="38"/>
      <c r="J37" s="39"/>
    </row>
    <row r="38" ht="409.5">
      <c r="A38" s="29" t="s">
        <v>34</v>
      </c>
      <c r="B38" s="37"/>
      <c r="C38" s="38"/>
      <c r="D38" s="38"/>
      <c r="E38" s="31" t="s">
        <v>1385</v>
      </c>
      <c r="F38" s="38"/>
      <c r="G38" s="38"/>
      <c r="H38" s="38"/>
      <c r="I38" s="38"/>
      <c r="J38" s="39"/>
    </row>
    <row r="39">
      <c r="A39" s="23" t="s">
        <v>22</v>
      </c>
      <c r="B39" s="24"/>
      <c r="C39" s="25" t="s">
        <v>339</v>
      </c>
      <c r="D39" s="26"/>
      <c r="E39" s="23" t="s">
        <v>340</v>
      </c>
      <c r="F39" s="26"/>
      <c r="G39" s="26"/>
      <c r="H39" s="26"/>
      <c r="I39" s="27">
        <f>SUMIFS(I40:I43,A40:A43,"P")</f>
        <v>0</v>
      </c>
      <c r="J39" s="28"/>
    </row>
    <row r="40">
      <c r="A40" s="29" t="s">
        <v>25</v>
      </c>
      <c r="B40" s="29">
        <v>8</v>
      </c>
      <c r="C40" s="30" t="s">
        <v>1415</v>
      </c>
      <c r="D40" s="29" t="s">
        <v>42</v>
      </c>
      <c r="E40" s="31" t="s">
        <v>1416</v>
      </c>
      <c r="F40" s="32" t="s">
        <v>145</v>
      </c>
      <c r="G40" s="33">
        <v>140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 ht="45">
      <c r="A41" s="29" t="s">
        <v>30</v>
      </c>
      <c r="B41" s="37"/>
      <c r="C41" s="38"/>
      <c r="D41" s="38"/>
      <c r="E41" s="31" t="s">
        <v>1417</v>
      </c>
      <c r="F41" s="38"/>
      <c r="G41" s="38"/>
      <c r="H41" s="38"/>
      <c r="I41" s="38"/>
      <c r="J41" s="39"/>
    </row>
    <row r="42" ht="30">
      <c r="A42" s="29" t="s">
        <v>32</v>
      </c>
      <c r="B42" s="37"/>
      <c r="C42" s="38"/>
      <c r="D42" s="38"/>
      <c r="E42" s="40" t="s">
        <v>1418</v>
      </c>
      <c r="F42" s="38"/>
      <c r="G42" s="38"/>
      <c r="H42" s="38"/>
      <c r="I42" s="38"/>
      <c r="J42" s="39"/>
    </row>
    <row r="43" ht="210">
      <c r="A43" s="29" t="s">
        <v>34</v>
      </c>
      <c r="B43" s="41"/>
      <c r="C43" s="42"/>
      <c r="D43" s="42"/>
      <c r="E43" s="31" t="s">
        <v>1419</v>
      </c>
      <c r="F43" s="42"/>
      <c r="G43" s="42"/>
      <c r="H43" s="42"/>
      <c r="I43" s="42"/>
      <c r="J43" s="43"/>
    </row>
  </sheetData>
  <sheetProtection sheet="1" objects="1" scenarios="1" spinCount="100000" saltValue="rSRfOxv+9I/l+sHsJszYQWOvCcyuJ1p5xQhbBMNp+WHwjZf/SfVw7XUEZE/lTvxBOM8h7iLhsy9WMtt7OVfq5Q==" hashValue="1bFlkkXP5FW74Ov88w25/1xr4t2XXd9Au4pbguX0bUgI4Kxnyb6zaOAVW71uCKWhSOOOLLFjHtCyf/K/DFapk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64</v>
      </c>
      <c r="I3" s="16">
        <f>SUMIFS(I8:I86,A8:A86,"SD")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64</v>
      </c>
      <c r="D4" s="13"/>
      <c r="E4" s="14" t="s">
        <v>65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SUMIFS(I9:I81,A9:A81,"P")</f>
        <v>0</v>
      </c>
      <c r="J8" s="28"/>
    </row>
    <row r="9" ht="30">
      <c r="A9" s="29" t="s">
        <v>25</v>
      </c>
      <c r="B9" s="29">
        <v>1</v>
      </c>
      <c r="C9" s="30" t="s">
        <v>66</v>
      </c>
      <c r="D9" s="29" t="s">
        <v>67</v>
      </c>
      <c r="E9" s="31" t="s">
        <v>68</v>
      </c>
      <c r="F9" s="32" t="s">
        <v>29</v>
      </c>
      <c r="G9" s="33">
        <v>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44" t="s">
        <v>42</v>
      </c>
      <c r="F10" s="38"/>
      <c r="G10" s="38"/>
      <c r="H10" s="38"/>
      <c r="I10" s="38"/>
      <c r="J10" s="39"/>
    </row>
    <row r="11">
      <c r="A11" s="29" t="s">
        <v>34</v>
      </c>
      <c r="B11" s="37"/>
      <c r="C11" s="38"/>
      <c r="D11" s="38"/>
      <c r="E11" s="44" t="s">
        <v>42</v>
      </c>
      <c r="F11" s="38"/>
      <c r="G11" s="38"/>
      <c r="H11" s="38"/>
      <c r="I11" s="38"/>
      <c r="J11" s="39"/>
    </row>
    <row r="12" ht="30">
      <c r="A12" s="29" t="s">
        <v>25</v>
      </c>
      <c r="B12" s="29">
        <v>2</v>
      </c>
      <c r="C12" s="30" t="s">
        <v>69</v>
      </c>
      <c r="D12" s="29" t="s">
        <v>67</v>
      </c>
      <c r="E12" s="31" t="s">
        <v>70</v>
      </c>
      <c r="F12" s="32" t="s">
        <v>29</v>
      </c>
      <c r="G12" s="33">
        <v>1</v>
      </c>
      <c r="H12" s="34">
        <v>0</v>
      </c>
      <c r="I12" s="35">
        <f>ROUND(G12*H12,P4)</f>
        <v>0</v>
      </c>
      <c r="J12" s="29"/>
      <c r="O12" s="36">
        <f>I12*0.21</f>
        <v>0</v>
      </c>
      <c r="P12">
        <v>3</v>
      </c>
    </row>
    <row r="13">
      <c r="A13" s="29" t="s">
        <v>30</v>
      </c>
      <c r="B13" s="37"/>
      <c r="C13" s="38"/>
      <c r="D13" s="38"/>
      <c r="E13" s="44" t="s">
        <v>42</v>
      </c>
      <c r="F13" s="38"/>
      <c r="G13" s="38"/>
      <c r="H13" s="38"/>
      <c r="I13" s="38"/>
      <c r="J13" s="39"/>
    </row>
    <row r="14">
      <c r="A14" s="29" t="s">
        <v>34</v>
      </c>
      <c r="B14" s="37"/>
      <c r="C14" s="38"/>
      <c r="D14" s="38"/>
      <c r="E14" s="44" t="s">
        <v>42</v>
      </c>
      <c r="F14" s="38"/>
      <c r="G14" s="38"/>
      <c r="H14" s="38"/>
      <c r="I14" s="38"/>
      <c r="J14" s="39"/>
    </row>
    <row r="15" ht="30">
      <c r="A15" s="29" t="s">
        <v>25</v>
      </c>
      <c r="B15" s="29">
        <v>3</v>
      </c>
      <c r="C15" s="30" t="s">
        <v>71</v>
      </c>
      <c r="D15" s="29" t="s">
        <v>67</v>
      </c>
      <c r="E15" s="31" t="s">
        <v>72</v>
      </c>
      <c r="F15" s="32" t="s">
        <v>29</v>
      </c>
      <c r="G15" s="33">
        <v>1</v>
      </c>
      <c r="H15" s="34">
        <v>0</v>
      </c>
      <c r="I15" s="35">
        <f>ROUND(G15*H15,P4)</f>
        <v>0</v>
      </c>
      <c r="J15" s="29"/>
      <c r="O15" s="36">
        <f>I15*0.21</f>
        <v>0</v>
      </c>
      <c r="P15">
        <v>3</v>
      </c>
    </row>
    <row r="16">
      <c r="A16" s="29" t="s">
        <v>30</v>
      </c>
      <c r="B16" s="37"/>
      <c r="C16" s="38"/>
      <c r="D16" s="38"/>
      <c r="E16" s="44" t="s">
        <v>42</v>
      </c>
      <c r="F16" s="38"/>
      <c r="G16" s="38"/>
      <c r="H16" s="38"/>
      <c r="I16" s="38"/>
      <c r="J16" s="39"/>
    </row>
    <row r="17">
      <c r="A17" s="29" t="s">
        <v>34</v>
      </c>
      <c r="B17" s="37"/>
      <c r="C17" s="38"/>
      <c r="D17" s="38"/>
      <c r="E17" s="44" t="s">
        <v>42</v>
      </c>
      <c r="F17" s="38"/>
      <c r="G17" s="38"/>
      <c r="H17" s="38"/>
      <c r="I17" s="38"/>
      <c r="J17" s="39"/>
    </row>
    <row r="18" ht="30">
      <c r="A18" s="29" t="s">
        <v>25</v>
      </c>
      <c r="B18" s="29">
        <v>4</v>
      </c>
      <c r="C18" s="30" t="s">
        <v>73</v>
      </c>
      <c r="D18" s="29" t="s">
        <v>67</v>
      </c>
      <c r="E18" s="31" t="s">
        <v>74</v>
      </c>
      <c r="F18" s="32" t="s">
        <v>29</v>
      </c>
      <c r="G18" s="33">
        <v>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30</v>
      </c>
      <c r="B19" s="37"/>
      <c r="C19" s="38"/>
      <c r="D19" s="38"/>
      <c r="E19" s="44" t="s">
        <v>42</v>
      </c>
      <c r="F19" s="38"/>
      <c r="G19" s="38"/>
      <c r="H19" s="38"/>
      <c r="I19" s="38"/>
      <c r="J19" s="39"/>
    </row>
    <row r="20">
      <c r="A20" s="29" t="s">
        <v>34</v>
      </c>
      <c r="B20" s="37"/>
      <c r="C20" s="38"/>
      <c r="D20" s="38"/>
      <c r="E20" s="44" t="s">
        <v>42</v>
      </c>
      <c r="F20" s="38"/>
      <c r="G20" s="38"/>
      <c r="H20" s="38"/>
      <c r="I20" s="38"/>
      <c r="J20" s="39"/>
    </row>
    <row r="21" ht="30">
      <c r="A21" s="29" t="s">
        <v>25</v>
      </c>
      <c r="B21" s="29">
        <v>5</v>
      </c>
      <c r="C21" s="30" t="s">
        <v>75</v>
      </c>
      <c r="D21" s="29" t="s">
        <v>67</v>
      </c>
      <c r="E21" s="31" t="s">
        <v>76</v>
      </c>
      <c r="F21" s="32" t="s">
        <v>29</v>
      </c>
      <c r="G21" s="33">
        <v>1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30</v>
      </c>
      <c r="B22" s="37"/>
      <c r="C22" s="38"/>
      <c r="D22" s="38"/>
      <c r="E22" s="44" t="s">
        <v>42</v>
      </c>
      <c r="F22" s="38"/>
      <c r="G22" s="38"/>
      <c r="H22" s="38"/>
      <c r="I22" s="38"/>
      <c r="J22" s="39"/>
    </row>
    <row r="23">
      <c r="A23" s="29" t="s">
        <v>34</v>
      </c>
      <c r="B23" s="37"/>
      <c r="C23" s="38"/>
      <c r="D23" s="38"/>
      <c r="E23" s="44" t="s">
        <v>42</v>
      </c>
      <c r="F23" s="38"/>
      <c r="G23" s="38"/>
      <c r="H23" s="38"/>
      <c r="I23" s="38"/>
      <c r="J23" s="39"/>
    </row>
    <row r="24" ht="30">
      <c r="A24" s="29" t="s">
        <v>25</v>
      </c>
      <c r="B24" s="29">
        <v>6</v>
      </c>
      <c r="C24" s="30" t="s">
        <v>77</v>
      </c>
      <c r="D24" s="29" t="s">
        <v>67</v>
      </c>
      <c r="E24" s="31" t="s">
        <v>78</v>
      </c>
      <c r="F24" s="32" t="s">
        <v>29</v>
      </c>
      <c r="G24" s="33">
        <v>1</v>
      </c>
      <c r="H24" s="34">
        <v>0</v>
      </c>
      <c r="I24" s="35">
        <f>ROUND(G24*H24,P4)</f>
        <v>0</v>
      </c>
      <c r="J24" s="29"/>
      <c r="O24" s="36">
        <f>I24*0.21</f>
        <v>0</v>
      </c>
      <c r="P24">
        <v>3</v>
      </c>
    </row>
    <row r="25">
      <c r="A25" s="29" t="s">
        <v>30</v>
      </c>
      <c r="B25" s="37"/>
      <c r="C25" s="38"/>
      <c r="D25" s="38"/>
      <c r="E25" s="44" t="s">
        <v>42</v>
      </c>
      <c r="F25" s="38"/>
      <c r="G25" s="38"/>
      <c r="H25" s="38"/>
      <c r="I25" s="38"/>
      <c r="J25" s="39"/>
    </row>
    <row r="26">
      <c r="A26" s="29" t="s">
        <v>34</v>
      </c>
      <c r="B26" s="37"/>
      <c r="C26" s="38"/>
      <c r="D26" s="38"/>
      <c r="E26" s="44" t="s">
        <v>42</v>
      </c>
      <c r="F26" s="38"/>
      <c r="G26" s="38"/>
      <c r="H26" s="38"/>
      <c r="I26" s="38"/>
      <c r="J26" s="39"/>
    </row>
    <row r="27" ht="30">
      <c r="A27" s="29" t="s">
        <v>25</v>
      </c>
      <c r="B27" s="29">
        <v>7</v>
      </c>
      <c r="C27" s="30" t="s">
        <v>79</v>
      </c>
      <c r="D27" s="29" t="s">
        <v>67</v>
      </c>
      <c r="E27" s="31" t="s">
        <v>80</v>
      </c>
      <c r="F27" s="32" t="s">
        <v>29</v>
      </c>
      <c r="G27" s="33">
        <v>1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>
      <c r="A28" s="29" t="s">
        <v>30</v>
      </c>
      <c r="B28" s="37"/>
      <c r="C28" s="38"/>
      <c r="D28" s="38"/>
      <c r="E28" s="44" t="s">
        <v>42</v>
      </c>
      <c r="F28" s="38"/>
      <c r="G28" s="38"/>
      <c r="H28" s="38"/>
      <c r="I28" s="38"/>
      <c r="J28" s="39"/>
    </row>
    <row r="29">
      <c r="A29" s="29" t="s">
        <v>34</v>
      </c>
      <c r="B29" s="37"/>
      <c r="C29" s="38"/>
      <c r="D29" s="38"/>
      <c r="E29" s="44" t="s">
        <v>42</v>
      </c>
      <c r="F29" s="38"/>
      <c r="G29" s="38"/>
      <c r="H29" s="38"/>
      <c r="I29" s="38"/>
      <c r="J29" s="39"/>
    </row>
    <row r="30" ht="30">
      <c r="A30" s="29" t="s">
        <v>25</v>
      </c>
      <c r="B30" s="29">
        <v>8</v>
      </c>
      <c r="C30" s="30" t="s">
        <v>81</v>
      </c>
      <c r="D30" s="29" t="s">
        <v>67</v>
      </c>
      <c r="E30" s="31" t="s">
        <v>82</v>
      </c>
      <c r="F30" s="32" t="s">
        <v>29</v>
      </c>
      <c r="G30" s="33">
        <v>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30</v>
      </c>
      <c r="B31" s="37"/>
      <c r="C31" s="38"/>
      <c r="D31" s="38"/>
      <c r="E31" s="44" t="s">
        <v>42</v>
      </c>
      <c r="F31" s="38"/>
      <c r="G31" s="38"/>
      <c r="H31" s="38"/>
      <c r="I31" s="38"/>
      <c r="J31" s="39"/>
    </row>
    <row r="32">
      <c r="A32" s="29" t="s">
        <v>34</v>
      </c>
      <c r="B32" s="37"/>
      <c r="C32" s="38"/>
      <c r="D32" s="38"/>
      <c r="E32" s="44" t="s">
        <v>42</v>
      </c>
      <c r="F32" s="38"/>
      <c r="G32" s="38"/>
      <c r="H32" s="38"/>
      <c r="I32" s="38"/>
      <c r="J32" s="39"/>
    </row>
    <row r="33" ht="30">
      <c r="A33" s="29" t="s">
        <v>25</v>
      </c>
      <c r="B33" s="29">
        <v>9</v>
      </c>
      <c r="C33" s="30" t="s">
        <v>83</v>
      </c>
      <c r="D33" s="29" t="s">
        <v>67</v>
      </c>
      <c r="E33" s="31" t="s">
        <v>84</v>
      </c>
      <c r="F33" s="32" t="s">
        <v>29</v>
      </c>
      <c r="G33" s="33">
        <v>1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>
      <c r="A34" s="29" t="s">
        <v>30</v>
      </c>
      <c r="B34" s="37"/>
      <c r="C34" s="38"/>
      <c r="D34" s="38"/>
      <c r="E34" s="44" t="s">
        <v>42</v>
      </c>
      <c r="F34" s="38"/>
      <c r="G34" s="38"/>
      <c r="H34" s="38"/>
      <c r="I34" s="38"/>
      <c r="J34" s="39"/>
    </row>
    <row r="35">
      <c r="A35" s="29" t="s">
        <v>34</v>
      </c>
      <c r="B35" s="37"/>
      <c r="C35" s="38"/>
      <c r="D35" s="38"/>
      <c r="E35" s="44" t="s">
        <v>42</v>
      </c>
      <c r="F35" s="38"/>
      <c r="G35" s="38"/>
      <c r="H35" s="38"/>
      <c r="I35" s="38"/>
      <c r="J35" s="39"/>
    </row>
    <row r="36" ht="30">
      <c r="A36" s="29" t="s">
        <v>25</v>
      </c>
      <c r="B36" s="29">
        <v>10</v>
      </c>
      <c r="C36" s="30" t="s">
        <v>85</v>
      </c>
      <c r="D36" s="29" t="s">
        <v>67</v>
      </c>
      <c r="E36" s="31" t="s">
        <v>86</v>
      </c>
      <c r="F36" s="32" t="s">
        <v>29</v>
      </c>
      <c r="G36" s="33">
        <v>6</v>
      </c>
      <c r="H36" s="34">
        <v>0</v>
      </c>
      <c r="I36" s="35">
        <f>ROUND(G36*H36,P4)</f>
        <v>0</v>
      </c>
      <c r="J36" s="29"/>
      <c r="O36" s="36">
        <f>I36*0.21</f>
        <v>0</v>
      </c>
      <c r="P36">
        <v>3</v>
      </c>
    </row>
    <row r="37" ht="30">
      <c r="A37" s="29" t="s">
        <v>30</v>
      </c>
      <c r="B37" s="37"/>
      <c r="C37" s="38"/>
      <c r="D37" s="38"/>
      <c r="E37" s="31" t="s">
        <v>87</v>
      </c>
      <c r="F37" s="38"/>
      <c r="G37" s="38"/>
      <c r="H37" s="38"/>
      <c r="I37" s="38"/>
      <c r="J37" s="39"/>
    </row>
    <row r="38">
      <c r="A38" s="29" t="s">
        <v>34</v>
      </c>
      <c r="B38" s="37"/>
      <c r="C38" s="38"/>
      <c r="D38" s="38"/>
      <c r="E38" s="44" t="s">
        <v>42</v>
      </c>
      <c r="F38" s="38"/>
      <c r="G38" s="38"/>
      <c r="H38" s="38"/>
      <c r="I38" s="38"/>
      <c r="J38" s="39"/>
    </row>
    <row r="39" ht="30">
      <c r="A39" s="29" t="s">
        <v>25</v>
      </c>
      <c r="B39" s="29">
        <v>11</v>
      </c>
      <c r="C39" s="30" t="s">
        <v>88</v>
      </c>
      <c r="D39" s="29" t="s">
        <v>67</v>
      </c>
      <c r="E39" s="31" t="s">
        <v>89</v>
      </c>
      <c r="F39" s="32" t="s">
        <v>29</v>
      </c>
      <c r="G39" s="33">
        <v>1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>
      <c r="A40" s="29" t="s">
        <v>30</v>
      </c>
      <c r="B40" s="37"/>
      <c r="C40" s="38"/>
      <c r="D40" s="38"/>
      <c r="E40" s="44" t="s">
        <v>42</v>
      </c>
      <c r="F40" s="38"/>
      <c r="G40" s="38"/>
      <c r="H40" s="38"/>
      <c r="I40" s="38"/>
      <c r="J40" s="39"/>
    </row>
    <row r="41">
      <c r="A41" s="29" t="s">
        <v>34</v>
      </c>
      <c r="B41" s="37"/>
      <c r="C41" s="38"/>
      <c r="D41" s="38"/>
      <c r="E41" s="44" t="s">
        <v>42</v>
      </c>
      <c r="F41" s="38"/>
      <c r="G41" s="38"/>
      <c r="H41" s="38"/>
      <c r="I41" s="38"/>
      <c r="J41" s="39"/>
    </row>
    <row r="42">
      <c r="A42" s="29" t="s">
        <v>25</v>
      </c>
      <c r="B42" s="29">
        <v>12</v>
      </c>
      <c r="C42" s="30" t="s">
        <v>90</v>
      </c>
      <c r="D42" s="29" t="s">
        <v>67</v>
      </c>
      <c r="E42" s="31" t="s">
        <v>91</v>
      </c>
      <c r="F42" s="32" t="s">
        <v>29</v>
      </c>
      <c r="G42" s="33">
        <v>6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30">
      <c r="A43" s="29" t="s">
        <v>30</v>
      </c>
      <c r="B43" s="37"/>
      <c r="C43" s="38"/>
      <c r="D43" s="38"/>
      <c r="E43" s="31" t="s">
        <v>92</v>
      </c>
      <c r="F43" s="38"/>
      <c r="G43" s="38"/>
      <c r="H43" s="38"/>
      <c r="I43" s="38"/>
      <c r="J43" s="39"/>
    </row>
    <row r="44">
      <c r="A44" s="29" t="s">
        <v>34</v>
      </c>
      <c r="B44" s="37"/>
      <c r="C44" s="38"/>
      <c r="D44" s="38"/>
      <c r="E44" s="44" t="s">
        <v>42</v>
      </c>
      <c r="F44" s="38"/>
      <c r="G44" s="38"/>
      <c r="H44" s="38"/>
      <c r="I44" s="38"/>
      <c r="J44" s="39"/>
    </row>
    <row r="45">
      <c r="A45" s="29" t="s">
        <v>25</v>
      </c>
      <c r="B45" s="29">
        <v>13</v>
      </c>
      <c r="C45" s="30" t="s">
        <v>93</v>
      </c>
      <c r="D45" s="29" t="s">
        <v>67</v>
      </c>
      <c r="E45" s="31" t="s">
        <v>94</v>
      </c>
      <c r="F45" s="32" t="s">
        <v>29</v>
      </c>
      <c r="G45" s="33">
        <v>1</v>
      </c>
      <c r="H45" s="34">
        <v>0</v>
      </c>
      <c r="I45" s="35">
        <f>ROUND(G45*H45,P4)</f>
        <v>0</v>
      </c>
      <c r="J45" s="29"/>
      <c r="O45" s="36">
        <f>I45*0.21</f>
        <v>0</v>
      </c>
      <c r="P45">
        <v>3</v>
      </c>
    </row>
    <row r="46">
      <c r="A46" s="29" t="s">
        <v>30</v>
      </c>
      <c r="B46" s="37"/>
      <c r="C46" s="38"/>
      <c r="D46" s="38"/>
      <c r="E46" s="44" t="s">
        <v>42</v>
      </c>
      <c r="F46" s="38"/>
      <c r="G46" s="38"/>
      <c r="H46" s="38"/>
      <c r="I46" s="38"/>
      <c r="J46" s="39"/>
    </row>
    <row r="47">
      <c r="A47" s="29" t="s">
        <v>34</v>
      </c>
      <c r="B47" s="37"/>
      <c r="C47" s="38"/>
      <c r="D47" s="38"/>
      <c r="E47" s="44" t="s">
        <v>42</v>
      </c>
      <c r="F47" s="38"/>
      <c r="G47" s="38"/>
      <c r="H47" s="38"/>
      <c r="I47" s="38"/>
      <c r="J47" s="39"/>
    </row>
    <row r="48" ht="30">
      <c r="A48" s="29" t="s">
        <v>25</v>
      </c>
      <c r="B48" s="29">
        <v>14</v>
      </c>
      <c r="C48" s="30" t="s">
        <v>95</v>
      </c>
      <c r="D48" s="29" t="s">
        <v>67</v>
      </c>
      <c r="E48" s="31" t="s">
        <v>96</v>
      </c>
      <c r="F48" s="32" t="s">
        <v>29</v>
      </c>
      <c r="G48" s="33">
        <v>1</v>
      </c>
      <c r="H48" s="34">
        <v>0</v>
      </c>
      <c r="I48" s="35">
        <f>ROUND(G48*H48,P4)</f>
        <v>0</v>
      </c>
      <c r="J48" s="29"/>
      <c r="O48" s="36">
        <f>I48*0.21</f>
        <v>0</v>
      </c>
      <c r="P48">
        <v>3</v>
      </c>
    </row>
    <row r="49">
      <c r="A49" s="29" t="s">
        <v>30</v>
      </c>
      <c r="B49" s="37"/>
      <c r="C49" s="38"/>
      <c r="D49" s="38"/>
      <c r="E49" s="44" t="s">
        <v>42</v>
      </c>
      <c r="F49" s="38"/>
      <c r="G49" s="38"/>
      <c r="H49" s="38"/>
      <c r="I49" s="38"/>
      <c r="J49" s="39"/>
    </row>
    <row r="50">
      <c r="A50" s="29" t="s">
        <v>34</v>
      </c>
      <c r="B50" s="37"/>
      <c r="C50" s="38"/>
      <c r="D50" s="38"/>
      <c r="E50" s="44" t="s">
        <v>42</v>
      </c>
      <c r="F50" s="38"/>
      <c r="G50" s="38"/>
      <c r="H50" s="38"/>
      <c r="I50" s="38"/>
      <c r="J50" s="39"/>
    </row>
    <row r="51" ht="30">
      <c r="A51" s="29" t="s">
        <v>25</v>
      </c>
      <c r="B51" s="29">
        <v>15</v>
      </c>
      <c r="C51" s="30" t="s">
        <v>97</v>
      </c>
      <c r="D51" s="29" t="s">
        <v>67</v>
      </c>
      <c r="E51" s="31" t="s">
        <v>98</v>
      </c>
      <c r="F51" s="32" t="s">
        <v>29</v>
      </c>
      <c r="G51" s="33">
        <v>1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>
      <c r="A52" s="29" t="s">
        <v>30</v>
      </c>
      <c r="B52" s="37"/>
      <c r="C52" s="38"/>
      <c r="D52" s="38"/>
      <c r="E52" s="44" t="s">
        <v>42</v>
      </c>
      <c r="F52" s="38"/>
      <c r="G52" s="38"/>
      <c r="H52" s="38"/>
      <c r="I52" s="38"/>
      <c r="J52" s="39"/>
    </row>
    <row r="53">
      <c r="A53" s="29" t="s">
        <v>34</v>
      </c>
      <c r="B53" s="37"/>
      <c r="C53" s="38"/>
      <c r="D53" s="38"/>
      <c r="E53" s="44" t="s">
        <v>42</v>
      </c>
      <c r="F53" s="38"/>
      <c r="G53" s="38"/>
      <c r="H53" s="38"/>
      <c r="I53" s="38"/>
      <c r="J53" s="39"/>
    </row>
    <row r="54" ht="30">
      <c r="A54" s="29" t="s">
        <v>25</v>
      </c>
      <c r="B54" s="29">
        <v>16</v>
      </c>
      <c r="C54" s="30" t="s">
        <v>99</v>
      </c>
      <c r="D54" s="29" t="s">
        <v>67</v>
      </c>
      <c r="E54" s="31" t="s">
        <v>100</v>
      </c>
      <c r="F54" s="32" t="s">
        <v>29</v>
      </c>
      <c r="G54" s="33">
        <v>1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30</v>
      </c>
      <c r="B55" s="37"/>
      <c r="C55" s="38"/>
      <c r="D55" s="38"/>
      <c r="E55" s="44" t="s">
        <v>42</v>
      </c>
      <c r="F55" s="38"/>
      <c r="G55" s="38"/>
      <c r="H55" s="38"/>
      <c r="I55" s="38"/>
      <c r="J55" s="39"/>
    </row>
    <row r="56">
      <c r="A56" s="29" t="s">
        <v>34</v>
      </c>
      <c r="B56" s="37"/>
      <c r="C56" s="38"/>
      <c r="D56" s="38"/>
      <c r="E56" s="44" t="s">
        <v>42</v>
      </c>
      <c r="F56" s="38"/>
      <c r="G56" s="38"/>
      <c r="H56" s="38"/>
      <c r="I56" s="38"/>
      <c r="J56" s="39"/>
    </row>
    <row r="57">
      <c r="A57" s="29" t="s">
        <v>25</v>
      </c>
      <c r="B57" s="29">
        <v>17</v>
      </c>
      <c r="C57" s="30" t="s">
        <v>101</v>
      </c>
      <c r="D57" s="29" t="s">
        <v>67</v>
      </c>
      <c r="E57" s="31" t="s">
        <v>102</v>
      </c>
      <c r="F57" s="32" t="s">
        <v>29</v>
      </c>
      <c r="G57" s="33">
        <v>1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>
      <c r="A58" s="29" t="s">
        <v>30</v>
      </c>
      <c r="B58" s="37"/>
      <c r="C58" s="38"/>
      <c r="D58" s="38"/>
      <c r="E58" s="31" t="s">
        <v>102</v>
      </c>
      <c r="F58" s="38"/>
      <c r="G58" s="38"/>
      <c r="H58" s="38"/>
      <c r="I58" s="38"/>
      <c r="J58" s="39"/>
    </row>
    <row r="59">
      <c r="A59" s="29" t="s">
        <v>34</v>
      </c>
      <c r="B59" s="37"/>
      <c r="C59" s="38"/>
      <c r="D59" s="38"/>
      <c r="E59" s="44"/>
      <c r="F59" s="38"/>
      <c r="G59" s="38"/>
      <c r="H59" s="38"/>
      <c r="I59" s="38"/>
      <c r="J59" s="39"/>
    </row>
    <row r="60">
      <c r="A60" s="29" t="s">
        <v>25</v>
      </c>
      <c r="B60" s="29">
        <v>18</v>
      </c>
      <c r="C60" s="30" t="s">
        <v>103</v>
      </c>
      <c r="D60" s="29" t="s">
        <v>42</v>
      </c>
      <c r="E60" s="31" t="s">
        <v>104</v>
      </c>
      <c r="F60" s="32" t="s">
        <v>29</v>
      </c>
      <c r="G60" s="33">
        <v>1</v>
      </c>
      <c r="H60" s="34">
        <v>0</v>
      </c>
      <c r="I60" s="35">
        <f>ROUND(G60*H60,P4)</f>
        <v>0</v>
      </c>
      <c r="J60" s="29"/>
      <c r="O60" s="36">
        <f>I60*0.21</f>
        <v>0</v>
      </c>
      <c r="P60">
        <v>3</v>
      </c>
    </row>
    <row r="61" ht="45">
      <c r="A61" s="29" t="s">
        <v>30</v>
      </c>
      <c r="B61" s="37"/>
      <c r="C61" s="38"/>
      <c r="D61" s="38"/>
      <c r="E61" s="31" t="s">
        <v>105</v>
      </c>
      <c r="F61" s="38"/>
      <c r="G61" s="38"/>
      <c r="H61" s="38"/>
      <c r="I61" s="38"/>
      <c r="J61" s="39"/>
    </row>
    <row r="62" ht="75">
      <c r="A62" s="29" t="s">
        <v>34</v>
      </c>
      <c r="B62" s="37"/>
      <c r="C62" s="38"/>
      <c r="D62" s="38"/>
      <c r="E62" s="31" t="s">
        <v>106</v>
      </c>
      <c r="F62" s="38"/>
      <c r="G62" s="38"/>
      <c r="H62" s="38"/>
      <c r="I62" s="38"/>
      <c r="J62" s="39"/>
    </row>
    <row r="63">
      <c r="A63" s="29" t="s">
        <v>25</v>
      </c>
      <c r="B63" s="29">
        <v>19</v>
      </c>
      <c r="C63" s="30" t="s">
        <v>38</v>
      </c>
      <c r="D63" s="29" t="s">
        <v>42</v>
      </c>
      <c r="E63" s="31" t="s">
        <v>39</v>
      </c>
      <c r="F63" s="32" t="s">
        <v>29</v>
      </c>
      <c r="G63" s="33">
        <v>1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>
      <c r="A64" s="29" t="s">
        <v>30</v>
      </c>
      <c r="B64" s="37"/>
      <c r="C64" s="38"/>
      <c r="D64" s="38"/>
      <c r="E64" s="31" t="s">
        <v>107</v>
      </c>
      <c r="F64" s="38"/>
      <c r="G64" s="38"/>
      <c r="H64" s="38"/>
      <c r="I64" s="38"/>
      <c r="J64" s="39"/>
    </row>
    <row r="65" ht="60">
      <c r="A65" s="29" t="s">
        <v>34</v>
      </c>
      <c r="B65" s="37"/>
      <c r="C65" s="38"/>
      <c r="D65" s="38"/>
      <c r="E65" s="31" t="s">
        <v>35</v>
      </c>
      <c r="F65" s="38"/>
      <c r="G65" s="38"/>
      <c r="H65" s="38"/>
      <c r="I65" s="38"/>
      <c r="J65" s="39"/>
    </row>
    <row r="66">
      <c r="A66" s="29" t="s">
        <v>25</v>
      </c>
      <c r="B66" s="29">
        <v>20</v>
      </c>
      <c r="C66" s="30" t="s">
        <v>108</v>
      </c>
      <c r="D66" s="29" t="s">
        <v>109</v>
      </c>
      <c r="E66" s="31" t="s">
        <v>110</v>
      </c>
      <c r="F66" s="32" t="s">
        <v>111</v>
      </c>
      <c r="G66" s="33">
        <v>12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>
      <c r="A67" s="29" t="s">
        <v>30</v>
      </c>
      <c r="B67" s="37"/>
      <c r="C67" s="38"/>
      <c r="D67" s="38"/>
      <c r="E67" s="31" t="s">
        <v>112</v>
      </c>
      <c r="F67" s="38"/>
      <c r="G67" s="38"/>
      <c r="H67" s="38"/>
      <c r="I67" s="38"/>
      <c r="J67" s="39"/>
    </row>
    <row r="68">
      <c r="A68" s="29" t="s">
        <v>32</v>
      </c>
      <c r="B68" s="37"/>
      <c r="C68" s="38"/>
      <c r="D68" s="38"/>
      <c r="E68" s="40" t="s">
        <v>113</v>
      </c>
      <c r="F68" s="38"/>
      <c r="G68" s="38"/>
      <c r="H68" s="38"/>
      <c r="I68" s="38"/>
      <c r="J68" s="39"/>
    </row>
    <row r="69" ht="195">
      <c r="A69" s="29" t="s">
        <v>34</v>
      </c>
      <c r="B69" s="37"/>
      <c r="C69" s="38"/>
      <c r="D69" s="38"/>
      <c r="E69" s="31" t="s">
        <v>114</v>
      </c>
      <c r="F69" s="38"/>
      <c r="G69" s="38"/>
      <c r="H69" s="38"/>
      <c r="I69" s="38"/>
      <c r="J69" s="39"/>
    </row>
    <row r="70">
      <c r="A70" s="29" t="s">
        <v>25</v>
      </c>
      <c r="B70" s="29">
        <v>21</v>
      </c>
      <c r="C70" s="30" t="s">
        <v>26</v>
      </c>
      <c r="D70" s="29" t="s">
        <v>41</v>
      </c>
      <c r="E70" s="31" t="s">
        <v>28</v>
      </c>
      <c r="F70" s="32" t="s">
        <v>29</v>
      </c>
      <c r="G70" s="33">
        <v>1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 ht="30">
      <c r="A71" s="29" t="s">
        <v>30</v>
      </c>
      <c r="B71" s="37"/>
      <c r="C71" s="38"/>
      <c r="D71" s="38"/>
      <c r="E71" s="31" t="s">
        <v>115</v>
      </c>
      <c r="F71" s="38"/>
      <c r="G71" s="38"/>
      <c r="H71" s="38"/>
      <c r="I71" s="38"/>
      <c r="J71" s="39"/>
    </row>
    <row r="72" ht="60">
      <c r="A72" s="29" t="s">
        <v>34</v>
      </c>
      <c r="B72" s="37"/>
      <c r="C72" s="38"/>
      <c r="D72" s="38"/>
      <c r="E72" s="31" t="s">
        <v>35</v>
      </c>
      <c r="F72" s="38"/>
      <c r="G72" s="38"/>
      <c r="H72" s="38"/>
      <c r="I72" s="38"/>
      <c r="J72" s="39"/>
    </row>
    <row r="73">
      <c r="A73" s="29" t="s">
        <v>25</v>
      </c>
      <c r="B73" s="29">
        <v>22</v>
      </c>
      <c r="C73" s="30" t="s">
        <v>26</v>
      </c>
      <c r="D73" s="29" t="s">
        <v>116</v>
      </c>
      <c r="E73" s="31" t="s">
        <v>28</v>
      </c>
      <c r="F73" s="32" t="s">
        <v>29</v>
      </c>
      <c r="G73" s="33">
        <v>1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 ht="45">
      <c r="A74" s="29" t="s">
        <v>30</v>
      </c>
      <c r="B74" s="37"/>
      <c r="C74" s="38"/>
      <c r="D74" s="38"/>
      <c r="E74" s="31" t="s">
        <v>117</v>
      </c>
      <c r="F74" s="38"/>
      <c r="G74" s="38"/>
      <c r="H74" s="38"/>
      <c r="I74" s="38"/>
      <c r="J74" s="39"/>
    </row>
    <row r="75" ht="60">
      <c r="A75" s="29" t="s">
        <v>34</v>
      </c>
      <c r="B75" s="37"/>
      <c r="C75" s="38"/>
      <c r="D75" s="38"/>
      <c r="E75" s="31" t="s">
        <v>35</v>
      </c>
      <c r="F75" s="38"/>
      <c r="G75" s="38"/>
      <c r="H75" s="38"/>
      <c r="I75" s="38"/>
      <c r="J75" s="39"/>
    </row>
    <row r="76">
      <c r="A76" s="29" t="s">
        <v>25</v>
      </c>
      <c r="B76" s="29">
        <v>23</v>
      </c>
      <c r="C76" s="30" t="s">
        <v>118</v>
      </c>
      <c r="D76" s="29" t="s">
        <v>42</v>
      </c>
      <c r="E76" s="31" t="s">
        <v>119</v>
      </c>
      <c r="F76" s="32" t="s">
        <v>29</v>
      </c>
      <c r="G76" s="33">
        <v>1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 ht="30">
      <c r="A77" s="29" t="s">
        <v>30</v>
      </c>
      <c r="B77" s="37"/>
      <c r="C77" s="38"/>
      <c r="D77" s="38"/>
      <c r="E77" s="31" t="s">
        <v>120</v>
      </c>
      <c r="F77" s="38"/>
      <c r="G77" s="38"/>
      <c r="H77" s="38"/>
      <c r="I77" s="38"/>
      <c r="J77" s="39"/>
    </row>
    <row r="78" ht="60">
      <c r="A78" s="29" t="s">
        <v>34</v>
      </c>
      <c r="B78" s="37"/>
      <c r="C78" s="38"/>
      <c r="D78" s="38"/>
      <c r="E78" s="31" t="s">
        <v>35</v>
      </c>
      <c r="F78" s="38"/>
      <c r="G78" s="38"/>
      <c r="H78" s="38"/>
      <c r="I78" s="38"/>
      <c r="J78" s="39"/>
    </row>
    <row r="79" ht="30">
      <c r="A79" s="29" t="s">
        <v>25</v>
      </c>
      <c r="B79" s="29">
        <v>24</v>
      </c>
      <c r="C79" s="30" t="s">
        <v>118</v>
      </c>
      <c r="D79" s="29" t="s">
        <v>121</v>
      </c>
      <c r="E79" s="31" t="s">
        <v>122</v>
      </c>
      <c r="F79" s="32" t="s">
        <v>29</v>
      </c>
      <c r="G79" s="33">
        <v>1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30</v>
      </c>
      <c r="B80" s="37"/>
      <c r="C80" s="38"/>
      <c r="D80" s="38"/>
      <c r="E80" s="31" t="s">
        <v>123</v>
      </c>
      <c r="F80" s="38"/>
      <c r="G80" s="38"/>
      <c r="H80" s="38"/>
      <c r="I80" s="38"/>
      <c r="J80" s="39"/>
    </row>
    <row r="81" ht="60">
      <c r="A81" s="29" t="s">
        <v>34</v>
      </c>
      <c r="B81" s="37"/>
      <c r="C81" s="38"/>
      <c r="D81" s="38"/>
      <c r="E81" s="31" t="s">
        <v>35</v>
      </c>
      <c r="F81" s="38"/>
      <c r="G81" s="38"/>
      <c r="H81" s="38"/>
      <c r="I81" s="38"/>
      <c r="J81" s="39"/>
    </row>
    <row r="82">
      <c r="A82" s="23" t="s">
        <v>22</v>
      </c>
      <c r="B82" s="24"/>
      <c r="C82" s="25" t="s">
        <v>124</v>
      </c>
      <c r="D82" s="26"/>
      <c r="E82" s="23" t="s">
        <v>125</v>
      </c>
      <c r="F82" s="26"/>
      <c r="G82" s="26"/>
      <c r="H82" s="26"/>
      <c r="I82" s="27">
        <f>SUMIFS(I83:I86,A83:A86,"P")</f>
        <v>0</v>
      </c>
      <c r="J82" s="28"/>
    </row>
    <row r="83">
      <c r="A83" s="29" t="s">
        <v>25</v>
      </c>
      <c r="B83" s="29">
        <v>25</v>
      </c>
      <c r="C83" s="30" t="s">
        <v>126</v>
      </c>
      <c r="D83" s="29" t="s">
        <v>42</v>
      </c>
      <c r="E83" s="31" t="s">
        <v>127</v>
      </c>
      <c r="F83" s="32" t="s">
        <v>128</v>
      </c>
      <c r="G83" s="33">
        <v>5.5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 ht="45">
      <c r="A84" s="29" t="s">
        <v>30</v>
      </c>
      <c r="B84" s="37"/>
      <c r="C84" s="38"/>
      <c r="D84" s="38"/>
      <c r="E84" s="31" t="s">
        <v>129</v>
      </c>
      <c r="F84" s="38"/>
      <c r="G84" s="38"/>
      <c r="H84" s="38"/>
      <c r="I84" s="38"/>
      <c r="J84" s="39"/>
    </row>
    <row r="85">
      <c r="A85" s="29" t="s">
        <v>32</v>
      </c>
      <c r="B85" s="37"/>
      <c r="C85" s="38"/>
      <c r="D85" s="38"/>
      <c r="E85" s="40" t="s">
        <v>130</v>
      </c>
      <c r="F85" s="38"/>
      <c r="G85" s="38"/>
      <c r="H85" s="38"/>
      <c r="I85" s="38"/>
      <c r="J85" s="39"/>
    </row>
    <row r="86" ht="315">
      <c r="A86" s="29" t="s">
        <v>34</v>
      </c>
      <c r="B86" s="41"/>
      <c r="C86" s="42"/>
      <c r="D86" s="42"/>
      <c r="E86" s="31" t="s">
        <v>131</v>
      </c>
      <c r="F86" s="42"/>
      <c r="G86" s="42"/>
      <c r="H86" s="42"/>
      <c r="I86" s="42"/>
      <c r="J86" s="43"/>
    </row>
  </sheetData>
  <sheetProtection sheet="1" objects="1" scenarios="1" spinCount="100000" saltValue="n6wdG2c8EDRGNgZBziUqV9NUSPGSwENGgrBqokWK7CqnPmpEj6HHtySFoshTLYI1iLzlDGZSxPCBGExm2GK7xg==" hashValue="H16YfUqsPmuLXheuls9G9NBlddn5xpTnHM1tRxDFbu6QfBa665CKTQA51JiEKwKg6mug9ZKasAMnlHWDL4qJI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1420</v>
      </c>
      <c r="I3" s="16">
        <f>SUMIFS(I9:I18,A9:A18,"SD")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205</v>
      </c>
      <c r="C4" s="12" t="s">
        <v>1421</v>
      </c>
      <c r="D4" s="13"/>
      <c r="E4" s="14" t="s">
        <v>1422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208</v>
      </c>
      <c r="B5" s="11" t="s">
        <v>9</v>
      </c>
      <c r="C5" s="12" t="s">
        <v>1420</v>
      </c>
      <c r="D5" s="13"/>
      <c r="E5" s="14" t="s">
        <v>1423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25</v>
      </c>
      <c r="B10" s="29">
        <v>1</v>
      </c>
      <c r="C10" s="30" t="s">
        <v>135</v>
      </c>
      <c r="D10" s="29" t="s">
        <v>237</v>
      </c>
      <c r="E10" s="31" t="s">
        <v>136</v>
      </c>
      <c r="F10" s="32" t="s">
        <v>137</v>
      </c>
      <c r="G10" s="33">
        <v>3163.0520000000001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30">
      <c r="A11" s="29" t="s">
        <v>30</v>
      </c>
      <c r="B11" s="37"/>
      <c r="C11" s="38"/>
      <c r="D11" s="38"/>
      <c r="E11" s="31" t="s">
        <v>1391</v>
      </c>
      <c r="F11" s="38"/>
      <c r="G11" s="38"/>
      <c r="H11" s="38"/>
      <c r="I11" s="38"/>
      <c r="J11" s="39"/>
    </row>
    <row r="12" ht="60">
      <c r="A12" s="29" t="s">
        <v>32</v>
      </c>
      <c r="B12" s="37"/>
      <c r="C12" s="38"/>
      <c r="D12" s="38"/>
      <c r="E12" s="40" t="s">
        <v>1424</v>
      </c>
      <c r="F12" s="38"/>
      <c r="G12" s="38"/>
      <c r="H12" s="38"/>
      <c r="I12" s="38"/>
      <c r="J12" s="39"/>
    </row>
    <row r="13" ht="75">
      <c r="A13" s="29" t="s">
        <v>34</v>
      </c>
      <c r="B13" s="37"/>
      <c r="C13" s="38"/>
      <c r="D13" s="38"/>
      <c r="E13" s="31" t="s">
        <v>140</v>
      </c>
      <c r="F13" s="38"/>
      <c r="G13" s="38"/>
      <c r="H13" s="38"/>
      <c r="I13" s="38"/>
      <c r="J13" s="39"/>
    </row>
    <row r="14">
      <c r="A14" s="23" t="s">
        <v>22</v>
      </c>
      <c r="B14" s="24"/>
      <c r="C14" s="25" t="s">
        <v>141</v>
      </c>
      <c r="D14" s="26"/>
      <c r="E14" s="23" t="s">
        <v>142</v>
      </c>
      <c r="F14" s="26"/>
      <c r="G14" s="26"/>
      <c r="H14" s="26"/>
      <c r="I14" s="27">
        <f>SUMIFS(I15:I18,A15:A18,"P")</f>
        <v>0</v>
      </c>
      <c r="J14" s="28"/>
    </row>
    <row r="15">
      <c r="A15" s="29" t="s">
        <v>25</v>
      </c>
      <c r="B15" s="29">
        <v>2</v>
      </c>
      <c r="C15" s="30" t="s">
        <v>227</v>
      </c>
      <c r="D15" s="29" t="s">
        <v>42</v>
      </c>
      <c r="E15" s="31" t="s">
        <v>228</v>
      </c>
      <c r="F15" s="32" t="s">
        <v>128</v>
      </c>
      <c r="G15" s="33">
        <v>115.5</v>
      </c>
      <c r="H15" s="34">
        <v>0</v>
      </c>
      <c r="I15" s="35">
        <f>ROUND(G15*H15,P4)</f>
        <v>0</v>
      </c>
      <c r="J15" s="29"/>
      <c r="O15" s="36">
        <f>I15*0.21</f>
        <v>0</v>
      </c>
      <c r="P15">
        <v>3</v>
      </c>
    </row>
    <row r="16">
      <c r="A16" s="29" t="s">
        <v>30</v>
      </c>
      <c r="B16" s="37"/>
      <c r="C16" s="38"/>
      <c r="D16" s="38"/>
      <c r="E16" s="31" t="s">
        <v>1425</v>
      </c>
      <c r="F16" s="38"/>
      <c r="G16" s="38"/>
      <c r="H16" s="38"/>
      <c r="I16" s="38"/>
      <c r="J16" s="39"/>
    </row>
    <row r="17" ht="30">
      <c r="A17" s="29" t="s">
        <v>32</v>
      </c>
      <c r="B17" s="37"/>
      <c r="C17" s="38"/>
      <c r="D17" s="38"/>
      <c r="E17" s="40" t="s">
        <v>1426</v>
      </c>
      <c r="F17" s="38"/>
      <c r="G17" s="38"/>
      <c r="H17" s="38"/>
      <c r="I17" s="38"/>
      <c r="J17" s="39"/>
    </row>
    <row r="18" ht="120">
      <c r="A18" s="29" t="s">
        <v>34</v>
      </c>
      <c r="B18" s="41"/>
      <c r="C18" s="42"/>
      <c r="D18" s="42"/>
      <c r="E18" s="31" t="s">
        <v>231</v>
      </c>
      <c r="F18" s="42"/>
      <c r="G18" s="42"/>
      <c r="H18" s="42"/>
      <c r="I18" s="42"/>
      <c r="J18" s="43"/>
    </row>
  </sheetData>
  <sheetProtection sheet="1" objects="1" scenarios="1" spinCount="100000" saltValue="BZXV5UTC47vSgZf33aRcGG1UgMc8RgQph0cGOsnYgvKS/TWyf592JzXalUK+/5t9qkwBiXfXX3xgwB4s2PH+2w==" hashValue="ouwGmZQldZ/9zKNALDL0YWrmkxG7ALfxthwFBz/aCOUgdJ9VgjrapzW7GH8lO9k5mounGVc6DkanJlAw2PF5p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1427</v>
      </c>
      <c r="I3" s="16">
        <f>SUMIFS(I9:I13,A9:A13,"SD")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205</v>
      </c>
      <c r="C4" s="12" t="s">
        <v>1428</v>
      </c>
      <c r="D4" s="13"/>
      <c r="E4" s="14" t="s">
        <v>1429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208</v>
      </c>
      <c r="B5" s="11" t="s">
        <v>9</v>
      </c>
      <c r="C5" s="12" t="s">
        <v>1427</v>
      </c>
      <c r="D5" s="13"/>
      <c r="E5" s="14" t="s">
        <v>1429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25</v>
      </c>
      <c r="B10" s="29">
        <v>1</v>
      </c>
      <c r="C10" s="30" t="s">
        <v>135</v>
      </c>
      <c r="D10" s="29" t="s">
        <v>237</v>
      </c>
      <c r="E10" s="31" t="s">
        <v>136</v>
      </c>
      <c r="F10" s="32" t="s">
        <v>137</v>
      </c>
      <c r="G10" s="33">
        <v>2080.576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30">
      <c r="A11" s="29" t="s">
        <v>30</v>
      </c>
      <c r="B11" s="37"/>
      <c r="C11" s="38"/>
      <c r="D11" s="38"/>
      <c r="E11" s="31" t="s">
        <v>1391</v>
      </c>
      <c r="F11" s="38"/>
      <c r="G11" s="38"/>
      <c r="H11" s="38"/>
      <c r="I11" s="38"/>
      <c r="J11" s="39"/>
    </row>
    <row r="12">
      <c r="A12" s="29" t="s">
        <v>32</v>
      </c>
      <c r="B12" s="37"/>
      <c r="C12" s="38"/>
      <c r="D12" s="38"/>
      <c r="E12" s="40" t="s">
        <v>1430</v>
      </c>
      <c r="F12" s="38"/>
      <c r="G12" s="38"/>
      <c r="H12" s="38"/>
      <c r="I12" s="38"/>
      <c r="J12" s="39"/>
    </row>
    <row r="13" ht="75">
      <c r="A13" s="29" t="s">
        <v>34</v>
      </c>
      <c r="B13" s="41"/>
      <c r="C13" s="42"/>
      <c r="D13" s="42"/>
      <c r="E13" s="31" t="s">
        <v>140</v>
      </c>
      <c r="F13" s="42"/>
      <c r="G13" s="42"/>
      <c r="H13" s="42"/>
      <c r="I13" s="42"/>
      <c r="J13" s="43"/>
    </row>
  </sheetData>
  <sheetProtection sheet="1" objects="1" scenarios="1" spinCount="100000" saltValue="qtPpsE49b2BwvaLon3LnfqNDyLw5p1fM+s4kz1P2I0fO03zuJhRFZIjGGd2icDelU5chUCnoDRF/UCAI5XjbaA==" hashValue="jfBInRJBJApkEcqh+9LtVPhV8m2Vs97+PjejUvU4yHLKFZEaj8spR0v0XikmkAMGtG0Ign3pUpk0q7u9/4DYQ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1431</v>
      </c>
      <c r="I3" s="16">
        <f>SUMIFS(I9:I25,A9:A25,"SD")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205</v>
      </c>
      <c r="C4" s="12" t="s">
        <v>1432</v>
      </c>
      <c r="D4" s="13"/>
      <c r="E4" s="14" t="s">
        <v>1433</v>
      </c>
      <c r="F4" s="7"/>
      <c r="G4" s="7"/>
      <c r="H4" s="7"/>
      <c r="I4" s="7"/>
      <c r="J4" s="9"/>
      <c r="O4">
        <v>0.14999999999999999</v>
      </c>
      <c r="P4">
        <v>2</v>
      </c>
    </row>
    <row r="5" ht="30">
      <c r="A5" s="10" t="s">
        <v>208</v>
      </c>
      <c r="B5" s="11" t="s">
        <v>9</v>
      </c>
      <c r="C5" s="12" t="s">
        <v>1431</v>
      </c>
      <c r="D5" s="13"/>
      <c r="E5" s="14" t="s">
        <v>1434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412</v>
      </c>
      <c r="D9" s="26"/>
      <c r="E9" s="23" t="s">
        <v>413</v>
      </c>
      <c r="F9" s="26"/>
      <c r="G9" s="26"/>
      <c r="H9" s="26"/>
      <c r="I9" s="27">
        <f>SUMIFS(I10:I25,A10:A25,"P")</f>
        <v>0</v>
      </c>
      <c r="J9" s="28"/>
    </row>
    <row r="10">
      <c r="A10" s="29" t="s">
        <v>25</v>
      </c>
      <c r="B10" s="29">
        <v>1</v>
      </c>
      <c r="C10" s="30" t="s">
        <v>1365</v>
      </c>
      <c r="D10" s="29" t="s">
        <v>42</v>
      </c>
      <c r="E10" s="31" t="s">
        <v>1366</v>
      </c>
      <c r="F10" s="32" t="s">
        <v>128</v>
      </c>
      <c r="G10" s="33">
        <v>163.268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60">
      <c r="A11" s="29" t="s">
        <v>30</v>
      </c>
      <c r="B11" s="37"/>
      <c r="C11" s="38"/>
      <c r="D11" s="38"/>
      <c r="E11" s="31" t="s">
        <v>1435</v>
      </c>
      <c r="F11" s="38"/>
      <c r="G11" s="38"/>
      <c r="H11" s="38"/>
      <c r="I11" s="38"/>
      <c r="J11" s="39"/>
    </row>
    <row r="12" ht="75">
      <c r="A12" s="29" t="s">
        <v>32</v>
      </c>
      <c r="B12" s="37"/>
      <c r="C12" s="38"/>
      <c r="D12" s="38"/>
      <c r="E12" s="40" t="s">
        <v>1436</v>
      </c>
      <c r="F12" s="38"/>
      <c r="G12" s="38"/>
      <c r="H12" s="38"/>
      <c r="I12" s="38"/>
      <c r="J12" s="39"/>
    </row>
    <row r="13" ht="120">
      <c r="A13" s="29" t="s">
        <v>34</v>
      </c>
      <c r="B13" s="37"/>
      <c r="C13" s="38"/>
      <c r="D13" s="38"/>
      <c r="E13" s="31" t="s">
        <v>1369</v>
      </c>
      <c r="F13" s="38"/>
      <c r="G13" s="38"/>
      <c r="H13" s="38"/>
      <c r="I13" s="38"/>
      <c r="J13" s="39"/>
    </row>
    <row r="14">
      <c r="A14" s="29" t="s">
        <v>25</v>
      </c>
      <c r="B14" s="29">
        <v>2</v>
      </c>
      <c r="C14" s="30" t="s">
        <v>1370</v>
      </c>
      <c r="D14" s="29" t="s">
        <v>42</v>
      </c>
      <c r="E14" s="31" t="s">
        <v>1371</v>
      </c>
      <c r="F14" s="32" t="s">
        <v>128</v>
      </c>
      <c r="G14" s="33">
        <v>16.419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30">
      <c r="A15" s="29" t="s">
        <v>30</v>
      </c>
      <c r="B15" s="37"/>
      <c r="C15" s="38"/>
      <c r="D15" s="38"/>
      <c r="E15" s="31" t="s">
        <v>1437</v>
      </c>
      <c r="F15" s="38"/>
      <c r="G15" s="38"/>
      <c r="H15" s="38"/>
      <c r="I15" s="38"/>
      <c r="J15" s="39"/>
    </row>
    <row r="16" ht="60">
      <c r="A16" s="29" t="s">
        <v>32</v>
      </c>
      <c r="B16" s="37"/>
      <c r="C16" s="38"/>
      <c r="D16" s="38"/>
      <c r="E16" s="40" t="s">
        <v>1438</v>
      </c>
      <c r="F16" s="38"/>
      <c r="G16" s="38"/>
      <c r="H16" s="38"/>
      <c r="I16" s="38"/>
      <c r="J16" s="39"/>
    </row>
    <row r="17" ht="105">
      <c r="A17" s="29" t="s">
        <v>34</v>
      </c>
      <c r="B17" s="37"/>
      <c r="C17" s="38"/>
      <c r="D17" s="38"/>
      <c r="E17" s="31" t="s">
        <v>424</v>
      </c>
      <c r="F17" s="38"/>
      <c r="G17" s="38"/>
      <c r="H17" s="38"/>
      <c r="I17" s="38"/>
      <c r="J17" s="39"/>
    </row>
    <row r="18">
      <c r="A18" s="29" t="s">
        <v>25</v>
      </c>
      <c r="B18" s="29">
        <v>3</v>
      </c>
      <c r="C18" s="30" t="s">
        <v>1409</v>
      </c>
      <c r="D18" s="29" t="s">
        <v>42</v>
      </c>
      <c r="E18" s="31" t="s">
        <v>1410</v>
      </c>
      <c r="F18" s="32" t="s">
        <v>128</v>
      </c>
      <c r="G18" s="33">
        <v>28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30">
      <c r="A19" s="29" t="s">
        <v>30</v>
      </c>
      <c r="B19" s="37"/>
      <c r="C19" s="38"/>
      <c r="D19" s="38"/>
      <c r="E19" s="31" t="s">
        <v>1439</v>
      </c>
      <c r="F19" s="38"/>
      <c r="G19" s="38"/>
      <c r="H19" s="38"/>
      <c r="I19" s="38"/>
      <c r="J19" s="39"/>
    </row>
    <row r="20" ht="30">
      <c r="A20" s="29" t="s">
        <v>32</v>
      </c>
      <c r="B20" s="37"/>
      <c r="C20" s="38"/>
      <c r="D20" s="38"/>
      <c r="E20" s="40" t="s">
        <v>1440</v>
      </c>
      <c r="F20" s="38"/>
      <c r="G20" s="38"/>
      <c r="H20" s="38"/>
      <c r="I20" s="38"/>
      <c r="J20" s="39"/>
    </row>
    <row r="21" ht="105">
      <c r="A21" s="29" t="s">
        <v>34</v>
      </c>
      <c r="B21" s="37"/>
      <c r="C21" s="38"/>
      <c r="D21" s="38"/>
      <c r="E21" s="31" t="s">
        <v>1413</v>
      </c>
      <c r="F21" s="38"/>
      <c r="G21" s="38"/>
      <c r="H21" s="38"/>
      <c r="I21" s="38"/>
      <c r="J21" s="39"/>
    </row>
    <row r="22">
      <c r="A22" s="29" t="s">
        <v>25</v>
      </c>
      <c r="B22" s="29">
        <v>4</v>
      </c>
      <c r="C22" s="30" t="s">
        <v>1381</v>
      </c>
      <c r="D22" s="29" t="s">
        <v>42</v>
      </c>
      <c r="E22" s="31" t="s">
        <v>1382</v>
      </c>
      <c r="F22" s="32" t="s">
        <v>128</v>
      </c>
      <c r="G22" s="33">
        <v>38.009999999999998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45">
      <c r="A23" s="29" t="s">
        <v>30</v>
      </c>
      <c r="B23" s="37"/>
      <c r="C23" s="38"/>
      <c r="D23" s="38"/>
      <c r="E23" s="31" t="s">
        <v>1441</v>
      </c>
      <c r="F23" s="38"/>
      <c r="G23" s="38"/>
      <c r="H23" s="38"/>
      <c r="I23" s="38"/>
      <c r="J23" s="39"/>
    </row>
    <row r="24" ht="75">
      <c r="A24" s="29" t="s">
        <v>32</v>
      </c>
      <c r="B24" s="37"/>
      <c r="C24" s="38"/>
      <c r="D24" s="38"/>
      <c r="E24" s="40" t="s">
        <v>1442</v>
      </c>
      <c r="F24" s="38"/>
      <c r="G24" s="38"/>
      <c r="H24" s="38"/>
      <c r="I24" s="38"/>
      <c r="J24" s="39"/>
    </row>
    <row r="25" ht="409.5">
      <c r="A25" s="29" t="s">
        <v>34</v>
      </c>
      <c r="B25" s="41"/>
      <c r="C25" s="42"/>
      <c r="D25" s="42"/>
      <c r="E25" s="31" t="s">
        <v>1385</v>
      </c>
      <c r="F25" s="42"/>
      <c r="G25" s="42"/>
      <c r="H25" s="42"/>
      <c r="I25" s="42"/>
      <c r="J25" s="43"/>
    </row>
  </sheetData>
  <sheetProtection sheet="1" objects="1" scenarios="1" spinCount="100000" saltValue="ln5k9inJksj/5tJXcAZbX5ZbS+ba9PPMruZNe8/n+Idat4NGp3mO/R+HwCqpKImv+Mvv7pjBcJgWcRtmm1HM+w==" hashValue="2sPjqEWnp7jIhupErcBb4Ur66ktyRhI+63LUXPxqtxONVPCh7v4QZQHHGjrU8VmOTLd+YQBbETnpRrcHxmOI1g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1443</v>
      </c>
      <c r="I3" s="16">
        <f>SUMIFS(I9:I27,A9:A27,"SD")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205</v>
      </c>
      <c r="C4" s="12" t="s">
        <v>1444</v>
      </c>
      <c r="D4" s="13"/>
      <c r="E4" s="14" t="s">
        <v>1445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208</v>
      </c>
      <c r="B5" s="11" t="s">
        <v>9</v>
      </c>
      <c r="C5" s="12" t="s">
        <v>1443</v>
      </c>
      <c r="D5" s="13"/>
      <c r="E5" s="14" t="s">
        <v>1446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25</v>
      </c>
      <c r="B10" s="29">
        <v>1</v>
      </c>
      <c r="C10" s="30" t="s">
        <v>135</v>
      </c>
      <c r="D10" s="29" t="s">
        <v>237</v>
      </c>
      <c r="E10" s="31" t="s">
        <v>136</v>
      </c>
      <c r="F10" s="32" t="s">
        <v>137</v>
      </c>
      <c r="G10" s="33">
        <v>1240.444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30">
      <c r="A11" s="29" t="s">
        <v>30</v>
      </c>
      <c r="B11" s="37"/>
      <c r="C11" s="38"/>
      <c r="D11" s="38"/>
      <c r="E11" s="31" t="s">
        <v>1391</v>
      </c>
      <c r="F11" s="38"/>
      <c r="G11" s="38"/>
      <c r="H11" s="38"/>
      <c r="I11" s="38"/>
      <c r="J11" s="39"/>
    </row>
    <row r="12" ht="45">
      <c r="A12" s="29" t="s">
        <v>32</v>
      </c>
      <c r="B12" s="37"/>
      <c r="C12" s="38"/>
      <c r="D12" s="38"/>
      <c r="E12" s="40" t="s">
        <v>1447</v>
      </c>
      <c r="F12" s="38"/>
      <c r="G12" s="38"/>
      <c r="H12" s="38"/>
      <c r="I12" s="38"/>
      <c r="J12" s="39"/>
    </row>
    <row r="13" ht="75">
      <c r="A13" s="29" t="s">
        <v>34</v>
      </c>
      <c r="B13" s="37"/>
      <c r="C13" s="38"/>
      <c r="D13" s="38"/>
      <c r="E13" s="31" t="s">
        <v>140</v>
      </c>
      <c r="F13" s="38"/>
      <c r="G13" s="38"/>
      <c r="H13" s="38"/>
      <c r="I13" s="38"/>
      <c r="J13" s="39"/>
    </row>
    <row r="14">
      <c r="A14" s="23" t="s">
        <v>22</v>
      </c>
      <c r="B14" s="24"/>
      <c r="C14" s="25" t="s">
        <v>141</v>
      </c>
      <c r="D14" s="26"/>
      <c r="E14" s="23" t="s">
        <v>142</v>
      </c>
      <c r="F14" s="26"/>
      <c r="G14" s="26"/>
      <c r="H14" s="26"/>
      <c r="I14" s="27">
        <f>SUMIFS(I15:I22,A15:A22,"P")</f>
        <v>0</v>
      </c>
      <c r="J14" s="28"/>
    </row>
    <row r="15" ht="30">
      <c r="A15" s="29" t="s">
        <v>25</v>
      </c>
      <c r="B15" s="29">
        <v>2</v>
      </c>
      <c r="C15" s="30" t="s">
        <v>1448</v>
      </c>
      <c r="D15" s="29" t="s">
        <v>42</v>
      </c>
      <c r="E15" s="31" t="s">
        <v>1449</v>
      </c>
      <c r="F15" s="32" t="s">
        <v>128</v>
      </c>
      <c r="G15" s="33">
        <v>30.600000000000001</v>
      </c>
      <c r="H15" s="34">
        <v>0</v>
      </c>
      <c r="I15" s="35">
        <f>ROUND(G15*H15,P4)</f>
        <v>0</v>
      </c>
      <c r="J15" s="29"/>
      <c r="O15" s="36">
        <f>I15*0.21</f>
        <v>0</v>
      </c>
      <c r="P15">
        <v>3</v>
      </c>
    </row>
    <row r="16" ht="45">
      <c r="A16" s="29" t="s">
        <v>30</v>
      </c>
      <c r="B16" s="37"/>
      <c r="C16" s="38"/>
      <c r="D16" s="38"/>
      <c r="E16" s="31" t="s">
        <v>1450</v>
      </c>
      <c r="F16" s="38"/>
      <c r="G16" s="38"/>
      <c r="H16" s="38"/>
      <c r="I16" s="38"/>
      <c r="J16" s="39"/>
    </row>
    <row r="17" ht="30">
      <c r="A17" s="29" t="s">
        <v>32</v>
      </c>
      <c r="B17" s="37"/>
      <c r="C17" s="38"/>
      <c r="D17" s="38"/>
      <c r="E17" s="40" t="s">
        <v>1451</v>
      </c>
      <c r="F17" s="38"/>
      <c r="G17" s="38"/>
      <c r="H17" s="38"/>
      <c r="I17" s="38"/>
      <c r="J17" s="39"/>
    </row>
    <row r="18" ht="135">
      <c r="A18" s="29" t="s">
        <v>34</v>
      </c>
      <c r="B18" s="37"/>
      <c r="C18" s="38"/>
      <c r="D18" s="38"/>
      <c r="E18" s="31" t="s">
        <v>398</v>
      </c>
      <c r="F18" s="38"/>
      <c r="G18" s="38"/>
      <c r="H18" s="38"/>
      <c r="I18" s="38"/>
      <c r="J18" s="39"/>
    </row>
    <row r="19">
      <c r="A19" s="29" t="s">
        <v>25</v>
      </c>
      <c r="B19" s="29">
        <v>3</v>
      </c>
      <c r="C19" s="30" t="s">
        <v>227</v>
      </c>
      <c r="D19" s="29" t="s">
        <v>42</v>
      </c>
      <c r="E19" s="31" t="s">
        <v>228</v>
      </c>
      <c r="F19" s="32" t="s">
        <v>128</v>
      </c>
      <c r="G19" s="33">
        <v>9.2680000000000007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 ht="30">
      <c r="A20" s="29" t="s">
        <v>30</v>
      </c>
      <c r="B20" s="37"/>
      <c r="C20" s="38"/>
      <c r="D20" s="38"/>
      <c r="E20" s="31" t="s">
        <v>1452</v>
      </c>
      <c r="F20" s="38"/>
      <c r="G20" s="38"/>
      <c r="H20" s="38"/>
      <c r="I20" s="38"/>
      <c r="J20" s="39"/>
    </row>
    <row r="21" ht="30">
      <c r="A21" s="29" t="s">
        <v>32</v>
      </c>
      <c r="B21" s="37"/>
      <c r="C21" s="38"/>
      <c r="D21" s="38"/>
      <c r="E21" s="40" t="s">
        <v>1453</v>
      </c>
      <c r="F21" s="38"/>
      <c r="G21" s="38"/>
      <c r="H21" s="38"/>
      <c r="I21" s="38"/>
      <c r="J21" s="39"/>
    </row>
    <row r="22" ht="120">
      <c r="A22" s="29" t="s">
        <v>34</v>
      </c>
      <c r="B22" s="37"/>
      <c r="C22" s="38"/>
      <c r="D22" s="38"/>
      <c r="E22" s="31" t="s">
        <v>231</v>
      </c>
      <c r="F22" s="38"/>
      <c r="G22" s="38"/>
      <c r="H22" s="38"/>
      <c r="I22" s="38"/>
      <c r="J22" s="39"/>
    </row>
    <row r="23">
      <c r="A23" s="23" t="s">
        <v>22</v>
      </c>
      <c r="B23" s="24"/>
      <c r="C23" s="25" t="s">
        <v>339</v>
      </c>
      <c r="D23" s="26"/>
      <c r="E23" s="23" t="s">
        <v>340</v>
      </c>
      <c r="F23" s="26"/>
      <c r="G23" s="26"/>
      <c r="H23" s="26"/>
      <c r="I23" s="27">
        <f>SUMIFS(I24:I27,A24:A27,"P")</f>
        <v>0</v>
      </c>
      <c r="J23" s="28"/>
    </row>
    <row r="24">
      <c r="A24" s="29" t="s">
        <v>25</v>
      </c>
      <c r="B24" s="29">
        <v>4</v>
      </c>
      <c r="C24" s="30" t="s">
        <v>1415</v>
      </c>
      <c r="D24" s="29" t="s">
        <v>42</v>
      </c>
      <c r="E24" s="31" t="s">
        <v>1416</v>
      </c>
      <c r="F24" s="32" t="s">
        <v>145</v>
      </c>
      <c r="G24" s="33">
        <v>204</v>
      </c>
      <c r="H24" s="34">
        <v>0</v>
      </c>
      <c r="I24" s="35">
        <f>ROUND(G24*H24,P4)</f>
        <v>0</v>
      </c>
      <c r="J24" s="29"/>
      <c r="O24" s="36">
        <f>I24*0.21</f>
        <v>0</v>
      </c>
      <c r="P24">
        <v>3</v>
      </c>
    </row>
    <row r="25" ht="45">
      <c r="A25" s="29" t="s">
        <v>30</v>
      </c>
      <c r="B25" s="37"/>
      <c r="C25" s="38"/>
      <c r="D25" s="38"/>
      <c r="E25" s="31" t="s">
        <v>1454</v>
      </c>
      <c r="F25" s="38"/>
      <c r="G25" s="38"/>
      <c r="H25" s="38"/>
      <c r="I25" s="38"/>
      <c r="J25" s="39"/>
    </row>
    <row r="26" ht="30">
      <c r="A26" s="29" t="s">
        <v>32</v>
      </c>
      <c r="B26" s="37"/>
      <c r="C26" s="38"/>
      <c r="D26" s="38"/>
      <c r="E26" s="40" t="s">
        <v>1455</v>
      </c>
      <c r="F26" s="38"/>
      <c r="G26" s="38"/>
      <c r="H26" s="38"/>
      <c r="I26" s="38"/>
      <c r="J26" s="39"/>
    </row>
    <row r="27" ht="210">
      <c r="A27" s="29" t="s">
        <v>34</v>
      </c>
      <c r="B27" s="41"/>
      <c r="C27" s="42"/>
      <c r="D27" s="42"/>
      <c r="E27" s="31" t="s">
        <v>1419</v>
      </c>
      <c r="F27" s="42"/>
      <c r="G27" s="42"/>
      <c r="H27" s="42"/>
      <c r="I27" s="42"/>
      <c r="J27" s="43"/>
    </row>
  </sheetData>
  <sheetProtection sheet="1" objects="1" scenarios="1" spinCount="100000" saltValue="/X7h6oD/VFDbxyXVgo7+8KcFwXdiCahfQmVQASu74ZABGtr/3ia6FYxIts7ODw6OqLy6CGQMQfTOOCO8Ex4eVA==" hashValue="mqAvb8+guB5ikuTQtCQVyezvJCyNXIxV4g9gagMzsV98WFfU26jl+/5tEnUBF9IXuYKVms4J9BlkHn4mmI9B4w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1456</v>
      </c>
      <c r="I3" s="16">
        <f>SUMIFS(I8:I137,A8:A137,"SD")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1456</v>
      </c>
      <c r="D4" s="13"/>
      <c r="E4" s="14" t="s">
        <v>1457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135</v>
      </c>
      <c r="D9" s="29" t="s">
        <v>283</v>
      </c>
      <c r="E9" s="31" t="s">
        <v>136</v>
      </c>
      <c r="F9" s="32" t="s">
        <v>137</v>
      </c>
      <c r="G9" s="33">
        <v>570.43600000000004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1458</v>
      </c>
      <c r="F10" s="38"/>
      <c r="G10" s="38"/>
      <c r="H10" s="38"/>
      <c r="I10" s="38"/>
      <c r="J10" s="39"/>
    </row>
    <row r="11">
      <c r="A11" s="29" t="s">
        <v>32</v>
      </c>
      <c r="B11" s="37"/>
      <c r="C11" s="38"/>
      <c r="D11" s="38"/>
      <c r="E11" s="40" t="s">
        <v>1459</v>
      </c>
      <c r="F11" s="38"/>
      <c r="G11" s="38"/>
      <c r="H11" s="38"/>
      <c r="I11" s="38"/>
      <c r="J11" s="39"/>
    </row>
    <row r="12" ht="75">
      <c r="A12" s="29" t="s">
        <v>34</v>
      </c>
      <c r="B12" s="37"/>
      <c r="C12" s="38"/>
      <c r="D12" s="38"/>
      <c r="E12" s="31" t="s">
        <v>140</v>
      </c>
      <c r="F12" s="38"/>
      <c r="G12" s="38"/>
      <c r="H12" s="38"/>
      <c r="I12" s="38"/>
      <c r="J12" s="39"/>
    </row>
    <row r="13">
      <c r="A13" s="23" t="s">
        <v>22</v>
      </c>
      <c r="B13" s="24"/>
      <c r="C13" s="25" t="s">
        <v>141</v>
      </c>
      <c r="D13" s="26"/>
      <c r="E13" s="23" t="s">
        <v>142</v>
      </c>
      <c r="F13" s="26"/>
      <c r="G13" s="26"/>
      <c r="H13" s="26"/>
      <c r="I13" s="27">
        <f>SUMIFS(I14:I29,A14:A29,"P")</f>
        <v>0</v>
      </c>
      <c r="J13" s="28"/>
    </row>
    <row r="14">
      <c r="A14" s="29" t="s">
        <v>25</v>
      </c>
      <c r="B14" s="29">
        <v>2</v>
      </c>
      <c r="C14" s="30" t="s">
        <v>172</v>
      </c>
      <c r="D14" s="29" t="s">
        <v>42</v>
      </c>
      <c r="E14" s="31" t="s">
        <v>173</v>
      </c>
      <c r="F14" s="32" t="s">
        <v>128</v>
      </c>
      <c r="G14" s="33">
        <v>327.13999999999999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30</v>
      </c>
      <c r="B15" s="37"/>
      <c r="C15" s="38"/>
      <c r="D15" s="38"/>
      <c r="E15" s="44" t="s">
        <v>42</v>
      </c>
      <c r="F15" s="38"/>
      <c r="G15" s="38"/>
      <c r="H15" s="38"/>
      <c r="I15" s="38"/>
      <c r="J15" s="39"/>
    </row>
    <row r="16" ht="45">
      <c r="A16" s="29" t="s">
        <v>32</v>
      </c>
      <c r="B16" s="37"/>
      <c r="C16" s="38"/>
      <c r="D16" s="38"/>
      <c r="E16" s="40" t="s">
        <v>1460</v>
      </c>
      <c r="F16" s="38"/>
      <c r="G16" s="38"/>
      <c r="H16" s="38"/>
      <c r="I16" s="38"/>
      <c r="J16" s="39"/>
    </row>
    <row r="17" ht="405">
      <c r="A17" s="29" t="s">
        <v>34</v>
      </c>
      <c r="B17" s="37"/>
      <c r="C17" s="38"/>
      <c r="D17" s="38"/>
      <c r="E17" s="31" t="s">
        <v>175</v>
      </c>
      <c r="F17" s="38"/>
      <c r="G17" s="38"/>
      <c r="H17" s="38"/>
      <c r="I17" s="38"/>
      <c r="J17" s="39"/>
    </row>
    <row r="18">
      <c r="A18" s="29" t="s">
        <v>25</v>
      </c>
      <c r="B18" s="29">
        <v>3</v>
      </c>
      <c r="C18" s="30" t="s">
        <v>232</v>
      </c>
      <c r="D18" s="29" t="s">
        <v>42</v>
      </c>
      <c r="E18" s="31" t="s">
        <v>233</v>
      </c>
      <c r="F18" s="32" t="s">
        <v>128</v>
      </c>
      <c r="G18" s="33">
        <v>285.21800000000002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45">
      <c r="A19" s="29" t="s">
        <v>30</v>
      </c>
      <c r="B19" s="37"/>
      <c r="C19" s="38"/>
      <c r="D19" s="38"/>
      <c r="E19" s="31" t="s">
        <v>1461</v>
      </c>
      <c r="F19" s="38"/>
      <c r="G19" s="38"/>
      <c r="H19" s="38"/>
      <c r="I19" s="38"/>
      <c r="J19" s="39"/>
    </row>
    <row r="20" ht="90">
      <c r="A20" s="29" t="s">
        <v>32</v>
      </c>
      <c r="B20" s="37"/>
      <c r="C20" s="38"/>
      <c r="D20" s="38"/>
      <c r="E20" s="40" t="s">
        <v>1462</v>
      </c>
      <c r="F20" s="38"/>
      <c r="G20" s="38"/>
      <c r="H20" s="38"/>
      <c r="I20" s="38"/>
      <c r="J20" s="39"/>
    </row>
    <row r="21" ht="409.5">
      <c r="A21" s="29" t="s">
        <v>34</v>
      </c>
      <c r="B21" s="37"/>
      <c r="C21" s="38"/>
      <c r="D21" s="38"/>
      <c r="E21" s="31" t="s">
        <v>236</v>
      </c>
      <c r="F21" s="38"/>
      <c r="G21" s="38"/>
      <c r="H21" s="38"/>
      <c r="I21" s="38"/>
      <c r="J21" s="39"/>
    </row>
    <row r="22">
      <c r="A22" s="29" t="s">
        <v>25</v>
      </c>
      <c r="B22" s="29">
        <v>4</v>
      </c>
      <c r="C22" s="30" t="s">
        <v>182</v>
      </c>
      <c r="D22" s="29" t="s">
        <v>42</v>
      </c>
      <c r="E22" s="31" t="s">
        <v>183</v>
      </c>
      <c r="F22" s="32" t="s">
        <v>128</v>
      </c>
      <c r="G22" s="33">
        <v>285.21800000000002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30</v>
      </c>
      <c r="B23" s="37"/>
      <c r="C23" s="38"/>
      <c r="D23" s="38"/>
      <c r="E23" s="31" t="s">
        <v>1463</v>
      </c>
      <c r="F23" s="38"/>
      <c r="G23" s="38"/>
      <c r="H23" s="38"/>
      <c r="I23" s="38"/>
      <c r="J23" s="39"/>
    </row>
    <row r="24" ht="30">
      <c r="A24" s="29" t="s">
        <v>32</v>
      </c>
      <c r="B24" s="37"/>
      <c r="C24" s="38"/>
      <c r="D24" s="38"/>
      <c r="E24" s="40" t="s">
        <v>1464</v>
      </c>
      <c r="F24" s="38"/>
      <c r="G24" s="38"/>
      <c r="H24" s="38"/>
      <c r="I24" s="38"/>
      <c r="J24" s="39"/>
    </row>
    <row r="25" ht="270">
      <c r="A25" s="29" t="s">
        <v>34</v>
      </c>
      <c r="B25" s="37"/>
      <c r="C25" s="38"/>
      <c r="D25" s="38"/>
      <c r="E25" s="31" t="s">
        <v>186</v>
      </c>
      <c r="F25" s="38"/>
      <c r="G25" s="38"/>
      <c r="H25" s="38"/>
      <c r="I25" s="38"/>
      <c r="J25" s="39"/>
    </row>
    <row r="26">
      <c r="A26" s="29" t="s">
        <v>25</v>
      </c>
      <c r="B26" s="29">
        <v>5</v>
      </c>
      <c r="C26" s="30" t="s">
        <v>476</v>
      </c>
      <c r="D26" s="29" t="s">
        <v>42</v>
      </c>
      <c r="E26" s="31" t="s">
        <v>477</v>
      </c>
      <c r="F26" s="32" t="s">
        <v>128</v>
      </c>
      <c r="G26" s="33">
        <v>51.051000000000002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30">
      <c r="A27" s="29" t="s">
        <v>30</v>
      </c>
      <c r="B27" s="37"/>
      <c r="C27" s="38"/>
      <c r="D27" s="38"/>
      <c r="E27" s="31" t="s">
        <v>1465</v>
      </c>
      <c r="F27" s="38"/>
      <c r="G27" s="38"/>
      <c r="H27" s="38"/>
      <c r="I27" s="38"/>
      <c r="J27" s="39"/>
    </row>
    <row r="28" ht="90">
      <c r="A28" s="29" t="s">
        <v>32</v>
      </c>
      <c r="B28" s="37"/>
      <c r="C28" s="38"/>
      <c r="D28" s="38"/>
      <c r="E28" s="40" t="s">
        <v>1466</v>
      </c>
      <c r="F28" s="38"/>
      <c r="G28" s="38"/>
      <c r="H28" s="38"/>
      <c r="I28" s="38"/>
      <c r="J28" s="39"/>
    </row>
    <row r="29" ht="409.5">
      <c r="A29" s="29" t="s">
        <v>34</v>
      </c>
      <c r="B29" s="37"/>
      <c r="C29" s="38"/>
      <c r="D29" s="38"/>
      <c r="E29" s="31" t="s">
        <v>480</v>
      </c>
      <c r="F29" s="38"/>
      <c r="G29" s="38"/>
      <c r="H29" s="38"/>
      <c r="I29" s="38"/>
      <c r="J29" s="39"/>
    </row>
    <row r="30">
      <c r="A30" s="23" t="s">
        <v>22</v>
      </c>
      <c r="B30" s="24"/>
      <c r="C30" s="25" t="s">
        <v>332</v>
      </c>
      <c r="D30" s="26"/>
      <c r="E30" s="23" t="s">
        <v>333</v>
      </c>
      <c r="F30" s="26"/>
      <c r="G30" s="26"/>
      <c r="H30" s="26"/>
      <c r="I30" s="27">
        <f>SUMIFS(I31:I42,A31:A42,"P")</f>
        <v>0</v>
      </c>
      <c r="J30" s="28"/>
    </row>
    <row r="31">
      <c r="A31" s="29" t="s">
        <v>25</v>
      </c>
      <c r="B31" s="29">
        <v>6</v>
      </c>
      <c r="C31" s="30" t="s">
        <v>1467</v>
      </c>
      <c r="D31" s="29" t="s">
        <v>42</v>
      </c>
      <c r="E31" s="31" t="s">
        <v>1468</v>
      </c>
      <c r="F31" s="32" t="s">
        <v>145</v>
      </c>
      <c r="G31" s="33">
        <v>401.94999999999999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 ht="60">
      <c r="A32" s="29" t="s">
        <v>30</v>
      </c>
      <c r="B32" s="37"/>
      <c r="C32" s="38"/>
      <c r="D32" s="38"/>
      <c r="E32" s="31" t="s">
        <v>1469</v>
      </c>
      <c r="F32" s="38"/>
      <c r="G32" s="38"/>
      <c r="H32" s="38"/>
      <c r="I32" s="38"/>
      <c r="J32" s="39"/>
    </row>
    <row r="33" ht="75">
      <c r="A33" s="29" t="s">
        <v>32</v>
      </c>
      <c r="B33" s="37"/>
      <c r="C33" s="38"/>
      <c r="D33" s="38"/>
      <c r="E33" s="40" t="s">
        <v>1470</v>
      </c>
      <c r="F33" s="38"/>
      <c r="G33" s="38"/>
      <c r="H33" s="38"/>
      <c r="I33" s="38"/>
      <c r="J33" s="39"/>
    </row>
    <row r="34" ht="150">
      <c r="A34" s="29" t="s">
        <v>34</v>
      </c>
      <c r="B34" s="37"/>
      <c r="C34" s="38"/>
      <c r="D34" s="38"/>
      <c r="E34" s="31" t="s">
        <v>1471</v>
      </c>
      <c r="F34" s="38"/>
      <c r="G34" s="38"/>
      <c r="H34" s="38"/>
      <c r="I34" s="38"/>
      <c r="J34" s="39"/>
    </row>
    <row r="35">
      <c r="A35" s="29" t="s">
        <v>25</v>
      </c>
      <c r="B35" s="29">
        <v>7</v>
      </c>
      <c r="C35" s="30" t="s">
        <v>1472</v>
      </c>
      <c r="D35" s="29" t="s">
        <v>42</v>
      </c>
      <c r="E35" s="31" t="s">
        <v>1473</v>
      </c>
      <c r="F35" s="32" t="s">
        <v>128</v>
      </c>
      <c r="G35" s="33">
        <v>275.59699999999998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 ht="45">
      <c r="A36" s="29" t="s">
        <v>30</v>
      </c>
      <c r="B36" s="37"/>
      <c r="C36" s="38"/>
      <c r="D36" s="38"/>
      <c r="E36" s="31" t="s">
        <v>1474</v>
      </c>
      <c r="F36" s="38"/>
      <c r="G36" s="38"/>
      <c r="H36" s="38"/>
      <c r="I36" s="38"/>
      <c r="J36" s="39"/>
    </row>
    <row r="37" ht="270">
      <c r="A37" s="29" t="s">
        <v>32</v>
      </c>
      <c r="B37" s="37"/>
      <c r="C37" s="38"/>
      <c r="D37" s="38"/>
      <c r="E37" s="40" t="s">
        <v>1475</v>
      </c>
      <c r="F37" s="38"/>
      <c r="G37" s="38"/>
      <c r="H37" s="38"/>
      <c r="I37" s="38"/>
      <c r="J37" s="39"/>
    </row>
    <row r="38" ht="105">
      <c r="A38" s="29" t="s">
        <v>34</v>
      </c>
      <c r="B38" s="37"/>
      <c r="C38" s="38"/>
      <c r="D38" s="38"/>
      <c r="E38" s="31" t="s">
        <v>1476</v>
      </c>
      <c r="F38" s="38"/>
      <c r="G38" s="38"/>
      <c r="H38" s="38"/>
      <c r="I38" s="38"/>
      <c r="J38" s="39"/>
    </row>
    <row r="39">
      <c r="A39" s="29" t="s">
        <v>25</v>
      </c>
      <c r="B39" s="29">
        <v>8</v>
      </c>
      <c r="C39" s="30" t="s">
        <v>1477</v>
      </c>
      <c r="D39" s="29" t="s">
        <v>42</v>
      </c>
      <c r="E39" s="31" t="s">
        <v>1478</v>
      </c>
      <c r="F39" s="32" t="s">
        <v>145</v>
      </c>
      <c r="G39" s="33">
        <v>314.89999999999998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 ht="75">
      <c r="A40" s="29" t="s">
        <v>30</v>
      </c>
      <c r="B40" s="37"/>
      <c r="C40" s="38"/>
      <c r="D40" s="38"/>
      <c r="E40" s="31" t="s">
        <v>1479</v>
      </c>
      <c r="F40" s="38"/>
      <c r="G40" s="38"/>
      <c r="H40" s="38"/>
      <c r="I40" s="38"/>
      <c r="J40" s="39"/>
    </row>
    <row r="41" ht="120">
      <c r="A41" s="29" t="s">
        <v>32</v>
      </c>
      <c r="B41" s="37"/>
      <c r="C41" s="38"/>
      <c r="D41" s="38"/>
      <c r="E41" s="40" t="s">
        <v>1480</v>
      </c>
      <c r="F41" s="38"/>
      <c r="G41" s="38"/>
      <c r="H41" s="38"/>
      <c r="I41" s="38"/>
      <c r="J41" s="39"/>
    </row>
    <row r="42" ht="180">
      <c r="A42" s="29" t="s">
        <v>34</v>
      </c>
      <c r="B42" s="37"/>
      <c r="C42" s="38"/>
      <c r="D42" s="38"/>
      <c r="E42" s="31" t="s">
        <v>1481</v>
      </c>
      <c r="F42" s="38"/>
      <c r="G42" s="38"/>
      <c r="H42" s="38"/>
      <c r="I42" s="38"/>
      <c r="J42" s="39"/>
    </row>
    <row r="43">
      <c r="A43" s="23" t="s">
        <v>22</v>
      </c>
      <c r="B43" s="24"/>
      <c r="C43" s="25" t="s">
        <v>124</v>
      </c>
      <c r="D43" s="26"/>
      <c r="E43" s="23" t="s">
        <v>125</v>
      </c>
      <c r="F43" s="26"/>
      <c r="G43" s="26"/>
      <c r="H43" s="26"/>
      <c r="I43" s="27">
        <f>SUMIFS(I44:I55,A44:A55,"P")</f>
        <v>0</v>
      </c>
      <c r="J43" s="28"/>
    </row>
    <row r="44">
      <c r="A44" s="29" t="s">
        <v>25</v>
      </c>
      <c r="B44" s="29">
        <v>9</v>
      </c>
      <c r="C44" s="30" t="s">
        <v>1482</v>
      </c>
      <c r="D44" s="29" t="s">
        <v>42</v>
      </c>
      <c r="E44" s="31" t="s">
        <v>1483</v>
      </c>
      <c r="F44" s="32" t="s">
        <v>128</v>
      </c>
      <c r="G44" s="33">
        <v>5</v>
      </c>
      <c r="H44" s="34">
        <v>0</v>
      </c>
      <c r="I44" s="35">
        <f>ROUND(G44*H44,P4)</f>
        <v>0</v>
      </c>
      <c r="J44" s="29"/>
      <c r="O44" s="36">
        <f>I44*0.21</f>
        <v>0</v>
      </c>
      <c r="P44">
        <v>3</v>
      </c>
    </row>
    <row r="45" ht="30">
      <c r="A45" s="29" t="s">
        <v>30</v>
      </c>
      <c r="B45" s="37"/>
      <c r="C45" s="38"/>
      <c r="D45" s="38"/>
      <c r="E45" s="31" t="s">
        <v>1484</v>
      </c>
      <c r="F45" s="38"/>
      <c r="G45" s="38"/>
      <c r="H45" s="38"/>
      <c r="I45" s="38"/>
      <c r="J45" s="39"/>
    </row>
    <row r="46" ht="30">
      <c r="A46" s="29" t="s">
        <v>32</v>
      </c>
      <c r="B46" s="37"/>
      <c r="C46" s="38"/>
      <c r="D46" s="38"/>
      <c r="E46" s="40" t="s">
        <v>1485</v>
      </c>
      <c r="F46" s="38"/>
      <c r="G46" s="38"/>
      <c r="H46" s="38"/>
      <c r="I46" s="38"/>
      <c r="J46" s="39"/>
    </row>
    <row r="47" ht="409.5">
      <c r="A47" s="29" t="s">
        <v>34</v>
      </c>
      <c r="B47" s="37"/>
      <c r="C47" s="38"/>
      <c r="D47" s="38"/>
      <c r="E47" s="31" t="s">
        <v>1486</v>
      </c>
      <c r="F47" s="38"/>
      <c r="G47" s="38"/>
      <c r="H47" s="38"/>
      <c r="I47" s="38"/>
      <c r="J47" s="39"/>
    </row>
    <row r="48">
      <c r="A48" s="29" t="s">
        <v>25</v>
      </c>
      <c r="B48" s="29">
        <v>10</v>
      </c>
      <c r="C48" s="30" t="s">
        <v>1487</v>
      </c>
      <c r="D48" s="29" t="s">
        <v>42</v>
      </c>
      <c r="E48" s="31" t="s">
        <v>1488</v>
      </c>
      <c r="F48" s="32" t="s">
        <v>137</v>
      </c>
      <c r="G48" s="33">
        <v>0.80000000000000004</v>
      </c>
      <c r="H48" s="34">
        <v>0</v>
      </c>
      <c r="I48" s="35">
        <f>ROUND(G48*H48,P4)</f>
        <v>0</v>
      </c>
      <c r="J48" s="29"/>
      <c r="O48" s="36">
        <f>I48*0.21</f>
        <v>0</v>
      </c>
      <c r="P48">
        <v>3</v>
      </c>
    </row>
    <row r="49">
      <c r="A49" s="29" t="s">
        <v>30</v>
      </c>
      <c r="B49" s="37"/>
      <c r="C49" s="38"/>
      <c r="D49" s="38"/>
      <c r="E49" s="31" t="s">
        <v>1489</v>
      </c>
      <c r="F49" s="38"/>
      <c r="G49" s="38"/>
      <c r="H49" s="38"/>
      <c r="I49" s="38"/>
      <c r="J49" s="39"/>
    </row>
    <row r="50" ht="30">
      <c r="A50" s="29" t="s">
        <v>32</v>
      </c>
      <c r="B50" s="37"/>
      <c r="C50" s="38"/>
      <c r="D50" s="38"/>
      <c r="E50" s="40" t="s">
        <v>1490</v>
      </c>
      <c r="F50" s="38"/>
      <c r="G50" s="38"/>
      <c r="H50" s="38"/>
      <c r="I50" s="38"/>
      <c r="J50" s="39"/>
    </row>
    <row r="51" ht="375">
      <c r="A51" s="29" t="s">
        <v>34</v>
      </c>
      <c r="B51" s="37"/>
      <c r="C51" s="38"/>
      <c r="D51" s="38"/>
      <c r="E51" s="31" t="s">
        <v>1491</v>
      </c>
      <c r="F51" s="38"/>
      <c r="G51" s="38"/>
      <c r="H51" s="38"/>
      <c r="I51" s="38"/>
      <c r="J51" s="39"/>
    </row>
    <row r="52" ht="30">
      <c r="A52" s="29" t="s">
        <v>25</v>
      </c>
      <c r="B52" s="29">
        <v>11</v>
      </c>
      <c r="C52" s="30" t="s">
        <v>1492</v>
      </c>
      <c r="D52" s="29" t="s">
        <v>42</v>
      </c>
      <c r="E52" s="31" t="s">
        <v>1493</v>
      </c>
      <c r="F52" s="32" t="s">
        <v>128</v>
      </c>
      <c r="G52" s="33">
        <v>18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>
      <c r="A53" s="29" t="s">
        <v>30</v>
      </c>
      <c r="B53" s="37"/>
      <c r="C53" s="38"/>
      <c r="D53" s="38"/>
      <c r="E53" s="31" t="s">
        <v>1494</v>
      </c>
      <c r="F53" s="38"/>
      <c r="G53" s="38"/>
      <c r="H53" s="38"/>
      <c r="I53" s="38"/>
      <c r="J53" s="39"/>
    </row>
    <row r="54" ht="60">
      <c r="A54" s="29" t="s">
        <v>32</v>
      </c>
      <c r="B54" s="37"/>
      <c r="C54" s="38"/>
      <c r="D54" s="38"/>
      <c r="E54" s="40" t="s">
        <v>1495</v>
      </c>
      <c r="F54" s="38"/>
      <c r="G54" s="38"/>
      <c r="H54" s="38"/>
      <c r="I54" s="38"/>
      <c r="J54" s="39"/>
    </row>
    <row r="55" ht="60">
      <c r="A55" s="29" t="s">
        <v>34</v>
      </c>
      <c r="B55" s="37"/>
      <c r="C55" s="38"/>
      <c r="D55" s="38"/>
      <c r="E55" s="31" t="s">
        <v>1496</v>
      </c>
      <c r="F55" s="38"/>
      <c r="G55" s="38"/>
      <c r="H55" s="38"/>
      <c r="I55" s="38"/>
      <c r="J55" s="39"/>
    </row>
    <row r="56">
      <c r="A56" s="23" t="s">
        <v>22</v>
      </c>
      <c r="B56" s="24"/>
      <c r="C56" s="25" t="s">
        <v>412</v>
      </c>
      <c r="D56" s="26"/>
      <c r="E56" s="23" t="s">
        <v>413</v>
      </c>
      <c r="F56" s="26"/>
      <c r="G56" s="26"/>
      <c r="H56" s="26"/>
      <c r="I56" s="27">
        <f>SUMIFS(I57:I68,A57:A68,"P")</f>
        <v>0</v>
      </c>
      <c r="J56" s="28"/>
    </row>
    <row r="57">
      <c r="A57" s="29" t="s">
        <v>25</v>
      </c>
      <c r="B57" s="29">
        <v>12</v>
      </c>
      <c r="C57" s="30" t="s">
        <v>1497</v>
      </c>
      <c r="D57" s="29" t="s">
        <v>42</v>
      </c>
      <c r="E57" s="31" t="s">
        <v>1498</v>
      </c>
      <c r="F57" s="32" t="s">
        <v>249</v>
      </c>
      <c r="G57" s="33">
        <v>25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 ht="105">
      <c r="A58" s="29" t="s">
        <v>30</v>
      </c>
      <c r="B58" s="37"/>
      <c r="C58" s="38"/>
      <c r="D58" s="38"/>
      <c r="E58" s="31" t="s">
        <v>1499</v>
      </c>
      <c r="F58" s="38"/>
      <c r="G58" s="38"/>
      <c r="H58" s="38"/>
      <c r="I58" s="38"/>
      <c r="J58" s="39"/>
    </row>
    <row r="59">
      <c r="A59" s="29" t="s">
        <v>32</v>
      </c>
      <c r="B59" s="37"/>
      <c r="C59" s="38"/>
      <c r="D59" s="38"/>
      <c r="E59" s="40" t="s">
        <v>1500</v>
      </c>
      <c r="F59" s="38"/>
      <c r="G59" s="38"/>
      <c r="H59" s="38"/>
      <c r="I59" s="38"/>
      <c r="J59" s="39"/>
    </row>
    <row r="60" ht="150">
      <c r="A60" s="29" t="s">
        <v>34</v>
      </c>
      <c r="B60" s="37"/>
      <c r="C60" s="38"/>
      <c r="D60" s="38"/>
      <c r="E60" s="31" t="s">
        <v>1501</v>
      </c>
      <c r="F60" s="38"/>
      <c r="G60" s="38"/>
      <c r="H60" s="38"/>
      <c r="I60" s="38"/>
      <c r="J60" s="39"/>
    </row>
    <row r="61">
      <c r="A61" s="29" t="s">
        <v>25</v>
      </c>
      <c r="B61" s="29">
        <v>13</v>
      </c>
      <c r="C61" s="30" t="s">
        <v>1005</v>
      </c>
      <c r="D61" s="29" t="s">
        <v>42</v>
      </c>
      <c r="E61" s="31" t="s">
        <v>1006</v>
      </c>
      <c r="F61" s="32" t="s">
        <v>128</v>
      </c>
      <c r="G61" s="33">
        <v>45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>
      <c r="A62" s="29" t="s">
        <v>30</v>
      </c>
      <c r="B62" s="37"/>
      <c r="C62" s="38"/>
      <c r="D62" s="38"/>
      <c r="E62" s="31" t="s">
        <v>1502</v>
      </c>
      <c r="F62" s="38"/>
      <c r="G62" s="38"/>
      <c r="H62" s="38"/>
      <c r="I62" s="38"/>
      <c r="J62" s="39"/>
    </row>
    <row r="63" ht="30">
      <c r="A63" s="29" t="s">
        <v>32</v>
      </c>
      <c r="B63" s="37"/>
      <c r="C63" s="38"/>
      <c r="D63" s="38"/>
      <c r="E63" s="40" t="s">
        <v>1503</v>
      </c>
      <c r="F63" s="38"/>
      <c r="G63" s="38"/>
      <c r="H63" s="38"/>
      <c r="I63" s="38"/>
      <c r="J63" s="39"/>
    </row>
    <row r="64" ht="409.5">
      <c r="A64" s="29" t="s">
        <v>34</v>
      </c>
      <c r="B64" s="37"/>
      <c r="C64" s="38"/>
      <c r="D64" s="38"/>
      <c r="E64" s="31" t="s">
        <v>419</v>
      </c>
      <c r="F64" s="38"/>
      <c r="G64" s="38"/>
      <c r="H64" s="38"/>
      <c r="I64" s="38"/>
      <c r="J64" s="39"/>
    </row>
    <row r="65">
      <c r="A65" s="29" t="s">
        <v>25</v>
      </c>
      <c r="B65" s="29">
        <v>14</v>
      </c>
      <c r="C65" s="30" t="s">
        <v>1504</v>
      </c>
      <c r="D65" s="29" t="s">
        <v>42</v>
      </c>
      <c r="E65" s="31" t="s">
        <v>1505</v>
      </c>
      <c r="F65" s="32" t="s">
        <v>128</v>
      </c>
      <c r="G65" s="33">
        <v>361.94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 ht="90">
      <c r="A66" s="29" t="s">
        <v>30</v>
      </c>
      <c r="B66" s="37"/>
      <c r="C66" s="38"/>
      <c r="D66" s="38"/>
      <c r="E66" s="31" t="s">
        <v>1506</v>
      </c>
      <c r="F66" s="38"/>
      <c r="G66" s="38"/>
      <c r="H66" s="38"/>
      <c r="I66" s="38"/>
      <c r="J66" s="39"/>
    </row>
    <row r="67" ht="90">
      <c r="A67" s="29" t="s">
        <v>32</v>
      </c>
      <c r="B67" s="37"/>
      <c r="C67" s="38"/>
      <c r="D67" s="38"/>
      <c r="E67" s="40" t="s">
        <v>1507</v>
      </c>
      <c r="F67" s="38"/>
      <c r="G67" s="38"/>
      <c r="H67" s="38"/>
      <c r="I67" s="38"/>
      <c r="J67" s="39"/>
    </row>
    <row r="68" ht="105">
      <c r="A68" s="29" t="s">
        <v>34</v>
      </c>
      <c r="B68" s="37"/>
      <c r="C68" s="38"/>
      <c r="D68" s="38"/>
      <c r="E68" s="31" t="s">
        <v>424</v>
      </c>
      <c r="F68" s="38"/>
      <c r="G68" s="38"/>
      <c r="H68" s="38"/>
      <c r="I68" s="38"/>
      <c r="J68" s="39"/>
    </row>
    <row r="69">
      <c r="A69" s="23" t="s">
        <v>22</v>
      </c>
      <c r="B69" s="24"/>
      <c r="C69" s="25" t="s">
        <v>339</v>
      </c>
      <c r="D69" s="26"/>
      <c r="E69" s="23" t="s">
        <v>340</v>
      </c>
      <c r="F69" s="26"/>
      <c r="G69" s="26"/>
      <c r="H69" s="26"/>
      <c r="I69" s="27">
        <f>SUMIFS(I70:I85,A70:A85,"P")</f>
        <v>0</v>
      </c>
      <c r="J69" s="28"/>
    </row>
    <row r="70">
      <c r="A70" s="29" t="s">
        <v>25</v>
      </c>
      <c r="B70" s="29">
        <v>15</v>
      </c>
      <c r="C70" s="30" t="s">
        <v>604</v>
      </c>
      <c r="D70" s="29" t="s">
        <v>42</v>
      </c>
      <c r="E70" s="31" t="s">
        <v>605</v>
      </c>
      <c r="F70" s="32" t="s">
        <v>145</v>
      </c>
      <c r="G70" s="33">
        <v>20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 ht="30">
      <c r="A71" s="29" t="s">
        <v>30</v>
      </c>
      <c r="B71" s="37"/>
      <c r="C71" s="38"/>
      <c r="D71" s="38"/>
      <c r="E71" s="31" t="s">
        <v>1508</v>
      </c>
      <c r="F71" s="38"/>
      <c r="G71" s="38"/>
      <c r="H71" s="38"/>
      <c r="I71" s="38"/>
      <c r="J71" s="39"/>
    </row>
    <row r="72" ht="30">
      <c r="A72" s="29" t="s">
        <v>32</v>
      </c>
      <c r="B72" s="37"/>
      <c r="C72" s="38"/>
      <c r="D72" s="38"/>
      <c r="E72" s="40" t="s">
        <v>1509</v>
      </c>
      <c r="F72" s="38"/>
      <c r="G72" s="38"/>
      <c r="H72" s="38"/>
      <c r="I72" s="38"/>
      <c r="J72" s="39"/>
    </row>
    <row r="73" ht="90">
      <c r="A73" s="29" t="s">
        <v>34</v>
      </c>
      <c r="B73" s="37"/>
      <c r="C73" s="38"/>
      <c r="D73" s="38"/>
      <c r="E73" s="31" t="s">
        <v>345</v>
      </c>
      <c r="F73" s="38"/>
      <c r="G73" s="38"/>
      <c r="H73" s="38"/>
      <c r="I73" s="38"/>
      <c r="J73" s="39"/>
    </row>
    <row r="74">
      <c r="A74" s="29" t="s">
        <v>25</v>
      </c>
      <c r="B74" s="29">
        <v>16</v>
      </c>
      <c r="C74" s="30" t="s">
        <v>1510</v>
      </c>
      <c r="D74" s="29" t="s">
        <v>42</v>
      </c>
      <c r="E74" s="31" t="s">
        <v>1511</v>
      </c>
      <c r="F74" s="32" t="s">
        <v>145</v>
      </c>
      <c r="G74" s="33">
        <v>47.700000000000003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 ht="30">
      <c r="A75" s="29" t="s">
        <v>30</v>
      </c>
      <c r="B75" s="37"/>
      <c r="C75" s="38"/>
      <c r="D75" s="38"/>
      <c r="E75" s="31" t="s">
        <v>1512</v>
      </c>
      <c r="F75" s="38"/>
      <c r="G75" s="38"/>
      <c r="H75" s="38"/>
      <c r="I75" s="38"/>
      <c r="J75" s="39"/>
    </row>
    <row r="76" ht="30">
      <c r="A76" s="29" t="s">
        <v>32</v>
      </c>
      <c r="B76" s="37"/>
      <c r="C76" s="38"/>
      <c r="D76" s="38"/>
      <c r="E76" s="40" t="s">
        <v>1513</v>
      </c>
      <c r="F76" s="38"/>
      <c r="G76" s="38"/>
      <c r="H76" s="38"/>
      <c r="I76" s="38"/>
      <c r="J76" s="39"/>
    </row>
    <row r="77" ht="120">
      <c r="A77" s="29" t="s">
        <v>34</v>
      </c>
      <c r="B77" s="37"/>
      <c r="C77" s="38"/>
      <c r="D77" s="38"/>
      <c r="E77" s="31" t="s">
        <v>612</v>
      </c>
      <c r="F77" s="38"/>
      <c r="G77" s="38"/>
      <c r="H77" s="38"/>
      <c r="I77" s="38"/>
      <c r="J77" s="39"/>
    </row>
    <row r="78">
      <c r="A78" s="29" t="s">
        <v>25</v>
      </c>
      <c r="B78" s="29">
        <v>17</v>
      </c>
      <c r="C78" s="30" t="s">
        <v>1514</v>
      </c>
      <c r="D78" s="29" t="s">
        <v>42</v>
      </c>
      <c r="E78" s="31" t="s">
        <v>1515</v>
      </c>
      <c r="F78" s="32" t="s">
        <v>145</v>
      </c>
      <c r="G78" s="33">
        <v>73.5</v>
      </c>
      <c r="H78" s="34">
        <v>0</v>
      </c>
      <c r="I78" s="35">
        <f>ROUND(G78*H78,P4)</f>
        <v>0</v>
      </c>
      <c r="J78" s="29"/>
      <c r="O78" s="36">
        <f>I78*0.21</f>
        <v>0</v>
      </c>
      <c r="P78">
        <v>3</v>
      </c>
    </row>
    <row r="79" ht="75">
      <c r="A79" s="29" t="s">
        <v>30</v>
      </c>
      <c r="B79" s="37"/>
      <c r="C79" s="38"/>
      <c r="D79" s="38"/>
      <c r="E79" s="31" t="s">
        <v>1516</v>
      </c>
      <c r="F79" s="38"/>
      <c r="G79" s="38"/>
      <c r="H79" s="38"/>
      <c r="I79" s="38"/>
      <c r="J79" s="39"/>
    </row>
    <row r="80" ht="75">
      <c r="A80" s="29" t="s">
        <v>32</v>
      </c>
      <c r="B80" s="37"/>
      <c r="C80" s="38"/>
      <c r="D80" s="38"/>
      <c r="E80" s="40" t="s">
        <v>1517</v>
      </c>
      <c r="F80" s="38"/>
      <c r="G80" s="38"/>
      <c r="H80" s="38"/>
      <c r="I80" s="38"/>
      <c r="J80" s="39"/>
    </row>
    <row r="81" ht="195">
      <c r="A81" s="29" t="s">
        <v>34</v>
      </c>
      <c r="B81" s="37"/>
      <c r="C81" s="38"/>
      <c r="D81" s="38"/>
      <c r="E81" s="31" t="s">
        <v>1518</v>
      </c>
      <c r="F81" s="38"/>
      <c r="G81" s="38"/>
      <c r="H81" s="38"/>
      <c r="I81" s="38"/>
      <c r="J81" s="39"/>
    </row>
    <row r="82">
      <c r="A82" s="29" t="s">
        <v>25</v>
      </c>
      <c r="B82" s="29">
        <v>18</v>
      </c>
      <c r="C82" s="30" t="s">
        <v>1207</v>
      </c>
      <c r="D82" s="29" t="s">
        <v>42</v>
      </c>
      <c r="E82" s="31" t="s">
        <v>1208</v>
      </c>
      <c r="F82" s="32" t="s">
        <v>145</v>
      </c>
      <c r="G82" s="33">
        <v>6</v>
      </c>
      <c r="H82" s="34">
        <v>0</v>
      </c>
      <c r="I82" s="35">
        <f>ROUND(G82*H82,P4)</f>
        <v>0</v>
      </c>
      <c r="J82" s="29"/>
      <c r="O82" s="36">
        <f>I82*0.21</f>
        <v>0</v>
      </c>
      <c r="P82">
        <v>3</v>
      </c>
    </row>
    <row r="83" ht="30">
      <c r="A83" s="29" t="s">
        <v>30</v>
      </c>
      <c r="B83" s="37"/>
      <c r="C83" s="38"/>
      <c r="D83" s="38"/>
      <c r="E83" s="31" t="s">
        <v>1519</v>
      </c>
      <c r="F83" s="38"/>
      <c r="G83" s="38"/>
      <c r="H83" s="38"/>
      <c r="I83" s="38"/>
      <c r="J83" s="39"/>
    </row>
    <row r="84">
      <c r="A84" s="29" t="s">
        <v>32</v>
      </c>
      <c r="B84" s="37"/>
      <c r="C84" s="38"/>
      <c r="D84" s="38"/>
      <c r="E84" s="40" t="s">
        <v>1520</v>
      </c>
      <c r="F84" s="38"/>
      <c r="G84" s="38"/>
      <c r="H84" s="38"/>
      <c r="I84" s="38"/>
      <c r="J84" s="39"/>
    </row>
    <row r="85" ht="225">
      <c r="A85" s="29" t="s">
        <v>34</v>
      </c>
      <c r="B85" s="37"/>
      <c r="C85" s="38"/>
      <c r="D85" s="38"/>
      <c r="E85" s="31" t="s">
        <v>432</v>
      </c>
      <c r="F85" s="38"/>
      <c r="G85" s="38"/>
      <c r="H85" s="38"/>
      <c r="I85" s="38"/>
      <c r="J85" s="39"/>
    </row>
    <row r="86">
      <c r="A86" s="23" t="s">
        <v>22</v>
      </c>
      <c r="B86" s="24"/>
      <c r="C86" s="25" t="s">
        <v>1521</v>
      </c>
      <c r="D86" s="26"/>
      <c r="E86" s="23" t="s">
        <v>1522</v>
      </c>
      <c r="F86" s="26"/>
      <c r="G86" s="26"/>
      <c r="H86" s="26"/>
      <c r="I86" s="27">
        <f>SUMIFS(I87:I90,A87:A90,"P")</f>
        <v>0</v>
      </c>
      <c r="J86" s="28"/>
    </row>
    <row r="87">
      <c r="A87" s="29" t="s">
        <v>25</v>
      </c>
      <c r="B87" s="29">
        <v>19</v>
      </c>
      <c r="C87" s="30" t="s">
        <v>1523</v>
      </c>
      <c r="D87" s="29" t="s">
        <v>42</v>
      </c>
      <c r="E87" s="31" t="s">
        <v>1524</v>
      </c>
      <c r="F87" s="32" t="s">
        <v>145</v>
      </c>
      <c r="G87" s="33">
        <v>73.5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>
      <c r="A88" s="29" t="s">
        <v>30</v>
      </c>
      <c r="B88" s="37"/>
      <c r="C88" s="38"/>
      <c r="D88" s="38"/>
      <c r="E88" s="31" t="s">
        <v>1525</v>
      </c>
      <c r="F88" s="38"/>
      <c r="G88" s="38"/>
      <c r="H88" s="38"/>
      <c r="I88" s="38"/>
      <c r="J88" s="39"/>
    </row>
    <row r="89">
      <c r="A89" s="29" t="s">
        <v>32</v>
      </c>
      <c r="B89" s="37"/>
      <c r="C89" s="38"/>
      <c r="D89" s="38"/>
      <c r="E89" s="40" t="s">
        <v>1526</v>
      </c>
      <c r="F89" s="38"/>
      <c r="G89" s="38"/>
      <c r="H89" s="38"/>
      <c r="I89" s="38"/>
      <c r="J89" s="39"/>
    </row>
    <row r="90" ht="60">
      <c r="A90" s="29" t="s">
        <v>34</v>
      </c>
      <c r="B90" s="37"/>
      <c r="C90" s="38"/>
      <c r="D90" s="38"/>
      <c r="E90" s="31" t="s">
        <v>1527</v>
      </c>
      <c r="F90" s="38"/>
      <c r="G90" s="38"/>
      <c r="H90" s="38"/>
      <c r="I90" s="38"/>
      <c r="J90" s="39"/>
    </row>
    <row r="91">
      <c r="A91" s="23" t="s">
        <v>22</v>
      </c>
      <c r="B91" s="24"/>
      <c r="C91" s="25" t="s">
        <v>485</v>
      </c>
      <c r="D91" s="26"/>
      <c r="E91" s="23" t="s">
        <v>486</v>
      </c>
      <c r="F91" s="26"/>
      <c r="G91" s="26"/>
      <c r="H91" s="26"/>
      <c r="I91" s="27">
        <f>SUMIFS(I92:I95,A92:A95,"P")</f>
        <v>0</v>
      </c>
      <c r="J91" s="28"/>
    </row>
    <row r="92">
      <c r="A92" s="29" t="s">
        <v>25</v>
      </c>
      <c r="B92" s="29">
        <v>20</v>
      </c>
      <c r="C92" s="30" t="s">
        <v>1528</v>
      </c>
      <c r="D92" s="29" t="s">
        <v>42</v>
      </c>
      <c r="E92" s="31" t="s">
        <v>1529</v>
      </c>
      <c r="F92" s="32" t="s">
        <v>145</v>
      </c>
      <c r="G92" s="33">
        <v>659.79999999999995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 ht="30">
      <c r="A93" s="29" t="s">
        <v>30</v>
      </c>
      <c r="B93" s="37"/>
      <c r="C93" s="38"/>
      <c r="D93" s="38"/>
      <c r="E93" s="31" t="s">
        <v>1530</v>
      </c>
      <c r="F93" s="38"/>
      <c r="G93" s="38"/>
      <c r="H93" s="38"/>
      <c r="I93" s="38"/>
      <c r="J93" s="39"/>
    </row>
    <row r="94" ht="75">
      <c r="A94" s="29" t="s">
        <v>32</v>
      </c>
      <c r="B94" s="37"/>
      <c r="C94" s="38"/>
      <c r="D94" s="38"/>
      <c r="E94" s="40" t="s">
        <v>1531</v>
      </c>
      <c r="F94" s="38"/>
      <c r="G94" s="38"/>
      <c r="H94" s="38"/>
      <c r="I94" s="38"/>
      <c r="J94" s="39"/>
    </row>
    <row r="95" ht="75">
      <c r="A95" s="29" t="s">
        <v>34</v>
      </c>
      <c r="B95" s="37"/>
      <c r="C95" s="38"/>
      <c r="D95" s="38"/>
      <c r="E95" s="31" t="s">
        <v>1532</v>
      </c>
      <c r="F95" s="38"/>
      <c r="G95" s="38"/>
      <c r="H95" s="38"/>
      <c r="I95" s="38"/>
      <c r="J95" s="39"/>
    </row>
    <row r="96">
      <c r="A96" s="23" t="s">
        <v>22</v>
      </c>
      <c r="B96" s="24"/>
      <c r="C96" s="25" t="s">
        <v>496</v>
      </c>
      <c r="D96" s="26"/>
      <c r="E96" s="23" t="s">
        <v>497</v>
      </c>
      <c r="F96" s="26"/>
      <c r="G96" s="26"/>
      <c r="H96" s="26"/>
      <c r="I96" s="27">
        <f>SUMIFS(I97:I108,A97:A108,"P")</f>
        <v>0</v>
      </c>
      <c r="J96" s="28"/>
    </row>
    <row r="97">
      <c r="A97" s="29" t="s">
        <v>25</v>
      </c>
      <c r="B97" s="29">
        <v>21</v>
      </c>
      <c r="C97" s="30" t="s">
        <v>1533</v>
      </c>
      <c r="D97" s="29"/>
      <c r="E97" s="31" t="s">
        <v>1534</v>
      </c>
      <c r="F97" s="32" t="s">
        <v>249</v>
      </c>
      <c r="G97" s="33">
        <v>2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>
      <c r="A98" s="29" t="s">
        <v>30</v>
      </c>
      <c r="B98" s="37"/>
      <c r="C98" s="38"/>
      <c r="D98" s="38"/>
      <c r="E98" s="31" t="s">
        <v>1535</v>
      </c>
      <c r="F98" s="38"/>
      <c r="G98" s="38"/>
      <c r="H98" s="38"/>
      <c r="I98" s="38"/>
      <c r="J98" s="39"/>
    </row>
    <row r="99">
      <c r="A99" s="29" t="s">
        <v>32</v>
      </c>
      <c r="B99" s="37"/>
      <c r="C99" s="38"/>
      <c r="D99" s="38"/>
      <c r="E99" s="40" t="s">
        <v>1536</v>
      </c>
      <c r="F99" s="38"/>
      <c r="G99" s="38"/>
      <c r="H99" s="38"/>
      <c r="I99" s="38"/>
      <c r="J99" s="39"/>
    </row>
    <row r="100" ht="330">
      <c r="A100" s="29" t="s">
        <v>34</v>
      </c>
      <c r="B100" s="37"/>
      <c r="C100" s="38"/>
      <c r="D100" s="38"/>
      <c r="E100" s="31" t="s">
        <v>1537</v>
      </c>
      <c r="F100" s="38"/>
      <c r="G100" s="38"/>
      <c r="H100" s="38"/>
      <c r="I100" s="38"/>
      <c r="J100" s="39"/>
    </row>
    <row r="101">
      <c r="A101" s="29" t="s">
        <v>25</v>
      </c>
      <c r="B101" s="29">
        <v>22</v>
      </c>
      <c r="C101" s="30" t="s">
        <v>1538</v>
      </c>
      <c r="D101" s="29" t="s">
        <v>42</v>
      </c>
      <c r="E101" s="31" t="s">
        <v>1539</v>
      </c>
      <c r="F101" s="32" t="s">
        <v>249</v>
      </c>
      <c r="G101" s="33">
        <v>87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>
      <c r="A102" s="29" t="s">
        <v>30</v>
      </c>
      <c r="B102" s="37"/>
      <c r="C102" s="38"/>
      <c r="D102" s="38"/>
      <c r="E102" s="31" t="s">
        <v>1540</v>
      </c>
      <c r="F102" s="38"/>
      <c r="G102" s="38"/>
      <c r="H102" s="38"/>
      <c r="I102" s="38"/>
      <c r="J102" s="39"/>
    </row>
    <row r="103" ht="30">
      <c r="A103" s="29" t="s">
        <v>32</v>
      </c>
      <c r="B103" s="37"/>
      <c r="C103" s="38"/>
      <c r="D103" s="38"/>
      <c r="E103" s="40" t="s">
        <v>1541</v>
      </c>
      <c r="F103" s="38"/>
      <c r="G103" s="38"/>
      <c r="H103" s="38"/>
      <c r="I103" s="38"/>
      <c r="J103" s="39"/>
    </row>
    <row r="104" ht="330">
      <c r="A104" s="29" t="s">
        <v>34</v>
      </c>
      <c r="B104" s="37"/>
      <c r="C104" s="38"/>
      <c r="D104" s="38"/>
      <c r="E104" s="31" t="s">
        <v>1542</v>
      </c>
      <c r="F104" s="38"/>
      <c r="G104" s="38"/>
      <c r="H104" s="38"/>
      <c r="I104" s="38"/>
      <c r="J104" s="39"/>
    </row>
    <row r="105">
      <c r="A105" s="29" t="s">
        <v>25</v>
      </c>
      <c r="B105" s="29">
        <v>23</v>
      </c>
      <c r="C105" s="30" t="s">
        <v>1543</v>
      </c>
      <c r="D105" s="29" t="s">
        <v>42</v>
      </c>
      <c r="E105" s="31" t="s">
        <v>1544</v>
      </c>
      <c r="F105" s="32" t="s">
        <v>249</v>
      </c>
      <c r="G105" s="33">
        <v>56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>
      <c r="A106" s="29" t="s">
        <v>30</v>
      </c>
      <c r="B106" s="37"/>
      <c r="C106" s="38"/>
      <c r="D106" s="38"/>
      <c r="E106" s="31" t="s">
        <v>1545</v>
      </c>
      <c r="F106" s="38"/>
      <c r="G106" s="38"/>
      <c r="H106" s="38"/>
      <c r="I106" s="38"/>
      <c r="J106" s="39"/>
    </row>
    <row r="107" ht="30">
      <c r="A107" s="29" t="s">
        <v>32</v>
      </c>
      <c r="B107" s="37"/>
      <c r="C107" s="38"/>
      <c r="D107" s="38"/>
      <c r="E107" s="40" t="s">
        <v>1546</v>
      </c>
      <c r="F107" s="38"/>
      <c r="G107" s="38"/>
      <c r="H107" s="38"/>
      <c r="I107" s="38"/>
      <c r="J107" s="39"/>
    </row>
    <row r="108" ht="330">
      <c r="A108" s="29" t="s">
        <v>34</v>
      </c>
      <c r="B108" s="37"/>
      <c r="C108" s="38"/>
      <c r="D108" s="38"/>
      <c r="E108" s="31" t="s">
        <v>1542</v>
      </c>
      <c r="F108" s="38"/>
      <c r="G108" s="38"/>
      <c r="H108" s="38"/>
      <c r="I108" s="38"/>
      <c r="J108" s="39"/>
    </row>
    <row r="109">
      <c r="A109" s="23" t="s">
        <v>22</v>
      </c>
      <c r="B109" s="24"/>
      <c r="C109" s="25" t="s">
        <v>245</v>
      </c>
      <c r="D109" s="26"/>
      <c r="E109" s="23" t="s">
        <v>246</v>
      </c>
      <c r="F109" s="26"/>
      <c r="G109" s="26"/>
      <c r="H109" s="26"/>
      <c r="I109" s="27">
        <f>SUMIFS(I110:I137,A110:A137,"P")</f>
        <v>0</v>
      </c>
      <c r="J109" s="28"/>
    </row>
    <row r="110">
      <c r="A110" s="29" t="s">
        <v>25</v>
      </c>
      <c r="B110" s="29">
        <v>24</v>
      </c>
      <c r="C110" s="30" t="s">
        <v>1547</v>
      </c>
      <c r="D110" s="29" t="s">
        <v>42</v>
      </c>
      <c r="E110" s="31" t="s">
        <v>1548</v>
      </c>
      <c r="F110" s="32" t="s">
        <v>111</v>
      </c>
      <c r="G110" s="33">
        <v>2</v>
      </c>
      <c r="H110" s="34">
        <v>0</v>
      </c>
      <c r="I110" s="35">
        <f>ROUND(G110*H110,P4)</f>
        <v>0</v>
      </c>
      <c r="J110" s="29"/>
      <c r="O110" s="36">
        <f>I110*0.21</f>
        <v>0</v>
      </c>
      <c r="P110">
        <v>3</v>
      </c>
    </row>
    <row r="111">
      <c r="A111" s="29" t="s">
        <v>30</v>
      </c>
      <c r="B111" s="37"/>
      <c r="C111" s="38"/>
      <c r="D111" s="38"/>
      <c r="E111" s="44" t="s">
        <v>42</v>
      </c>
      <c r="F111" s="38"/>
      <c r="G111" s="38"/>
      <c r="H111" s="38"/>
      <c r="I111" s="38"/>
      <c r="J111" s="39"/>
    </row>
    <row r="112">
      <c r="A112" s="29" t="s">
        <v>32</v>
      </c>
      <c r="B112" s="37"/>
      <c r="C112" s="38"/>
      <c r="D112" s="38"/>
      <c r="E112" s="40" t="s">
        <v>1536</v>
      </c>
      <c r="F112" s="38"/>
      <c r="G112" s="38"/>
      <c r="H112" s="38"/>
      <c r="I112" s="38"/>
      <c r="J112" s="39"/>
    </row>
    <row r="113" ht="90">
      <c r="A113" s="29" t="s">
        <v>34</v>
      </c>
      <c r="B113" s="37"/>
      <c r="C113" s="38"/>
      <c r="D113" s="38"/>
      <c r="E113" s="31" t="s">
        <v>1549</v>
      </c>
      <c r="F113" s="38"/>
      <c r="G113" s="38"/>
      <c r="H113" s="38"/>
      <c r="I113" s="38"/>
      <c r="J113" s="39"/>
    </row>
    <row r="114" ht="30">
      <c r="A114" s="29" t="s">
        <v>25</v>
      </c>
      <c r="B114" s="29">
        <v>25</v>
      </c>
      <c r="C114" s="30" t="s">
        <v>973</v>
      </c>
      <c r="D114" s="29" t="s">
        <v>42</v>
      </c>
      <c r="E114" s="31" t="s">
        <v>974</v>
      </c>
      <c r="F114" s="32" t="s">
        <v>249</v>
      </c>
      <c r="G114" s="33">
        <v>67.5</v>
      </c>
      <c r="H114" s="34">
        <v>0</v>
      </c>
      <c r="I114" s="35">
        <f>ROUND(G114*H114,P4)</f>
        <v>0</v>
      </c>
      <c r="J114" s="29"/>
      <c r="O114" s="36">
        <f>I114*0.21</f>
        <v>0</v>
      </c>
      <c r="P114">
        <v>3</v>
      </c>
    </row>
    <row r="115" ht="30">
      <c r="A115" s="29" t="s">
        <v>30</v>
      </c>
      <c r="B115" s="37"/>
      <c r="C115" s="38"/>
      <c r="D115" s="38"/>
      <c r="E115" s="31" t="s">
        <v>1550</v>
      </c>
      <c r="F115" s="38"/>
      <c r="G115" s="38"/>
      <c r="H115" s="38"/>
      <c r="I115" s="38"/>
      <c r="J115" s="39"/>
    </row>
    <row r="116" ht="75">
      <c r="A116" s="29" t="s">
        <v>32</v>
      </c>
      <c r="B116" s="37"/>
      <c r="C116" s="38"/>
      <c r="D116" s="38"/>
      <c r="E116" s="40" t="s">
        <v>1551</v>
      </c>
      <c r="F116" s="38"/>
      <c r="G116" s="38"/>
      <c r="H116" s="38"/>
      <c r="I116" s="38"/>
      <c r="J116" s="39"/>
    </row>
    <row r="117" ht="90">
      <c r="A117" s="29" t="s">
        <v>34</v>
      </c>
      <c r="B117" s="37"/>
      <c r="C117" s="38"/>
      <c r="D117" s="38"/>
      <c r="E117" s="31" t="s">
        <v>463</v>
      </c>
      <c r="F117" s="38"/>
      <c r="G117" s="38"/>
      <c r="H117" s="38"/>
      <c r="I117" s="38"/>
      <c r="J117" s="39"/>
    </row>
    <row r="118">
      <c r="A118" s="29" t="s">
        <v>25</v>
      </c>
      <c r="B118" s="29">
        <v>26</v>
      </c>
      <c r="C118" s="30" t="s">
        <v>1552</v>
      </c>
      <c r="D118" s="29" t="s">
        <v>42</v>
      </c>
      <c r="E118" s="31" t="s">
        <v>1553</v>
      </c>
      <c r="F118" s="32" t="s">
        <v>249</v>
      </c>
      <c r="G118" s="33">
        <v>108</v>
      </c>
      <c r="H118" s="34">
        <v>0</v>
      </c>
      <c r="I118" s="35">
        <f>ROUND(G118*H118,P4)</f>
        <v>0</v>
      </c>
      <c r="J118" s="29"/>
      <c r="O118" s="36">
        <f>I118*0.21</f>
        <v>0</v>
      </c>
      <c r="P118">
        <v>3</v>
      </c>
    </row>
    <row r="119">
      <c r="A119" s="29" t="s">
        <v>30</v>
      </c>
      <c r="B119" s="37"/>
      <c r="C119" s="38"/>
      <c r="D119" s="38"/>
      <c r="E119" s="31" t="s">
        <v>1554</v>
      </c>
      <c r="F119" s="38"/>
      <c r="G119" s="38"/>
      <c r="H119" s="38"/>
      <c r="I119" s="38"/>
      <c r="J119" s="39"/>
    </row>
    <row r="120" ht="75">
      <c r="A120" s="29" t="s">
        <v>32</v>
      </c>
      <c r="B120" s="37"/>
      <c r="C120" s="38"/>
      <c r="D120" s="38"/>
      <c r="E120" s="40" t="s">
        <v>1555</v>
      </c>
      <c r="F120" s="38"/>
      <c r="G120" s="38"/>
      <c r="H120" s="38"/>
      <c r="I120" s="38"/>
      <c r="J120" s="39"/>
    </row>
    <row r="121" ht="90">
      <c r="A121" s="29" t="s">
        <v>34</v>
      </c>
      <c r="B121" s="37"/>
      <c r="C121" s="38"/>
      <c r="D121" s="38"/>
      <c r="E121" s="31" t="s">
        <v>469</v>
      </c>
      <c r="F121" s="38"/>
      <c r="G121" s="38"/>
      <c r="H121" s="38"/>
      <c r="I121" s="38"/>
      <c r="J121" s="39"/>
    </row>
    <row r="122" ht="30">
      <c r="A122" s="29" t="s">
        <v>25</v>
      </c>
      <c r="B122" s="29">
        <v>27</v>
      </c>
      <c r="C122" s="30" t="s">
        <v>1045</v>
      </c>
      <c r="D122" s="29" t="s">
        <v>27</v>
      </c>
      <c r="E122" s="31" t="s">
        <v>1046</v>
      </c>
      <c r="F122" s="32" t="s">
        <v>249</v>
      </c>
      <c r="G122" s="33">
        <v>15.68</v>
      </c>
      <c r="H122" s="34">
        <v>0</v>
      </c>
      <c r="I122" s="35">
        <f>ROUND(G122*H122,P4)</f>
        <v>0</v>
      </c>
      <c r="J122" s="29"/>
      <c r="O122" s="36">
        <f>I122*0.21</f>
        <v>0</v>
      </c>
      <c r="P122">
        <v>3</v>
      </c>
    </row>
    <row r="123">
      <c r="A123" s="29" t="s">
        <v>30</v>
      </c>
      <c r="B123" s="37"/>
      <c r="C123" s="38"/>
      <c r="D123" s="38"/>
      <c r="E123" s="31" t="s">
        <v>1556</v>
      </c>
      <c r="F123" s="38"/>
      <c r="G123" s="38"/>
      <c r="H123" s="38"/>
      <c r="I123" s="38"/>
      <c r="J123" s="39"/>
    </row>
    <row r="124" ht="30">
      <c r="A124" s="29" t="s">
        <v>32</v>
      </c>
      <c r="B124" s="37"/>
      <c r="C124" s="38"/>
      <c r="D124" s="38"/>
      <c r="E124" s="40" t="s">
        <v>1557</v>
      </c>
      <c r="F124" s="38"/>
      <c r="G124" s="38"/>
      <c r="H124" s="38"/>
      <c r="I124" s="38"/>
      <c r="J124" s="39"/>
    </row>
    <row r="125" ht="165">
      <c r="A125" s="29" t="s">
        <v>34</v>
      </c>
      <c r="B125" s="37"/>
      <c r="C125" s="38"/>
      <c r="D125" s="38"/>
      <c r="E125" s="31" t="s">
        <v>1048</v>
      </c>
      <c r="F125" s="38"/>
      <c r="G125" s="38"/>
      <c r="H125" s="38"/>
      <c r="I125" s="38"/>
      <c r="J125" s="39"/>
    </row>
    <row r="126" ht="30">
      <c r="A126" s="29" t="s">
        <v>25</v>
      </c>
      <c r="B126" s="29">
        <v>28</v>
      </c>
      <c r="C126" s="30" t="s">
        <v>1045</v>
      </c>
      <c r="D126" s="29" t="s">
        <v>41</v>
      </c>
      <c r="E126" s="31" t="s">
        <v>1046</v>
      </c>
      <c r="F126" s="32" t="s">
        <v>249</v>
      </c>
      <c r="G126" s="33">
        <v>39</v>
      </c>
      <c r="H126" s="34">
        <v>0</v>
      </c>
      <c r="I126" s="35">
        <f>ROUND(G126*H126,P4)</f>
        <v>0</v>
      </c>
      <c r="J126" s="29"/>
      <c r="O126" s="36">
        <f>I126*0.21</f>
        <v>0</v>
      </c>
      <c r="P126">
        <v>3</v>
      </c>
    </row>
    <row r="127" ht="30">
      <c r="A127" s="29" t="s">
        <v>30</v>
      </c>
      <c r="B127" s="37"/>
      <c r="C127" s="38"/>
      <c r="D127" s="38"/>
      <c r="E127" s="31" t="s">
        <v>1558</v>
      </c>
      <c r="F127" s="38"/>
      <c r="G127" s="38"/>
      <c r="H127" s="38"/>
      <c r="I127" s="38"/>
      <c r="J127" s="39"/>
    </row>
    <row r="128" ht="30">
      <c r="A128" s="29" t="s">
        <v>32</v>
      </c>
      <c r="B128" s="37"/>
      <c r="C128" s="38"/>
      <c r="D128" s="38"/>
      <c r="E128" s="40" t="s">
        <v>1559</v>
      </c>
      <c r="F128" s="38"/>
      <c r="G128" s="38"/>
      <c r="H128" s="38"/>
      <c r="I128" s="38"/>
      <c r="J128" s="39"/>
    </row>
    <row r="129" ht="165">
      <c r="A129" s="29" t="s">
        <v>34</v>
      </c>
      <c r="B129" s="37"/>
      <c r="C129" s="38"/>
      <c r="D129" s="38"/>
      <c r="E129" s="31" t="s">
        <v>1048</v>
      </c>
      <c r="F129" s="38"/>
      <c r="G129" s="38"/>
      <c r="H129" s="38"/>
      <c r="I129" s="38"/>
      <c r="J129" s="39"/>
    </row>
    <row r="130" ht="30">
      <c r="A130" s="29" t="s">
        <v>25</v>
      </c>
      <c r="B130" s="29">
        <v>29</v>
      </c>
      <c r="C130" s="30" t="s">
        <v>1560</v>
      </c>
      <c r="D130" s="29" t="s">
        <v>42</v>
      </c>
      <c r="E130" s="31" t="s">
        <v>1561</v>
      </c>
      <c r="F130" s="32" t="s">
        <v>249</v>
      </c>
      <c r="G130" s="33">
        <v>24</v>
      </c>
      <c r="H130" s="34">
        <v>0</v>
      </c>
      <c r="I130" s="35">
        <f>ROUND(G130*H130,P4)</f>
        <v>0</v>
      </c>
      <c r="J130" s="29"/>
      <c r="O130" s="36">
        <f>I130*0.21</f>
        <v>0</v>
      </c>
      <c r="P130">
        <v>3</v>
      </c>
    </row>
    <row r="131">
      <c r="A131" s="29" t="s">
        <v>30</v>
      </c>
      <c r="B131" s="37"/>
      <c r="C131" s="38"/>
      <c r="D131" s="38"/>
      <c r="E131" s="31" t="s">
        <v>1562</v>
      </c>
      <c r="F131" s="38"/>
      <c r="G131" s="38"/>
      <c r="H131" s="38"/>
      <c r="I131" s="38"/>
      <c r="J131" s="39"/>
    </row>
    <row r="132" ht="60">
      <c r="A132" s="29" t="s">
        <v>32</v>
      </c>
      <c r="B132" s="37"/>
      <c r="C132" s="38"/>
      <c r="D132" s="38"/>
      <c r="E132" s="40" t="s">
        <v>1563</v>
      </c>
      <c r="F132" s="38"/>
      <c r="G132" s="38"/>
      <c r="H132" s="38"/>
      <c r="I132" s="38"/>
      <c r="J132" s="39"/>
    </row>
    <row r="133" ht="135">
      <c r="A133" s="29" t="s">
        <v>34</v>
      </c>
      <c r="B133" s="37"/>
      <c r="C133" s="38"/>
      <c r="D133" s="38"/>
      <c r="E133" s="31" t="s">
        <v>1564</v>
      </c>
      <c r="F133" s="38"/>
      <c r="G133" s="38"/>
      <c r="H133" s="38"/>
      <c r="I133" s="38"/>
      <c r="J133" s="39"/>
    </row>
    <row r="134">
      <c r="A134" s="29" t="s">
        <v>25</v>
      </c>
      <c r="B134" s="29">
        <v>30</v>
      </c>
      <c r="C134" s="30" t="s">
        <v>1565</v>
      </c>
      <c r="D134" s="29" t="s">
        <v>42</v>
      </c>
      <c r="E134" s="31" t="s">
        <v>1566</v>
      </c>
      <c r="F134" s="32" t="s">
        <v>111</v>
      </c>
      <c r="G134" s="33">
        <v>2</v>
      </c>
      <c r="H134" s="34">
        <v>0</v>
      </c>
      <c r="I134" s="35">
        <f>ROUND(G134*H134,P4)</f>
        <v>0</v>
      </c>
      <c r="J134" s="29"/>
      <c r="O134" s="36">
        <f>I134*0.21</f>
        <v>0</v>
      </c>
      <c r="P134">
        <v>3</v>
      </c>
    </row>
    <row r="135" ht="30">
      <c r="A135" s="29" t="s">
        <v>30</v>
      </c>
      <c r="B135" s="37"/>
      <c r="C135" s="38"/>
      <c r="D135" s="38"/>
      <c r="E135" s="31" t="s">
        <v>1567</v>
      </c>
      <c r="F135" s="38"/>
      <c r="G135" s="38"/>
      <c r="H135" s="38"/>
      <c r="I135" s="38"/>
      <c r="J135" s="39"/>
    </row>
    <row r="136">
      <c r="A136" s="29" t="s">
        <v>32</v>
      </c>
      <c r="B136" s="37"/>
      <c r="C136" s="38"/>
      <c r="D136" s="38"/>
      <c r="E136" s="40" t="s">
        <v>1536</v>
      </c>
      <c r="F136" s="38"/>
      <c r="G136" s="38"/>
      <c r="H136" s="38"/>
      <c r="I136" s="38"/>
      <c r="J136" s="39"/>
    </row>
    <row r="137" ht="90">
      <c r="A137" s="29" t="s">
        <v>34</v>
      </c>
      <c r="B137" s="41"/>
      <c r="C137" s="42"/>
      <c r="D137" s="42"/>
      <c r="E137" s="31" t="s">
        <v>1568</v>
      </c>
      <c r="F137" s="42"/>
      <c r="G137" s="42"/>
      <c r="H137" s="42"/>
      <c r="I137" s="42"/>
      <c r="J137" s="43"/>
    </row>
  </sheetData>
  <sheetProtection sheet="1" objects="1" scenarios="1" spinCount="100000" saltValue="JkqLRWcZXg45HiXIMG4G7eELdqLsNiQSMERYZrD5+JkomsYGN9h07pgUFOg3aoa4kec9thr24W8HwLYG1dfCWA==" hashValue="Dbq3i6J3HykezUCfSDRxEOti3j1Lbo4o0h2BlJ0K1cyjGgUANDCmSPOFYqGYzE5jkY5f9aj31g43jUciaKSTy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1569</v>
      </c>
      <c r="I3" s="16">
        <f>SUMIFS(I9:I293,A9:A293,"SD")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205</v>
      </c>
      <c r="C4" s="12" t="s">
        <v>1570</v>
      </c>
      <c r="D4" s="13"/>
      <c r="E4" s="14" t="s">
        <v>1571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208</v>
      </c>
      <c r="B5" s="11" t="s">
        <v>9</v>
      </c>
      <c r="C5" s="12" t="s">
        <v>1569</v>
      </c>
      <c r="D5" s="13"/>
      <c r="E5" s="14" t="s">
        <v>1571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SUMIFS(I10:I13,A10:A13,"P")</f>
        <v>0</v>
      </c>
      <c r="J9" s="28"/>
    </row>
    <row r="10">
      <c r="A10" s="29" t="s">
        <v>25</v>
      </c>
      <c r="B10" s="29">
        <v>1</v>
      </c>
      <c r="C10" s="30" t="s">
        <v>135</v>
      </c>
      <c r="D10" s="29" t="s">
        <v>237</v>
      </c>
      <c r="E10" s="31" t="s">
        <v>136</v>
      </c>
      <c r="F10" s="32" t="s">
        <v>137</v>
      </c>
      <c r="G10" s="33">
        <v>1516.3240000000001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30">
      <c r="A11" s="29" t="s">
        <v>30</v>
      </c>
      <c r="B11" s="37"/>
      <c r="C11" s="38"/>
      <c r="D11" s="38"/>
      <c r="E11" s="31" t="s">
        <v>1391</v>
      </c>
      <c r="F11" s="38"/>
      <c r="G11" s="38"/>
      <c r="H11" s="38"/>
      <c r="I11" s="38"/>
      <c r="J11" s="39"/>
    </row>
    <row r="12" ht="45">
      <c r="A12" s="29" t="s">
        <v>32</v>
      </c>
      <c r="B12" s="37"/>
      <c r="C12" s="38"/>
      <c r="D12" s="38"/>
      <c r="E12" s="40" t="s">
        <v>1572</v>
      </c>
      <c r="F12" s="38"/>
      <c r="G12" s="38"/>
      <c r="H12" s="38"/>
      <c r="I12" s="38"/>
      <c r="J12" s="39"/>
    </row>
    <row r="13" ht="75">
      <c r="A13" s="29" t="s">
        <v>34</v>
      </c>
      <c r="B13" s="37"/>
      <c r="C13" s="38"/>
      <c r="D13" s="38"/>
      <c r="E13" s="31" t="s">
        <v>140</v>
      </c>
      <c r="F13" s="38"/>
      <c r="G13" s="38"/>
      <c r="H13" s="38"/>
      <c r="I13" s="38"/>
      <c r="J13" s="39"/>
    </row>
    <row r="14">
      <c r="A14" s="23" t="s">
        <v>22</v>
      </c>
      <c r="B14" s="24"/>
      <c r="C14" s="25" t="s">
        <v>141</v>
      </c>
      <c r="D14" s="26"/>
      <c r="E14" s="23" t="s">
        <v>142</v>
      </c>
      <c r="F14" s="26"/>
      <c r="G14" s="26"/>
      <c r="H14" s="26"/>
      <c r="I14" s="27">
        <f>SUMIFS(I15:I70,A15:A70,"P")</f>
        <v>0</v>
      </c>
      <c r="J14" s="28"/>
    </row>
    <row r="15" ht="30">
      <c r="A15" s="29" t="s">
        <v>25</v>
      </c>
      <c r="B15" s="29">
        <v>2</v>
      </c>
      <c r="C15" s="30" t="s">
        <v>1573</v>
      </c>
      <c r="D15" s="29" t="s">
        <v>42</v>
      </c>
      <c r="E15" s="31" t="s">
        <v>1574</v>
      </c>
      <c r="F15" s="32" t="s">
        <v>249</v>
      </c>
      <c r="G15" s="33">
        <v>50</v>
      </c>
      <c r="H15" s="34">
        <v>0</v>
      </c>
      <c r="I15" s="35">
        <f>ROUND(G15*H15,P4)</f>
        <v>0</v>
      </c>
      <c r="J15" s="29"/>
      <c r="O15" s="36">
        <f>I15*0.21</f>
        <v>0</v>
      </c>
      <c r="P15">
        <v>3</v>
      </c>
    </row>
    <row r="16" ht="30">
      <c r="A16" s="29" t="s">
        <v>30</v>
      </c>
      <c r="B16" s="37"/>
      <c r="C16" s="38"/>
      <c r="D16" s="38"/>
      <c r="E16" s="31" t="s">
        <v>1575</v>
      </c>
      <c r="F16" s="38"/>
      <c r="G16" s="38"/>
      <c r="H16" s="38"/>
      <c r="I16" s="38"/>
      <c r="J16" s="39"/>
    </row>
    <row r="17" ht="30">
      <c r="A17" s="29" t="s">
        <v>32</v>
      </c>
      <c r="B17" s="37"/>
      <c r="C17" s="38"/>
      <c r="D17" s="38"/>
      <c r="E17" s="40" t="s">
        <v>1576</v>
      </c>
      <c r="F17" s="38"/>
      <c r="G17" s="38"/>
      <c r="H17" s="38"/>
      <c r="I17" s="38"/>
      <c r="J17" s="39"/>
    </row>
    <row r="18" ht="120">
      <c r="A18" s="29" t="s">
        <v>34</v>
      </c>
      <c r="B18" s="37"/>
      <c r="C18" s="38"/>
      <c r="D18" s="38"/>
      <c r="E18" s="31" t="s">
        <v>1577</v>
      </c>
      <c r="F18" s="38"/>
      <c r="G18" s="38"/>
      <c r="H18" s="38"/>
      <c r="I18" s="38"/>
      <c r="J18" s="39"/>
    </row>
    <row r="19">
      <c r="A19" s="29" t="s">
        <v>25</v>
      </c>
      <c r="B19" s="29">
        <v>3</v>
      </c>
      <c r="C19" s="30" t="s">
        <v>172</v>
      </c>
      <c r="D19" s="29" t="s">
        <v>27</v>
      </c>
      <c r="E19" s="31" t="s">
        <v>173</v>
      </c>
      <c r="F19" s="32" t="s">
        <v>128</v>
      </c>
      <c r="G19" s="33">
        <v>22.686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 ht="30">
      <c r="A20" s="29" t="s">
        <v>30</v>
      </c>
      <c r="B20" s="37"/>
      <c r="C20" s="38"/>
      <c r="D20" s="38"/>
      <c r="E20" s="31" t="s">
        <v>1578</v>
      </c>
      <c r="F20" s="38"/>
      <c r="G20" s="38"/>
      <c r="H20" s="38"/>
      <c r="I20" s="38"/>
      <c r="J20" s="39"/>
    </row>
    <row r="21" ht="45">
      <c r="A21" s="29" t="s">
        <v>32</v>
      </c>
      <c r="B21" s="37"/>
      <c r="C21" s="38"/>
      <c r="D21" s="38"/>
      <c r="E21" s="40" t="s">
        <v>1579</v>
      </c>
      <c r="F21" s="38"/>
      <c r="G21" s="38"/>
      <c r="H21" s="38"/>
      <c r="I21" s="38"/>
      <c r="J21" s="39"/>
    </row>
    <row r="22" ht="405">
      <c r="A22" s="29" t="s">
        <v>34</v>
      </c>
      <c r="B22" s="37"/>
      <c r="C22" s="38"/>
      <c r="D22" s="38"/>
      <c r="E22" s="31" t="s">
        <v>175</v>
      </c>
      <c r="F22" s="38"/>
      <c r="G22" s="38"/>
      <c r="H22" s="38"/>
      <c r="I22" s="38"/>
      <c r="J22" s="39"/>
    </row>
    <row r="23">
      <c r="A23" s="29" t="s">
        <v>25</v>
      </c>
      <c r="B23" s="29">
        <v>4</v>
      </c>
      <c r="C23" s="30" t="s">
        <v>227</v>
      </c>
      <c r="D23" s="29" t="s">
        <v>42</v>
      </c>
      <c r="E23" s="31" t="s">
        <v>228</v>
      </c>
      <c r="F23" s="32" t="s">
        <v>128</v>
      </c>
      <c r="G23" s="33">
        <v>18</v>
      </c>
      <c r="H23" s="34">
        <v>0</v>
      </c>
      <c r="I23" s="35">
        <f>ROUND(G23*H23,P4)</f>
        <v>0</v>
      </c>
      <c r="J23" s="29"/>
      <c r="O23" s="36">
        <f>I23*0.21</f>
        <v>0</v>
      </c>
      <c r="P23">
        <v>3</v>
      </c>
    </row>
    <row r="24" ht="30">
      <c r="A24" s="29" t="s">
        <v>30</v>
      </c>
      <c r="B24" s="37"/>
      <c r="C24" s="38"/>
      <c r="D24" s="38"/>
      <c r="E24" s="31" t="s">
        <v>1580</v>
      </c>
      <c r="F24" s="38"/>
      <c r="G24" s="38"/>
      <c r="H24" s="38"/>
      <c r="I24" s="38"/>
      <c r="J24" s="39"/>
    </row>
    <row r="25" ht="30">
      <c r="A25" s="29" t="s">
        <v>32</v>
      </c>
      <c r="B25" s="37"/>
      <c r="C25" s="38"/>
      <c r="D25" s="38"/>
      <c r="E25" s="40" t="s">
        <v>1581</v>
      </c>
      <c r="F25" s="38"/>
      <c r="G25" s="38"/>
      <c r="H25" s="38"/>
      <c r="I25" s="38"/>
      <c r="J25" s="39"/>
    </row>
    <row r="26" ht="120">
      <c r="A26" s="29" t="s">
        <v>34</v>
      </c>
      <c r="B26" s="37"/>
      <c r="C26" s="38"/>
      <c r="D26" s="38"/>
      <c r="E26" s="31" t="s">
        <v>231</v>
      </c>
      <c r="F26" s="38"/>
      <c r="G26" s="38"/>
      <c r="H26" s="38"/>
      <c r="I26" s="38"/>
      <c r="J26" s="39"/>
    </row>
    <row r="27">
      <c r="A27" s="29" t="s">
        <v>25</v>
      </c>
      <c r="B27" s="29">
        <v>5</v>
      </c>
      <c r="C27" s="30" t="s">
        <v>232</v>
      </c>
      <c r="D27" s="29" t="s">
        <v>42</v>
      </c>
      <c r="E27" s="31" t="s">
        <v>233</v>
      </c>
      <c r="F27" s="32" t="s">
        <v>128</v>
      </c>
      <c r="G27" s="33">
        <v>663.86000000000001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 ht="30">
      <c r="A28" s="29" t="s">
        <v>30</v>
      </c>
      <c r="B28" s="37"/>
      <c r="C28" s="38"/>
      <c r="D28" s="38"/>
      <c r="E28" s="31" t="s">
        <v>1582</v>
      </c>
      <c r="F28" s="38"/>
      <c r="G28" s="38"/>
      <c r="H28" s="38"/>
      <c r="I28" s="38"/>
      <c r="J28" s="39"/>
    </row>
    <row r="29" ht="75">
      <c r="A29" s="29" t="s">
        <v>32</v>
      </c>
      <c r="B29" s="37"/>
      <c r="C29" s="38"/>
      <c r="D29" s="38"/>
      <c r="E29" s="40" t="s">
        <v>1583</v>
      </c>
      <c r="F29" s="38"/>
      <c r="G29" s="38"/>
      <c r="H29" s="38"/>
      <c r="I29" s="38"/>
      <c r="J29" s="39"/>
    </row>
    <row r="30" ht="409.5">
      <c r="A30" s="29" t="s">
        <v>34</v>
      </c>
      <c r="B30" s="37"/>
      <c r="C30" s="38"/>
      <c r="D30" s="38"/>
      <c r="E30" s="31" t="s">
        <v>236</v>
      </c>
      <c r="F30" s="38"/>
      <c r="G30" s="38"/>
      <c r="H30" s="38"/>
      <c r="I30" s="38"/>
      <c r="J30" s="39"/>
    </row>
    <row r="31">
      <c r="A31" s="29" t="s">
        <v>25</v>
      </c>
      <c r="B31" s="29">
        <v>6</v>
      </c>
      <c r="C31" s="30" t="s">
        <v>182</v>
      </c>
      <c r="D31" s="29" t="s">
        <v>237</v>
      </c>
      <c r="E31" s="31" t="s">
        <v>183</v>
      </c>
      <c r="F31" s="32" t="s">
        <v>128</v>
      </c>
      <c r="G31" s="33">
        <v>740.16200000000003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 ht="30">
      <c r="A32" s="29" t="s">
        <v>30</v>
      </c>
      <c r="B32" s="37"/>
      <c r="C32" s="38"/>
      <c r="D32" s="38"/>
      <c r="E32" s="31" t="s">
        <v>1584</v>
      </c>
      <c r="F32" s="38"/>
      <c r="G32" s="38"/>
      <c r="H32" s="38"/>
      <c r="I32" s="38"/>
      <c r="J32" s="39"/>
    </row>
    <row r="33" ht="60">
      <c r="A33" s="29" t="s">
        <v>32</v>
      </c>
      <c r="B33" s="37"/>
      <c r="C33" s="38"/>
      <c r="D33" s="38"/>
      <c r="E33" s="40" t="s">
        <v>1585</v>
      </c>
      <c r="F33" s="38"/>
      <c r="G33" s="38"/>
      <c r="H33" s="38"/>
      <c r="I33" s="38"/>
      <c r="J33" s="39"/>
    </row>
    <row r="34" ht="270">
      <c r="A34" s="29" t="s">
        <v>34</v>
      </c>
      <c r="B34" s="37"/>
      <c r="C34" s="38"/>
      <c r="D34" s="38"/>
      <c r="E34" s="31" t="s">
        <v>186</v>
      </c>
      <c r="F34" s="38"/>
      <c r="G34" s="38"/>
      <c r="H34" s="38"/>
      <c r="I34" s="38"/>
      <c r="J34" s="39"/>
    </row>
    <row r="35">
      <c r="A35" s="29" t="s">
        <v>25</v>
      </c>
      <c r="B35" s="29">
        <v>7</v>
      </c>
      <c r="C35" s="30" t="s">
        <v>240</v>
      </c>
      <c r="D35" s="29" t="s">
        <v>27</v>
      </c>
      <c r="E35" s="31" t="s">
        <v>241</v>
      </c>
      <c r="F35" s="32" t="s">
        <v>128</v>
      </c>
      <c r="G35" s="33">
        <v>127.2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 ht="45">
      <c r="A36" s="29" t="s">
        <v>30</v>
      </c>
      <c r="B36" s="37"/>
      <c r="C36" s="38"/>
      <c r="D36" s="38"/>
      <c r="E36" s="31" t="s">
        <v>1586</v>
      </c>
      <c r="F36" s="38"/>
      <c r="G36" s="38"/>
      <c r="H36" s="38"/>
      <c r="I36" s="38"/>
      <c r="J36" s="39"/>
    </row>
    <row r="37" ht="60">
      <c r="A37" s="29" t="s">
        <v>32</v>
      </c>
      <c r="B37" s="37"/>
      <c r="C37" s="38"/>
      <c r="D37" s="38"/>
      <c r="E37" s="40" t="s">
        <v>1587</v>
      </c>
      <c r="F37" s="38"/>
      <c r="G37" s="38"/>
      <c r="H37" s="38"/>
      <c r="I37" s="38"/>
      <c r="J37" s="39"/>
    </row>
    <row r="38" ht="330">
      <c r="A38" s="29" t="s">
        <v>34</v>
      </c>
      <c r="B38" s="37"/>
      <c r="C38" s="38"/>
      <c r="D38" s="38"/>
      <c r="E38" s="31" t="s">
        <v>244</v>
      </c>
      <c r="F38" s="38"/>
      <c r="G38" s="38"/>
      <c r="H38" s="38"/>
      <c r="I38" s="38"/>
      <c r="J38" s="39"/>
    </row>
    <row r="39">
      <c r="A39" s="29" t="s">
        <v>25</v>
      </c>
      <c r="B39" s="29">
        <v>8</v>
      </c>
      <c r="C39" s="30" t="s">
        <v>240</v>
      </c>
      <c r="D39" s="29" t="s">
        <v>41</v>
      </c>
      <c r="E39" s="31" t="s">
        <v>241</v>
      </c>
      <c r="F39" s="32" t="s">
        <v>128</v>
      </c>
      <c r="G39" s="33">
        <v>95.879999999999995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 ht="45">
      <c r="A40" s="29" t="s">
        <v>30</v>
      </c>
      <c r="B40" s="37"/>
      <c r="C40" s="38"/>
      <c r="D40" s="38"/>
      <c r="E40" s="31" t="s">
        <v>1588</v>
      </c>
      <c r="F40" s="38"/>
      <c r="G40" s="38"/>
      <c r="H40" s="38"/>
      <c r="I40" s="38"/>
      <c r="J40" s="39"/>
    </row>
    <row r="41" ht="60">
      <c r="A41" s="29" t="s">
        <v>32</v>
      </c>
      <c r="B41" s="37"/>
      <c r="C41" s="38"/>
      <c r="D41" s="38"/>
      <c r="E41" s="40" t="s">
        <v>1589</v>
      </c>
      <c r="F41" s="38"/>
      <c r="G41" s="38"/>
      <c r="H41" s="38"/>
      <c r="I41" s="38"/>
      <c r="J41" s="39"/>
    </row>
    <row r="42" ht="330">
      <c r="A42" s="29" t="s">
        <v>34</v>
      </c>
      <c r="B42" s="37"/>
      <c r="C42" s="38"/>
      <c r="D42" s="38"/>
      <c r="E42" s="31" t="s">
        <v>244</v>
      </c>
      <c r="F42" s="38"/>
      <c r="G42" s="38"/>
      <c r="H42" s="38"/>
      <c r="I42" s="38"/>
      <c r="J42" s="39"/>
    </row>
    <row r="43">
      <c r="A43" s="29" t="s">
        <v>25</v>
      </c>
      <c r="B43" s="29">
        <v>9</v>
      </c>
      <c r="C43" s="30" t="s">
        <v>476</v>
      </c>
      <c r="D43" s="29" t="s">
        <v>42</v>
      </c>
      <c r="E43" s="31" t="s">
        <v>477</v>
      </c>
      <c r="F43" s="32" t="s">
        <v>128</v>
      </c>
      <c r="G43" s="33">
        <v>27.946000000000002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 ht="45">
      <c r="A44" s="29" t="s">
        <v>30</v>
      </c>
      <c r="B44" s="37"/>
      <c r="C44" s="38"/>
      <c r="D44" s="38"/>
      <c r="E44" s="31" t="s">
        <v>1590</v>
      </c>
      <c r="F44" s="38"/>
      <c r="G44" s="38"/>
      <c r="H44" s="38"/>
      <c r="I44" s="38"/>
      <c r="J44" s="39"/>
    </row>
    <row r="45" ht="90">
      <c r="A45" s="29" t="s">
        <v>32</v>
      </c>
      <c r="B45" s="37"/>
      <c r="C45" s="38"/>
      <c r="D45" s="38"/>
      <c r="E45" s="40" t="s">
        <v>1591</v>
      </c>
      <c r="F45" s="38"/>
      <c r="G45" s="38"/>
      <c r="H45" s="38"/>
      <c r="I45" s="38"/>
      <c r="J45" s="39"/>
    </row>
    <row r="46" ht="409.5">
      <c r="A46" s="29" t="s">
        <v>34</v>
      </c>
      <c r="B46" s="37"/>
      <c r="C46" s="38"/>
      <c r="D46" s="38"/>
      <c r="E46" s="31" t="s">
        <v>480</v>
      </c>
      <c r="F46" s="38"/>
      <c r="G46" s="38"/>
      <c r="H46" s="38"/>
      <c r="I46" s="38"/>
      <c r="J46" s="39"/>
    </row>
    <row r="47">
      <c r="A47" s="29" t="s">
        <v>25</v>
      </c>
      <c r="B47" s="29">
        <v>10</v>
      </c>
      <c r="C47" s="30" t="s">
        <v>1592</v>
      </c>
      <c r="D47" s="29" t="s">
        <v>42</v>
      </c>
      <c r="E47" s="31" t="s">
        <v>1593</v>
      </c>
      <c r="F47" s="32" t="s">
        <v>128</v>
      </c>
      <c r="G47" s="33">
        <v>264.43200000000002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>
      <c r="A48" s="29" t="s">
        <v>30</v>
      </c>
      <c r="B48" s="37"/>
      <c r="C48" s="38"/>
      <c r="D48" s="38"/>
      <c r="E48" s="31" t="s">
        <v>1594</v>
      </c>
      <c r="F48" s="38"/>
      <c r="G48" s="38"/>
      <c r="H48" s="38"/>
      <c r="I48" s="38"/>
      <c r="J48" s="39"/>
    </row>
    <row r="49" ht="60">
      <c r="A49" s="29" t="s">
        <v>32</v>
      </c>
      <c r="B49" s="37"/>
      <c r="C49" s="38"/>
      <c r="D49" s="38"/>
      <c r="E49" s="40" t="s">
        <v>1595</v>
      </c>
      <c r="F49" s="38"/>
      <c r="G49" s="38"/>
      <c r="H49" s="38"/>
      <c r="I49" s="38"/>
      <c r="J49" s="39"/>
    </row>
    <row r="50" ht="375">
      <c r="A50" s="29" t="s">
        <v>34</v>
      </c>
      <c r="B50" s="37"/>
      <c r="C50" s="38"/>
      <c r="D50" s="38"/>
      <c r="E50" s="31" t="s">
        <v>705</v>
      </c>
      <c r="F50" s="38"/>
      <c r="G50" s="38"/>
      <c r="H50" s="38"/>
      <c r="I50" s="38"/>
      <c r="J50" s="39"/>
    </row>
    <row r="51">
      <c r="A51" s="29" t="s">
        <v>25</v>
      </c>
      <c r="B51" s="29">
        <v>11</v>
      </c>
      <c r="C51" s="30" t="s">
        <v>720</v>
      </c>
      <c r="D51" s="29" t="s">
        <v>42</v>
      </c>
      <c r="E51" s="31" t="s">
        <v>721</v>
      </c>
      <c r="F51" s="32" t="s">
        <v>145</v>
      </c>
      <c r="G51" s="33">
        <v>49.32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 ht="30">
      <c r="A52" s="29" t="s">
        <v>30</v>
      </c>
      <c r="B52" s="37"/>
      <c r="C52" s="38"/>
      <c r="D52" s="38"/>
      <c r="E52" s="31" t="s">
        <v>1596</v>
      </c>
      <c r="F52" s="38"/>
      <c r="G52" s="38"/>
      <c r="H52" s="38"/>
      <c r="I52" s="38"/>
      <c r="J52" s="39"/>
    </row>
    <row r="53" ht="60">
      <c r="A53" s="29" t="s">
        <v>32</v>
      </c>
      <c r="B53" s="37"/>
      <c r="C53" s="38"/>
      <c r="D53" s="38"/>
      <c r="E53" s="40" t="s">
        <v>1597</v>
      </c>
      <c r="F53" s="38"/>
      <c r="G53" s="38"/>
      <c r="H53" s="38"/>
      <c r="I53" s="38"/>
      <c r="J53" s="39"/>
    </row>
    <row r="54" ht="75">
      <c r="A54" s="29" t="s">
        <v>34</v>
      </c>
      <c r="B54" s="37"/>
      <c r="C54" s="38"/>
      <c r="D54" s="38"/>
      <c r="E54" s="31" t="s">
        <v>313</v>
      </c>
      <c r="F54" s="38"/>
      <c r="G54" s="38"/>
      <c r="H54" s="38"/>
      <c r="I54" s="38"/>
      <c r="J54" s="39"/>
    </row>
    <row r="55">
      <c r="A55" s="29" t="s">
        <v>25</v>
      </c>
      <c r="B55" s="29">
        <v>12</v>
      </c>
      <c r="C55" s="30" t="s">
        <v>314</v>
      </c>
      <c r="D55" s="29" t="s">
        <v>42</v>
      </c>
      <c r="E55" s="31" t="s">
        <v>315</v>
      </c>
      <c r="F55" s="32" t="s">
        <v>145</v>
      </c>
      <c r="G55" s="33">
        <v>26.300000000000001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>
      <c r="A56" s="29" t="s">
        <v>30</v>
      </c>
      <c r="B56" s="37"/>
      <c r="C56" s="38"/>
      <c r="D56" s="38"/>
      <c r="E56" s="31" t="s">
        <v>1598</v>
      </c>
      <c r="F56" s="38"/>
      <c r="G56" s="38"/>
      <c r="H56" s="38"/>
      <c r="I56" s="38"/>
      <c r="J56" s="39"/>
    </row>
    <row r="57" ht="60">
      <c r="A57" s="29" t="s">
        <v>32</v>
      </c>
      <c r="B57" s="37"/>
      <c r="C57" s="38"/>
      <c r="D57" s="38"/>
      <c r="E57" s="40" t="s">
        <v>1599</v>
      </c>
      <c r="F57" s="38"/>
      <c r="G57" s="38"/>
      <c r="H57" s="38"/>
      <c r="I57" s="38"/>
      <c r="J57" s="39"/>
    </row>
    <row r="58" ht="75">
      <c r="A58" s="29" t="s">
        <v>34</v>
      </c>
      <c r="B58" s="37"/>
      <c r="C58" s="38"/>
      <c r="D58" s="38"/>
      <c r="E58" s="31" t="s">
        <v>318</v>
      </c>
      <c r="F58" s="38"/>
      <c r="G58" s="38"/>
      <c r="H58" s="38"/>
      <c r="I58" s="38"/>
      <c r="J58" s="39"/>
    </row>
    <row r="59">
      <c r="A59" s="29" t="s">
        <v>25</v>
      </c>
      <c r="B59" s="29">
        <v>13</v>
      </c>
      <c r="C59" s="30" t="s">
        <v>319</v>
      </c>
      <c r="D59" s="29" t="s">
        <v>42</v>
      </c>
      <c r="E59" s="31" t="s">
        <v>320</v>
      </c>
      <c r="F59" s="32" t="s">
        <v>145</v>
      </c>
      <c r="G59" s="33">
        <v>75.620000000000005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>
      <c r="A60" s="29" t="s">
        <v>30</v>
      </c>
      <c r="B60" s="37"/>
      <c r="C60" s="38"/>
      <c r="D60" s="38"/>
      <c r="E60" s="31" t="s">
        <v>1600</v>
      </c>
      <c r="F60" s="38"/>
      <c r="G60" s="38"/>
      <c r="H60" s="38"/>
      <c r="I60" s="38"/>
      <c r="J60" s="39"/>
    </row>
    <row r="61" ht="45">
      <c r="A61" s="29" t="s">
        <v>32</v>
      </c>
      <c r="B61" s="37"/>
      <c r="C61" s="38"/>
      <c r="D61" s="38"/>
      <c r="E61" s="40" t="s">
        <v>1601</v>
      </c>
      <c r="F61" s="38"/>
      <c r="G61" s="38"/>
      <c r="H61" s="38"/>
      <c r="I61" s="38"/>
      <c r="J61" s="39"/>
    </row>
    <row r="62" ht="75">
      <c r="A62" s="29" t="s">
        <v>34</v>
      </c>
      <c r="B62" s="37"/>
      <c r="C62" s="38"/>
      <c r="D62" s="38"/>
      <c r="E62" s="31" t="s">
        <v>323</v>
      </c>
      <c r="F62" s="38"/>
      <c r="G62" s="38"/>
      <c r="H62" s="38"/>
      <c r="I62" s="38"/>
      <c r="J62" s="39"/>
    </row>
    <row r="63">
      <c r="A63" s="29" t="s">
        <v>25</v>
      </c>
      <c r="B63" s="29">
        <v>14</v>
      </c>
      <c r="C63" s="30" t="s">
        <v>324</v>
      </c>
      <c r="D63" s="29" t="s">
        <v>42</v>
      </c>
      <c r="E63" s="31" t="s">
        <v>325</v>
      </c>
      <c r="F63" s="32" t="s">
        <v>145</v>
      </c>
      <c r="G63" s="33">
        <v>75.620000000000005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>
      <c r="A64" s="29" t="s">
        <v>30</v>
      </c>
      <c r="B64" s="37"/>
      <c r="C64" s="38"/>
      <c r="D64" s="38"/>
      <c r="E64" s="31" t="s">
        <v>1600</v>
      </c>
      <c r="F64" s="38"/>
      <c r="G64" s="38"/>
      <c r="H64" s="38"/>
      <c r="I64" s="38"/>
      <c r="J64" s="39"/>
    </row>
    <row r="65" ht="45">
      <c r="A65" s="29" t="s">
        <v>32</v>
      </c>
      <c r="B65" s="37"/>
      <c r="C65" s="38"/>
      <c r="D65" s="38"/>
      <c r="E65" s="40" t="s">
        <v>1601</v>
      </c>
      <c r="F65" s="38"/>
      <c r="G65" s="38"/>
      <c r="H65" s="38"/>
      <c r="I65" s="38"/>
      <c r="J65" s="39"/>
    </row>
    <row r="66" ht="90">
      <c r="A66" s="29" t="s">
        <v>34</v>
      </c>
      <c r="B66" s="37"/>
      <c r="C66" s="38"/>
      <c r="D66" s="38"/>
      <c r="E66" s="31" t="s">
        <v>327</v>
      </c>
      <c r="F66" s="38"/>
      <c r="G66" s="38"/>
      <c r="H66" s="38"/>
      <c r="I66" s="38"/>
      <c r="J66" s="39"/>
    </row>
    <row r="67">
      <c r="A67" s="29" t="s">
        <v>25</v>
      </c>
      <c r="B67" s="29">
        <v>15</v>
      </c>
      <c r="C67" s="30" t="s">
        <v>328</v>
      </c>
      <c r="D67" s="29" t="s">
        <v>42</v>
      </c>
      <c r="E67" s="31" t="s">
        <v>329</v>
      </c>
      <c r="F67" s="32" t="s">
        <v>145</v>
      </c>
      <c r="G67" s="33">
        <v>75.620000000000005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>
      <c r="A68" s="29" t="s">
        <v>30</v>
      </c>
      <c r="B68" s="37"/>
      <c r="C68" s="38"/>
      <c r="D68" s="38"/>
      <c r="E68" s="31" t="s">
        <v>1600</v>
      </c>
      <c r="F68" s="38"/>
      <c r="G68" s="38"/>
      <c r="H68" s="38"/>
      <c r="I68" s="38"/>
      <c r="J68" s="39"/>
    </row>
    <row r="69" ht="45">
      <c r="A69" s="29" t="s">
        <v>32</v>
      </c>
      <c r="B69" s="37"/>
      <c r="C69" s="38"/>
      <c r="D69" s="38"/>
      <c r="E69" s="40" t="s">
        <v>1601</v>
      </c>
      <c r="F69" s="38"/>
      <c r="G69" s="38"/>
      <c r="H69" s="38"/>
      <c r="I69" s="38"/>
      <c r="J69" s="39"/>
    </row>
    <row r="70" ht="75">
      <c r="A70" s="29" t="s">
        <v>34</v>
      </c>
      <c r="B70" s="37"/>
      <c r="C70" s="38"/>
      <c r="D70" s="38"/>
      <c r="E70" s="31" t="s">
        <v>331</v>
      </c>
      <c r="F70" s="38"/>
      <c r="G70" s="38"/>
      <c r="H70" s="38"/>
      <c r="I70" s="38"/>
      <c r="J70" s="39"/>
    </row>
    <row r="71">
      <c r="A71" s="23" t="s">
        <v>22</v>
      </c>
      <c r="B71" s="24"/>
      <c r="C71" s="25" t="s">
        <v>332</v>
      </c>
      <c r="D71" s="26"/>
      <c r="E71" s="23" t="s">
        <v>333</v>
      </c>
      <c r="F71" s="26"/>
      <c r="G71" s="26"/>
      <c r="H71" s="26"/>
      <c r="I71" s="27">
        <f>SUMIFS(I72:I103,A72:A103,"P")</f>
        <v>0</v>
      </c>
      <c r="J71" s="28"/>
    </row>
    <row r="72">
      <c r="A72" s="29" t="s">
        <v>25</v>
      </c>
      <c r="B72" s="29">
        <v>16</v>
      </c>
      <c r="C72" s="30" t="s">
        <v>1602</v>
      </c>
      <c r="D72" s="29" t="s">
        <v>42</v>
      </c>
      <c r="E72" s="31" t="s">
        <v>1603</v>
      </c>
      <c r="F72" s="32" t="s">
        <v>128</v>
      </c>
      <c r="G72" s="33">
        <v>1.6919999999999999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 ht="30">
      <c r="A73" s="29" t="s">
        <v>30</v>
      </c>
      <c r="B73" s="37"/>
      <c r="C73" s="38"/>
      <c r="D73" s="38"/>
      <c r="E73" s="31" t="s">
        <v>1604</v>
      </c>
      <c r="F73" s="38"/>
      <c r="G73" s="38"/>
      <c r="H73" s="38"/>
      <c r="I73" s="38"/>
      <c r="J73" s="39"/>
    </row>
    <row r="74" ht="60">
      <c r="A74" s="29" t="s">
        <v>32</v>
      </c>
      <c r="B74" s="37"/>
      <c r="C74" s="38"/>
      <c r="D74" s="38"/>
      <c r="E74" s="40" t="s">
        <v>1605</v>
      </c>
      <c r="F74" s="38"/>
      <c r="G74" s="38"/>
      <c r="H74" s="38"/>
      <c r="I74" s="38"/>
      <c r="J74" s="39"/>
    </row>
    <row r="75" ht="105">
      <c r="A75" s="29" t="s">
        <v>34</v>
      </c>
      <c r="B75" s="37"/>
      <c r="C75" s="38"/>
      <c r="D75" s="38"/>
      <c r="E75" s="31" t="s">
        <v>1606</v>
      </c>
      <c r="F75" s="38"/>
      <c r="G75" s="38"/>
      <c r="H75" s="38"/>
      <c r="I75" s="38"/>
      <c r="J75" s="39"/>
    </row>
    <row r="76">
      <c r="A76" s="29" t="s">
        <v>25</v>
      </c>
      <c r="B76" s="29">
        <v>17</v>
      </c>
      <c r="C76" s="30" t="s">
        <v>1607</v>
      </c>
      <c r="D76" s="29" t="s">
        <v>42</v>
      </c>
      <c r="E76" s="31" t="s">
        <v>1608</v>
      </c>
      <c r="F76" s="32" t="s">
        <v>128</v>
      </c>
      <c r="G76" s="33">
        <v>0.16200000000000001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 ht="30">
      <c r="A77" s="29" t="s">
        <v>30</v>
      </c>
      <c r="B77" s="37"/>
      <c r="C77" s="38"/>
      <c r="D77" s="38"/>
      <c r="E77" s="31" t="s">
        <v>1609</v>
      </c>
      <c r="F77" s="38"/>
      <c r="G77" s="38"/>
      <c r="H77" s="38"/>
      <c r="I77" s="38"/>
      <c r="J77" s="39"/>
    </row>
    <row r="78" ht="75">
      <c r="A78" s="29" t="s">
        <v>32</v>
      </c>
      <c r="B78" s="37"/>
      <c r="C78" s="38"/>
      <c r="D78" s="38"/>
      <c r="E78" s="40" t="s">
        <v>1610</v>
      </c>
      <c r="F78" s="38"/>
      <c r="G78" s="38"/>
      <c r="H78" s="38"/>
      <c r="I78" s="38"/>
      <c r="J78" s="39"/>
    </row>
    <row r="79" ht="105">
      <c r="A79" s="29" t="s">
        <v>34</v>
      </c>
      <c r="B79" s="37"/>
      <c r="C79" s="38"/>
      <c r="D79" s="38"/>
      <c r="E79" s="31" t="s">
        <v>1606</v>
      </c>
      <c r="F79" s="38"/>
      <c r="G79" s="38"/>
      <c r="H79" s="38"/>
      <c r="I79" s="38"/>
      <c r="J79" s="39"/>
    </row>
    <row r="80">
      <c r="A80" s="29" t="s">
        <v>25</v>
      </c>
      <c r="B80" s="29">
        <v>18</v>
      </c>
      <c r="C80" s="30" t="s">
        <v>1611</v>
      </c>
      <c r="D80" s="29" t="s">
        <v>42</v>
      </c>
      <c r="E80" s="31" t="s">
        <v>1612</v>
      </c>
      <c r="F80" s="32" t="s">
        <v>128</v>
      </c>
      <c r="G80" s="33">
        <v>76.302000000000007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 ht="45">
      <c r="A81" s="29" t="s">
        <v>30</v>
      </c>
      <c r="B81" s="37"/>
      <c r="C81" s="38"/>
      <c r="D81" s="38"/>
      <c r="E81" s="31" t="s">
        <v>1613</v>
      </c>
      <c r="F81" s="38"/>
      <c r="G81" s="38"/>
      <c r="H81" s="38"/>
      <c r="I81" s="38"/>
      <c r="J81" s="39"/>
    </row>
    <row r="82" ht="60">
      <c r="A82" s="29" t="s">
        <v>32</v>
      </c>
      <c r="B82" s="37"/>
      <c r="C82" s="38"/>
      <c r="D82" s="38"/>
      <c r="E82" s="40" t="s">
        <v>1614</v>
      </c>
      <c r="F82" s="38"/>
      <c r="G82" s="38"/>
      <c r="H82" s="38"/>
      <c r="I82" s="38"/>
      <c r="J82" s="39"/>
    </row>
    <row r="83" ht="409.5">
      <c r="A83" s="29" t="s">
        <v>34</v>
      </c>
      <c r="B83" s="37"/>
      <c r="C83" s="38"/>
      <c r="D83" s="38"/>
      <c r="E83" s="31" t="s">
        <v>1615</v>
      </c>
      <c r="F83" s="38"/>
      <c r="G83" s="38"/>
      <c r="H83" s="38"/>
      <c r="I83" s="38"/>
      <c r="J83" s="39"/>
    </row>
    <row r="84">
      <c r="A84" s="29" t="s">
        <v>25</v>
      </c>
      <c r="B84" s="29">
        <v>19</v>
      </c>
      <c r="C84" s="30" t="s">
        <v>1616</v>
      </c>
      <c r="D84" s="29" t="s">
        <v>42</v>
      </c>
      <c r="E84" s="31" t="s">
        <v>1617</v>
      </c>
      <c r="F84" s="32" t="s">
        <v>137</v>
      </c>
      <c r="G84" s="33">
        <v>5.7229999999999999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 ht="30">
      <c r="A85" s="29" t="s">
        <v>30</v>
      </c>
      <c r="B85" s="37"/>
      <c r="C85" s="38"/>
      <c r="D85" s="38"/>
      <c r="E85" s="31" t="s">
        <v>1618</v>
      </c>
      <c r="F85" s="38"/>
      <c r="G85" s="38"/>
      <c r="H85" s="38"/>
      <c r="I85" s="38"/>
      <c r="J85" s="39"/>
    </row>
    <row r="86" ht="30">
      <c r="A86" s="29" t="s">
        <v>32</v>
      </c>
      <c r="B86" s="37"/>
      <c r="C86" s="38"/>
      <c r="D86" s="38"/>
      <c r="E86" s="40" t="s">
        <v>1619</v>
      </c>
      <c r="F86" s="38"/>
      <c r="G86" s="38"/>
      <c r="H86" s="38"/>
      <c r="I86" s="38"/>
      <c r="J86" s="39"/>
    </row>
    <row r="87" ht="360">
      <c r="A87" s="29" t="s">
        <v>34</v>
      </c>
      <c r="B87" s="37"/>
      <c r="C87" s="38"/>
      <c r="D87" s="38"/>
      <c r="E87" s="31" t="s">
        <v>1620</v>
      </c>
      <c r="F87" s="38"/>
      <c r="G87" s="38"/>
      <c r="H87" s="38"/>
      <c r="I87" s="38"/>
      <c r="J87" s="39"/>
    </row>
    <row r="88">
      <c r="A88" s="29" t="s">
        <v>25</v>
      </c>
      <c r="B88" s="29">
        <v>20</v>
      </c>
      <c r="C88" s="30" t="s">
        <v>1621</v>
      </c>
      <c r="D88" s="29" t="s">
        <v>42</v>
      </c>
      <c r="E88" s="31" t="s">
        <v>1622</v>
      </c>
      <c r="F88" s="32" t="s">
        <v>249</v>
      </c>
      <c r="G88" s="33">
        <v>120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 ht="60">
      <c r="A89" s="29" t="s">
        <v>30</v>
      </c>
      <c r="B89" s="37"/>
      <c r="C89" s="38"/>
      <c r="D89" s="38"/>
      <c r="E89" s="31" t="s">
        <v>1623</v>
      </c>
      <c r="F89" s="38"/>
      <c r="G89" s="38"/>
      <c r="H89" s="38"/>
      <c r="I89" s="38"/>
      <c r="J89" s="39"/>
    </row>
    <row r="90" ht="60">
      <c r="A90" s="29" t="s">
        <v>32</v>
      </c>
      <c r="B90" s="37"/>
      <c r="C90" s="38"/>
      <c r="D90" s="38"/>
      <c r="E90" s="40" t="s">
        <v>1624</v>
      </c>
      <c r="F90" s="38"/>
      <c r="G90" s="38"/>
      <c r="H90" s="38"/>
      <c r="I90" s="38"/>
      <c r="J90" s="39"/>
    </row>
    <row r="91" ht="255">
      <c r="A91" s="29" t="s">
        <v>34</v>
      </c>
      <c r="B91" s="37"/>
      <c r="C91" s="38"/>
      <c r="D91" s="38"/>
      <c r="E91" s="31" t="s">
        <v>1625</v>
      </c>
      <c r="F91" s="38"/>
      <c r="G91" s="38"/>
      <c r="H91" s="38"/>
      <c r="I91" s="38"/>
      <c r="J91" s="39"/>
    </row>
    <row r="92">
      <c r="A92" s="29" t="s">
        <v>25</v>
      </c>
      <c r="B92" s="29">
        <v>21</v>
      </c>
      <c r="C92" s="30" t="s">
        <v>1626</v>
      </c>
      <c r="D92" s="29" t="s">
        <v>42</v>
      </c>
      <c r="E92" s="31" t="s">
        <v>1627</v>
      </c>
      <c r="F92" s="32" t="s">
        <v>128</v>
      </c>
      <c r="G92" s="33">
        <v>66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 ht="45">
      <c r="A93" s="29" t="s">
        <v>30</v>
      </c>
      <c r="B93" s="37"/>
      <c r="C93" s="38"/>
      <c r="D93" s="38"/>
      <c r="E93" s="31" t="s">
        <v>1628</v>
      </c>
      <c r="F93" s="38"/>
      <c r="G93" s="38"/>
      <c r="H93" s="38"/>
      <c r="I93" s="38"/>
      <c r="J93" s="39"/>
    </row>
    <row r="94" ht="60">
      <c r="A94" s="29" t="s">
        <v>32</v>
      </c>
      <c r="B94" s="37"/>
      <c r="C94" s="38"/>
      <c r="D94" s="38"/>
      <c r="E94" s="40" t="s">
        <v>1629</v>
      </c>
      <c r="F94" s="38"/>
      <c r="G94" s="38"/>
      <c r="H94" s="38"/>
      <c r="I94" s="38"/>
      <c r="J94" s="39"/>
    </row>
    <row r="95" ht="409.5">
      <c r="A95" s="29" t="s">
        <v>34</v>
      </c>
      <c r="B95" s="37"/>
      <c r="C95" s="38"/>
      <c r="D95" s="38"/>
      <c r="E95" s="31" t="s">
        <v>1486</v>
      </c>
      <c r="F95" s="38"/>
      <c r="G95" s="38"/>
      <c r="H95" s="38"/>
      <c r="I95" s="38"/>
      <c r="J95" s="39"/>
    </row>
    <row r="96">
      <c r="A96" s="29" t="s">
        <v>25</v>
      </c>
      <c r="B96" s="29">
        <v>22</v>
      </c>
      <c r="C96" s="30" t="s">
        <v>1630</v>
      </c>
      <c r="D96" s="29" t="s">
        <v>42</v>
      </c>
      <c r="E96" s="31" t="s">
        <v>1631</v>
      </c>
      <c r="F96" s="32" t="s">
        <v>137</v>
      </c>
      <c r="G96" s="33">
        <v>15.51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 ht="45">
      <c r="A97" s="29" t="s">
        <v>30</v>
      </c>
      <c r="B97" s="37"/>
      <c r="C97" s="38"/>
      <c r="D97" s="38"/>
      <c r="E97" s="31" t="s">
        <v>1632</v>
      </c>
      <c r="F97" s="38"/>
      <c r="G97" s="38"/>
      <c r="H97" s="38"/>
      <c r="I97" s="38"/>
      <c r="J97" s="39"/>
    </row>
    <row r="98" ht="30">
      <c r="A98" s="29" t="s">
        <v>32</v>
      </c>
      <c r="B98" s="37"/>
      <c r="C98" s="38"/>
      <c r="D98" s="38"/>
      <c r="E98" s="40" t="s">
        <v>1633</v>
      </c>
      <c r="F98" s="38"/>
      <c r="G98" s="38"/>
      <c r="H98" s="38"/>
      <c r="I98" s="38"/>
      <c r="J98" s="39"/>
    </row>
    <row r="99" ht="375">
      <c r="A99" s="29" t="s">
        <v>34</v>
      </c>
      <c r="B99" s="37"/>
      <c r="C99" s="38"/>
      <c r="D99" s="38"/>
      <c r="E99" s="31" t="s">
        <v>1634</v>
      </c>
      <c r="F99" s="38"/>
      <c r="G99" s="38"/>
      <c r="H99" s="38"/>
      <c r="I99" s="38"/>
      <c r="J99" s="39"/>
    </row>
    <row r="100">
      <c r="A100" s="29" t="s">
        <v>25</v>
      </c>
      <c r="B100" s="29">
        <v>23</v>
      </c>
      <c r="C100" s="30" t="s">
        <v>1477</v>
      </c>
      <c r="D100" s="29" t="s">
        <v>42</v>
      </c>
      <c r="E100" s="31" t="s">
        <v>1478</v>
      </c>
      <c r="F100" s="32" t="s">
        <v>145</v>
      </c>
      <c r="G100" s="33">
        <v>56.448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 ht="30">
      <c r="A101" s="29" t="s">
        <v>30</v>
      </c>
      <c r="B101" s="37"/>
      <c r="C101" s="38"/>
      <c r="D101" s="38"/>
      <c r="E101" s="31" t="s">
        <v>1635</v>
      </c>
      <c r="F101" s="38"/>
      <c r="G101" s="38"/>
      <c r="H101" s="38"/>
      <c r="I101" s="38"/>
      <c r="J101" s="39"/>
    </row>
    <row r="102" ht="60">
      <c r="A102" s="29" t="s">
        <v>32</v>
      </c>
      <c r="B102" s="37"/>
      <c r="C102" s="38"/>
      <c r="D102" s="38"/>
      <c r="E102" s="40" t="s">
        <v>1636</v>
      </c>
      <c r="F102" s="38"/>
      <c r="G102" s="38"/>
      <c r="H102" s="38"/>
      <c r="I102" s="38"/>
      <c r="J102" s="39"/>
    </row>
    <row r="103" ht="180">
      <c r="A103" s="29" t="s">
        <v>34</v>
      </c>
      <c r="B103" s="37"/>
      <c r="C103" s="38"/>
      <c r="D103" s="38"/>
      <c r="E103" s="31" t="s">
        <v>1481</v>
      </c>
      <c r="F103" s="38"/>
      <c r="G103" s="38"/>
      <c r="H103" s="38"/>
      <c r="I103" s="38"/>
      <c r="J103" s="39"/>
    </row>
    <row r="104">
      <c r="A104" s="23" t="s">
        <v>22</v>
      </c>
      <c r="B104" s="24"/>
      <c r="C104" s="25" t="s">
        <v>124</v>
      </c>
      <c r="D104" s="26"/>
      <c r="E104" s="23" t="s">
        <v>125</v>
      </c>
      <c r="F104" s="26"/>
      <c r="G104" s="26"/>
      <c r="H104" s="26"/>
      <c r="I104" s="27">
        <f>SUMIFS(I105:I132,A105:A132,"P")</f>
        <v>0</v>
      </c>
      <c r="J104" s="28"/>
    </row>
    <row r="105">
      <c r="A105" s="29" t="s">
        <v>25</v>
      </c>
      <c r="B105" s="29">
        <v>24</v>
      </c>
      <c r="C105" s="30" t="s">
        <v>1637</v>
      </c>
      <c r="D105" s="29" t="s">
        <v>42</v>
      </c>
      <c r="E105" s="31" t="s">
        <v>1638</v>
      </c>
      <c r="F105" s="32" t="s">
        <v>1639</v>
      </c>
      <c r="G105" s="33">
        <v>286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 ht="30">
      <c r="A106" s="29" t="s">
        <v>30</v>
      </c>
      <c r="B106" s="37"/>
      <c r="C106" s="38"/>
      <c r="D106" s="38"/>
      <c r="E106" s="31" t="s">
        <v>1640</v>
      </c>
      <c r="F106" s="38"/>
      <c r="G106" s="38"/>
      <c r="H106" s="38"/>
      <c r="I106" s="38"/>
      <c r="J106" s="39"/>
    </row>
    <row r="107" ht="60">
      <c r="A107" s="29" t="s">
        <v>32</v>
      </c>
      <c r="B107" s="37"/>
      <c r="C107" s="38"/>
      <c r="D107" s="38"/>
      <c r="E107" s="40" t="s">
        <v>1641</v>
      </c>
      <c r="F107" s="38"/>
      <c r="G107" s="38"/>
      <c r="H107" s="38"/>
      <c r="I107" s="38"/>
      <c r="J107" s="39"/>
    </row>
    <row r="108" ht="90">
      <c r="A108" s="29" t="s">
        <v>34</v>
      </c>
      <c r="B108" s="37"/>
      <c r="C108" s="38"/>
      <c r="D108" s="38"/>
      <c r="E108" s="31" t="s">
        <v>1642</v>
      </c>
      <c r="F108" s="38"/>
      <c r="G108" s="38"/>
      <c r="H108" s="38"/>
      <c r="I108" s="38"/>
      <c r="J108" s="39"/>
    </row>
    <row r="109">
      <c r="A109" s="29" t="s">
        <v>25</v>
      </c>
      <c r="B109" s="29">
        <v>25</v>
      </c>
      <c r="C109" s="30" t="s">
        <v>1643</v>
      </c>
      <c r="D109" s="29" t="s">
        <v>42</v>
      </c>
      <c r="E109" s="31" t="s">
        <v>1644</v>
      </c>
      <c r="F109" s="32" t="s">
        <v>128</v>
      </c>
      <c r="G109" s="33">
        <v>13.188000000000001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 ht="45">
      <c r="A110" s="29" t="s">
        <v>30</v>
      </c>
      <c r="B110" s="37"/>
      <c r="C110" s="38"/>
      <c r="D110" s="38"/>
      <c r="E110" s="31" t="s">
        <v>1645</v>
      </c>
      <c r="F110" s="38"/>
      <c r="G110" s="38"/>
      <c r="H110" s="38"/>
      <c r="I110" s="38"/>
      <c r="J110" s="39"/>
    </row>
    <row r="111" ht="60">
      <c r="A111" s="29" t="s">
        <v>32</v>
      </c>
      <c r="B111" s="37"/>
      <c r="C111" s="38"/>
      <c r="D111" s="38"/>
      <c r="E111" s="40" t="s">
        <v>1646</v>
      </c>
      <c r="F111" s="38"/>
      <c r="G111" s="38"/>
      <c r="H111" s="38"/>
      <c r="I111" s="38"/>
      <c r="J111" s="39"/>
    </row>
    <row r="112" ht="409.5">
      <c r="A112" s="29" t="s">
        <v>34</v>
      </c>
      <c r="B112" s="37"/>
      <c r="C112" s="38"/>
      <c r="D112" s="38"/>
      <c r="E112" s="31" t="s">
        <v>1486</v>
      </c>
      <c r="F112" s="38"/>
      <c r="G112" s="38"/>
      <c r="H112" s="38"/>
      <c r="I112" s="38"/>
      <c r="J112" s="39"/>
    </row>
    <row r="113">
      <c r="A113" s="29" t="s">
        <v>25</v>
      </c>
      <c r="B113" s="29">
        <v>26</v>
      </c>
      <c r="C113" s="30" t="s">
        <v>1487</v>
      </c>
      <c r="D113" s="29" t="s">
        <v>42</v>
      </c>
      <c r="E113" s="31" t="s">
        <v>1488</v>
      </c>
      <c r="F113" s="32" t="s">
        <v>137</v>
      </c>
      <c r="G113" s="33">
        <v>2.044</v>
      </c>
      <c r="H113" s="34">
        <v>0</v>
      </c>
      <c r="I113" s="35">
        <f>ROUND(G113*H113,P4)</f>
        <v>0</v>
      </c>
      <c r="J113" s="29"/>
      <c r="O113" s="36">
        <f>I113*0.21</f>
        <v>0</v>
      </c>
      <c r="P113">
        <v>3</v>
      </c>
    </row>
    <row r="114" ht="30">
      <c r="A114" s="29" t="s">
        <v>30</v>
      </c>
      <c r="B114" s="37"/>
      <c r="C114" s="38"/>
      <c r="D114" s="38"/>
      <c r="E114" s="31" t="s">
        <v>1647</v>
      </c>
      <c r="F114" s="38"/>
      <c r="G114" s="38"/>
      <c r="H114" s="38"/>
      <c r="I114" s="38"/>
      <c r="J114" s="39"/>
    </row>
    <row r="115" ht="30">
      <c r="A115" s="29" t="s">
        <v>32</v>
      </c>
      <c r="B115" s="37"/>
      <c r="C115" s="38"/>
      <c r="D115" s="38"/>
      <c r="E115" s="40" t="s">
        <v>1648</v>
      </c>
      <c r="F115" s="38"/>
      <c r="G115" s="38"/>
      <c r="H115" s="38"/>
      <c r="I115" s="38"/>
      <c r="J115" s="39"/>
    </row>
    <row r="116" ht="375">
      <c r="A116" s="29" t="s">
        <v>34</v>
      </c>
      <c r="B116" s="37"/>
      <c r="C116" s="38"/>
      <c r="D116" s="38"/>
      <c r="E116" s="31" t="s">
        <v>1491</v>
      </c>
      <c r="F116" s="38"/>
      <c r="G116" s="38"/>
      <c r="H116" s="38"/>
      <c r="I116" s="38"/>
      <c r="J116" s="39"/>
    </row>
    <row r="117">
      <c r="A117" s="29" t="s">
        <v>25</v>
      </c>
      <c r="B117" s="29">
        <v>27</v>
      </c>
      <c r="C117" s="30" t="s">
        <v>1649</v>
      </c>
      <c r="D117" s="29" t="s">
        <v>42</v>
      </c>
      <c r="E117" s="31" t="s">
        <v>1650</v>
      </c>
      <c r="F117" s="32" t="s">
        <v>137</v>
      </c>
      <c r="G117" s="33">
        <v>2.444</v>
      </c>
      <c r="H117" s="34">
        <v>0</v>
      </c>
      <c r="I117" s="35">
        <f>ROUND(G117*H117,P4)</f>
        <v>0</v>
      </c>
      <c r="J117" s="29"/>
      <c r="O117" s="36">
        <f>I117*0.21</f>
        <v>0</v>
      </c>
      <c r="P117">
        <v>3</v>
      </c>
    </row>
    <row r="118" ht="45">
      <c r="A118" s="29" t="s">
        <v>30</v>
      </c>
      <c r="B118" s="37"/>
      <c r="C118" s="38"/>
      <c r="D118" s="38"/>
      <c r="E118" s="31" t="s">
        <v>1651</v>
      </c>
      <c r="F118" s="38"/>
      <c r="G118" s="38"/>
      <c r="H118" s="38"/>
      <c r="I118" s="38"/>
      <c r="J118" s="39"/>
    </row>
    <row r="119" ht="105">
      <c r="A119" s="29" t="s">
        <v>32</v>
      </c>
      <c r="B119" s="37"/>
      <c r="C119" s="38"/>
      <c r="D119" s="38"/>
      <c r="E119" s="40" t="s">
        <v>1652</v>
      </c>
      <c r="F119" s="38"/>
      <c r="G119" s="38"/>
      <c r="H119" s="38"/>
      <c r="I119" s="38"/>
      <c r="J119" s="39"/>
    </row>
    <row r="120" ht="409.5">
      <c r="A120" s="29" t="s">
        <v>34</v>
      </c>
      <c r="B120" s="37"/>
      <c r="C120" s="38"/>
      <c r="D120" s="38"/>
      <c r="E120" s="31" t="s">
        <v>1653</v>
      </c>
      <c r="F120" s="38"/>
      <c r="G120" s="38"/>
      <c r="H120" s="38"/>
      <c r="I120" s="38"/>
      <c r="J120" s="39"/>
    </row>
    <row r="121">
      <c r="A121" s="29" t="s">
        <v>25</v>
      </c>
      <c r="B121" s="29">
        <v>28</v>
      </c>
      <c r="C121" s="30" t="s">
        <v>1654</v>
      </c>
      <c r="D121" s="29" t="s">
        <v>42</v>
      </c>
      <c r="E121" s="31" t="s">
        <v>1655</v>
      </c>
      <c r="F121" s="32" t="s">
        <v>137</v>
      </c>
      <c r="G121" s="33">
        <v>0.89600000000000002</v>
      </c>
      <c r="H121" s="34">
        <v>0</v>
      </c>
      <c r="I121" s="35">
        <f>ROUND(G121*H121,P4)</f>
        <v>0</v>
      </c>
      <c r="J121" s="29"/>
      <c r="O121" s="36">
        <f>I121*0.21</f>
        <v>0</v>
      </c>
      <c r="P121">
        <v>3</v>
      </c>
    </row>
    <row r="122" ht="30">
      <c r="A122" s="29" t="s">
        <v>30</v>
      </c>
      <c r="B122" s="37"/>
      <c r="C122" s="38"/>
      <c r="D122" s="38"/>
      <c r="E122" s="31" t="s">
        <v>1656</v>
      </c>
      <c r="F122" s="38"/>
      <c r="G122" s="38"/>
      <c r="H122" s="38"/>
      <c r="I122" s="38"/>
      <c r="J122" s="39"/>
    </row>
    <row r="123" ht="60">
      <c r="A123" s="29" t="s">
        <v>32</v>
      </c>
      <c r="B123" s="37"/>
      <c r="C123" s="38"/>
      <c r="D123" s="38"/>
      <c r="E123" s="40" t="s">
        <v>1657</v>
      </c>
      <c r="F123" s="38"/>
      <c r="G123" s="38"/>
      <c r="H123" s="38"/>
      <c r="I123" s="38"/>
      <c r="J123" s="39"/>
    </row>
    <row r="124" ht="409.5">
      <c r="A124" s="29" t="s">
        <v>34</v>
      </c>
      <c r="B124" s="37"/>
      <c r="C124" s="38"/>
      <c r="D124" s="38"/>
      <c r="E124" s="31" t="s">
        <v>1658</v>
      </c>
      <c r="F124" s="38"/>
      <c r="G124" s="38"/>
      <c r="H124" s="38"/>
      <c r="I124" s="38"/>
      <c r="J124" s="39"/>
    </row>
    <row r="125">
      <c r="A125" s="29" t="s">
        <v>25</v>
      </c>
      <c r="B125" s="29">
        <v>29</v>
      </c>
      <c r="C125" s="30" t="s">
        <v>1659</v>
      </c>
      <c r="D125" s="29" t="s">
        <v>42</v>
      </c>
      <c r="E125" s="31" t="s">
        <v>1660</v>
      </c>
      <c r="F125" s="32" t="s">
        <v>128</v>
      </c>
      <c r="G125" s="33">
        <v>196.624</v>
      </c>
      <c r="H125" s="34">
        <v>0</v>
      </c>
      <c r="I125" s="35">
        <f>ROUND(G125*H125,P4)</f>
        <v>0</v>
      </c>
      <c r="J125" s="29"/>
      <c r="O125" s="36">
        <f>I125*0.21</f>
        <v>0</v>
      </c>
      <c r="P125">
        <v>3</v>
      </c>
    </row>
    <row r="126" ht="45">
      <c r="A126" s="29" t="s">
        <v>30</v>
      </c>
      <c r="B126" s="37"/>
      <c r="C126" s="38"/>
      <c r="D126" s="38"/>
      <c r="E126" s="31" t="s">
        <v>1661</v>
      </c>
      <c r="F126" s="38"/>
      <c r="G126" s="38"/>
      <c r="H126" s="38"/>
      <c r="I126" s="38"/>
      <c r="J126" s="39"/>
    </row>
    <row r="127" ht="105">
      <c r="A127" s="29" t="s">
        <v>32</v>
      </c>
      <c r="B127" s="37"/>
      <c r="C127" s="38"/>
      <c r="D127" s="38"/>
      <c r="E127" s="40" t="s">
        <v>1662</v>
      </c>
      <c r="F127" s="38"/>
      <c r="G127" s="38"/>
      <c r="H127" s="38"/>
      <c r="I127" s="38"/>
      <c r="J127" s="39"/>
    </row>
    <row r="128" ht="409.5">
      <c r="A128" s="29" t="s">
        <v>34</v>
      </c>
      <c r="B128" s="37"/>
      <c r="C128" s="38"/>
      <c r="D128" s="38"/>
      <c r="E128" s="31" t="s">
        <v>1486</v>
      </c>
      <c r="F128" s="38"/>
      <c r="G128" s="38"/>
      <c r="H128" s="38"/>
      <c r="I128" s="38"/>
      <c r="J128" s="39"/>
    </row>
    <row r="129">
      <c r="A129" s="29" t="s">
        <v>25</v>
      </c>
      <c r="B129" s="29">
        <v>30</v>
      </c>
      <c r="C129" s="30" t="s">
        <v>1663</v>
      </c>
      <c r="D129" s="29" t="s">
        <v>42</v>
      </c>
      <c r="E129" s="31" t="s">
        <v>1664</v>
      </c>
      <c r="F129" s="32" t="s">
        <v>137</v>
      </c>
      <c r="G129" s="33">
        <v>19.661999999999999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 ht="45">
      <c r="A130" s="29" t="s">
        <v>30</v>
      </c>
      <c r="B130" s="37"/>
      <c r="C130" s="38"/>
      <c r="D130" s="38"/>
      <c r="E130" s="31" t="s">
        <v>1665</v>
      </c>
      <c r="F130" s="38"/>
      <c r="G130" s="38"/>
      <c r="H130" s="38"/>
      <c r="I130" s="38"/>
      <c r="J130" s="39"/>
    </row>
    <row r="131" ht="30">
      <c r="A131" s="29" t="s">
        <v>32</v>
      </c>
      <c r="B131" s="37"/>
      <c r="C131" s="38"/>
      <c r="D131" s="38"/>
      <c r="E131" s="40" t="s">
        <v>1666</v>
      </c>
      <c r="F131" s="38"/>
      <c r="G131" s="38"/>
      <c r="H131" s="38"/>
      <c r="I131" s="38"/>
      <c r="J131" s="39"/>
    </row>
    <row r="132" ht="375">
      <c r="A132" s="29" t="s">
        <v>34</v>
      </c>
      <c r="B132" s="37"/>
      <c r="C132" s="38"/>
      <c r="D132" s="38"/>
      <c r="E132" s="31" t="s">
        <v>1491</v>
      </c>
      <c r="F132" s="38"/>
      <c r="G132" s="38"/>
      <c r="H132" s="38"/>
      <c r="I132" s="38"/>
      <c r="J132" s="39"/>
    </row>
    <row r="133">
      <c r="A133" s="23" t="s">
        <v>22</v>
      </c>
      <c r="B133" s="24"/>
      <c r="C133" s="25" t="s">
        <v>412</v>
      </c>
      <c r="D133" s="26"/>
      <c r="E133" s="23" t="s">
        <v>413</v>
      </c>
      <c r="F133" s="26"/>
      <c r="G133" s="26"/>
      <c r="H133" s="26"/>
      <c r="I133" s="27">
        <f>SUMIFS(I134:I173,A134:A173,"P")</f>
        <v>0</v>
      </c>
      <c r="J133" s="28"/>
    </row>
    <row r="134">
      <c r="A134" s="29" t="s">
        <v>25</v>
      </c>
      <c r="B134" s="29">
        <v>31</v>
      </c>
      <c r="C134" s="30" t="s">
        <v>1667</v>
      </c>
      <c r="D134" s="29" t="s">
        <v>42</v>
      </c>
      <c r="E134" s="31" t="s">
        <v>1668</v>
      </c>
      <c r="F134" s="32" t="s">
        <v>128</v>
      </c>
      <c r="G134" s="33">
        <v>1.1990000000000001</v>
      </c>
      <c r="H134" s="34">
        <v>0</v>
      </c>
      <c r="I134" s="35">
        <f>ROUND(G134*H134,P4)</f>
        <v>0</v>
      </c>
      <c r="J134" s="29"/>
      <c r="O134" s="36">
        <f>I134*0.21</f>
        <v>0</v>
      </c>
      <c r="P134">
        <v>3</v>
      </c>
    </row>
    <row r="135">
      <c r="A135" s="29" t="s">
        <v>30</v>
      </c>
      <c r="B135" s="37"/>
      <c r="C135" s="38"/>
      <c r="D135" s="38"/>
      <c r="E135" s="31" t="s">
        <v>1669</v>
      </c>
      <c r="F135" s="38"/>
      <c r="G135" s="38"/>
      <c r="H135" s="38"/>
      <c r="I135" s="38"/>
      <c r="J135" s="39"/>
    </row>
    <row r="136" ht="60">
      <c r="A136" s="29" t="s">
        <v>32</v>
      </c>
      <c r="B136" s="37"/>
      <c r="C136" s="38"/>
      <c r="D136" s="38"/>
      <c r="E136" s="40" t="s">
        <v>1670</v>
      </c>
      <c r="F136" s="38"/>
      <c r="G136" s="38"/>
      <c r="H136" s="38"/>
      <c r="I136" s="38"/>
      <c r="J136" s="39"/>
    </row>
    <row r="137" ht="345">
      <c r="A137" s="29" t="s">
        <v>34</v>
      </c>
      <c r="B137" s="37"/>
      <c r="C137" s="38"/>
      <c r="D137" s="38"/>
      <c r="E137" s="31" t="s">
        <v>1671</v>
      </c>
      <c r="F137" s="38"/>
      <c r="G137" s="38"/>
      <c r="H137" s="38"/>
      <c r="I137" s="38"/>
      <c r="J137" s="39"/>
    </row>
    <row r="138">
      <c r="A138" s="29" t="s">
        <v>25</v>
      </c>
      <c r="B138" s="29">
        <v>32</v>
      </c>
      <c r="C138" s="30" t="s">
        <v>1672</v>
      </c>
      <c r="D138" s="29" t="s">
        <v>42</v>
      </c>
      <c r="E138" s="31" t="s">
        <v>1673</v>
      </c>
      <c r="F138" s="32" t="s">
        <v>128</v>
      </c>
      <c r="G138" s="33">
        <v>17.018000000000001</v>
      </c>
      <c r="H138" s="34">
        <v>0</v>
      </c>
      <c r="I138" s="35">
        <f>ROUND(G138*H138,P4)</f>
        <v>0</v>
      </c>
      <c r="J138" s="29"/>
      <c r="O138" s="36">
        <f>I138*0.21</f>
        <v>0</v>
      </c>
      <c r="P138">
        <v>3</v>
      </c>
    </row>
    <row r="139" ht="30">
      <c r="A139" s="29" t="s">
        <v>30</v>
      </c>
      <c r="B139" s="37"/>
      <c r="C139" s="38"/>
      <c r="D139" s="38"/>
      <c r="E139" s="31" t="s">
        <v>1674</v>
      </c>
      <c r="F139" s="38"/>
      <c r="G139" s="38"/>
      <c r="H139" s="38"/>
      <c r="I139" s="38"/>
      <c r="J139" s="39"/>
    </row>
    <row r="140" ht="90">
      <c r="A140" s="29" t="s">
        <v>32</v>
      </c>
      <c r="B140" s="37"/>
      <c r="C140" s="38"/>
      <c r="D140" s="38"/>
      <c r="E140" s="40" t="s">
        <v>1675</v>
      </c>
      <c r="F140" s="38"/>
      <c r="G140" s="38"/>
      <c r="H140" s="38"/>
      <c r="I140" s="38"/>
      <c r="J140" s="39"/>
    </row>
    <row r="141" ht="409.5">
      <c r="A141" s="29" t="s">
        <v>34</v>
      </c>
      <c r="B141" s="37"/>
      <c r="C141" s="38"/>
      <c r="D141" s="38"/>
      <c r="E141" s="31" t="s">
        <v>419</v>
      </c>
      <c r="F141" s="38"/>
      <c r="G141" s="38"/>
      <c r="H141" s="38"/>
      <c r="I141" s="38"/>
      <c r="J141" s="39"/>
    </row>
    <row r="142">
      <c r="A142" s="29" t="s">
        <v>25</v>
      </c>
      <c r="B142" s="29">
        <v>33</v>
      </c>
      <c r="C142" s="30" t="s">
        <v>1005</v>
      </c>
      <c r="D142" s="29" t="s">
        <v>42</v>
      </c>
      <c r="E142" s="31" t="s">
        <v>1006</v>
      </c>
      <c r="F142" s="32" t="s">
        <v>128</v>
      </c>
      <c r="G142" s="33">
        <v>8.343</v>
      </c>
      <c r="H142" s="34">
        <v>0</v>
      </c>
      <c r="I142" s="35">
        <f>ROUND(G142*H142,P4)</f>
        <v>0</v>
      </c>
      <c r="J142" s="29"/>
      <c r="O142" s="36">
        <f>I142*0.21</f>
        <v>0</v>
      </c>
      <c r="P142">
        <v>3</v>
      </c>
    </row>
    <row r="143" ht="30">
      <c r="A143" s="29" t="s">
        <v>30</v>
      </c>
      <c r="B143" s="37"/>
      <c r="C143" s="38"/>
      <c r="D143" s="38"/>
      <c r="E143" s="31" t="s">
        <v>1363</v>
      </c>
      <c r="F143" s="38"/>
      <c r="G143" s="38"/>
      <c r="H143" s="38"/>
      <c r="I143" s="38"/>
      <c r="J143" s="39"/>
    </row>
    <row r="144" ht="75">
      <c r="A144" s="29" t="s">
        <v>32</v>
      </c>
      <c r="B144" s="37"/>
      <c r="C144" s="38"/>
      <c r="D144" s="38"/>
      <c r="E144" s="40" t="s">
        <v>1676</v>
      </c>
      <c r="F144" s="38"/>
      <c r="G144" s="38"/>
      <c r="H144" s="38"/>
      <c r="I144" s="38"/>
      <c r="J144" s="39"/>
    </row>
    <row r="145" ht="409.5">
      <c r="A145" s="29" t="s">
        <v>34</v>
      </c>
      <c r="B145" s="37"/>
      <c r="C145" s="38"/>
      <c r="D145" s="38"/>
      <c r="E145" s="31" t="s">
        <v>419</v>
      </c>
      <c r="F145" s="38"/>
      <c r="G145" s="38"/>
      <c r="H145" s="38"/>
      <c r="I145" s="38"/>
      <c r="J145" s="39"/>
    </row>
    <row r="146">
      <c r="A146" s="29" t="s">
        <v>25</v>
      </c>
      <c r="B146" s="29">
        <v>34</v>
      </c>
      <c r="C146" s="30" t="s">
        <v>1677</v>
      </c>
      <c r="D146" s="29" t="s">
        <v>42</v>
      </c>
      <c r="E146" s="31" t="s">
        <v>1678</v>
      </c>
      <c r="F146" s="32" t="s">
        <v>128</v>
      </c>
      <c r="G146" s="33">
        <v>2.363</v>
      </c>
      <c r="H146" s="34">
        <v>0</v>
      </c>
      <c r="I146" s="35">
        <f>ROUND(G146*H146,P4)</f>
        <v>0</v>
      </c>
      <c r="J146" s="29"/>
      <c r="O146" s="36">
        <f>I146*0.21</f>
        <v>0</v>
      </c>
      <c r="P146">
        <v>3</v>
      </c>
    </row>
    <row r="147" ht="30">
      <c r="A147" s="29" t="s">
        <v>30</v>
      </c>
      <c r="B147" s="37"/>
      <c r="C147" s="38"/>
      <c r="D147" s="38"/>
      <c r="E147" s="31" t="s">
        <v>1679</v>
      </c>
      <c r="F147" s="38"/>
      <c r="G147" s="38"/>
      <c r="H147" s="38"/>
      <c r="I147" s="38"/>
      <c r="J147" s="39"/>
    </row>
    <row r="148" ht="60">
      <c r="A148" s="29" t="s">
        <v>32</v>
      </c>
      <c r="B148" s="37"/>
      <c r="C148" s="38"/>
      <c r="D148" s="38"/>
      <c r="E148" s="40" t="s">
        <v>1680</v>
      </c>
      <c r="F148" s="38"/>
      <c r="G148" s="38"/>
      <c r="H148" s="38"/>
      <c r="I148" s="38"/>
      <c r="J148" s="39"/>
    </row>
    <row r="149" ht="409.5">
      <c r="A149" s="29" t="s">
        <v>34</v>
      </c>
      <c r="B149" s="37"/>
      <c r="C149" s="38"/>
      <c r="D149" s="38"/>
      <c r="E149" s="31" t="s">
        <v>1681</v>
      </c>
      <c r="F149" s="38"/>
      <c r="G149" s="38"/>
      <c r="H149" s="38"/>
      <c r="I149" s="38"/>
      <c r="J149" s="39"/>
    </row>
    <row r="150">
      <c r="A150" s="29" t="s">
        <v>25</v>
      </c>
      <c r="B150" s="29">
        <v>35</v>
      </c>
      <c r="C150" s="30" t="s">
        <v>481</v>
      </c>
      <c r="D150" s="29" t="s">
        <v>42</v>
      </c>
      <c r="E150" s="31" t="s">
        <v>482</v>
      </c>
      <c r="F150" s="32" t="s">
        <v>128</v>
      </c>
      <c r="G150" s="33">
        <v>14.112</v>
      </c>
      <c r="H150" s="34">
        <v>0</v>
      </c>
      <c r="I150" s="35">
        <f>ROUND(G150*H150,P4)</f>
        <v>0</v>
      </c>
      <c r="J150" s="29"/>
      <c r="O150" s="36">
        <f>I150*0.21</f>
        <v>0</v>
      </c>
      <c r="P150">
        <v>3</v>
      </c>
    </row>
    <row r="151" ht="45">
      <c r="A151" s="29" t="s">
        <v>30</v>
      </c>
      <c r="B151" s="37"/>
      <c r="C151" s="38"/>
      <c r="D151" s="38"/>
      <c r="E151" s="31" t="s">
        <v>1682</v>
      </c>
      <c r="F151" s="38"/>
      <c r="G151" s="38"/>
      <c r="H151" s="38"/>
      <c r="I151" s="38"/>
      <c r="J151" s="39"/>
    </row>
    <row r="152" ht="60">
      <c r="A152" s="29" t="s">
        <v>32</v>
      </c>
      <c r="B152" s="37"/>
      <c r="C152" s="38"/>
      <c r="D152" s="38"/>
      <c r="E152" s="40" t="s">
        <v>1683</v>
      </c>
      <c r="F152" s="38"/>
      <c r="G152" s="38"/>
      <c r="H152" s="38"/>
      <c r="I152" s="38"/>
      <c r="J152" s="39"/>
    </row>
    <row r="153" ht="105">
      <c r="A153" s="29" t="s">
        <v>34</v>
      </c>
      <c r="B153" s="37"/>
      <c r="C153" s="38"/>
      <c r="D153" s="38"/>
      <c r="E153" s="31" t="s">
        <v>424</v>
      </c>
      <c r="F153" s="38"/>
      <c r="G153" s="38"/>
      <c r="H153" s="38"/>
      <c r="I153" s="38"/>
      <c r="J153" s="39"/>
    </row>
    <row r="154">
      <c r="A154" s="29" t="s">
        <v>25</v>
      </c>
      <c r="B154" s="29">
        <v>36</v>
      </c>
      <c r="C154" s="30" t="s">
        <v>1684</v>
      </c>
      <c r="D154" s="29" t="s">
        <v>42</v>
      </c>
      <c r="E154" s="31" t="s">
        <v>1685</v>
      </c>
      <c r="F154" s="32" t="s">
        <v>128</v>
      </c>
      <c r="G154" s="33">
        <v>14.364000000000001</v>
      </c>
      <c r="H154" s="34">
        <v>0</v>
      </c>
      <c r="I154" s="35">
        <f>ROUND(G154*H154,P4)</f>
        <v>0</v>
      </c>
      <c r="J154" s="29"/>
      <c r="O154" s="36">
        <f>I154*0.21</f>
        <v>0</v>
      </c>
      <c r="P154">
        <v>3</v>
      </c>
    </row>
    <row r="155" ht="45">
      <c r="A155" s="29" t="s">
        <v>30</v>
      </c>
      <c r="B155" s="37"/>
      <c r="C155" s="38"/>
      <c r="D155" s="38"/>
      <c r="E155" s="31" t="s">
        <v>1686</v>
      </c>
      <c r="F155" s="38"/>
      <c r="G155" s="38"/>
      <c r="H155" s="38"/>
      <c r="I155" s="38"/>
      <c r="J155" s="39"/>
    </row>
    <row r="156" ht="60">
      <c r="A156" s="29" t="s">
        <v>32</v>
      </c>
      <c r="B156" s="37"/>
      <c r="C156" s="38"/>
      <c r="D156" s="38"/>
      <c r="E156" s="40" t="s">
        <v>1687</v>
      </c>
      <c r="F156" s="38"/>
      <c r="G156" s="38"/>
      <c r="H156" s="38"/>
      <c r="I156" s="38"/>
      <c r="J156" s="39"/>
    </row>
    <row r="157" ht="105">
      <c r="A157" s="29" t="s">
        <v>34</v>
      </c>
      <c r="B157" s="37"/>
      <c r="C157" s="38"/>
      <c r="D157" s="38"/>
      <c r="E157" s="31" t="s">
        <v>424</v>
      </c>
      <c r="F157" s="38"/>
      <c r="G157" s="38"/>
      <c r="H157" s="38"/>
      <c r="I157" s="38"/>
      <c r="J157" s="39"/>
    </row>
    <row r="158">
      <c r="A158" s="29" t="s">
        <v>25</v>
      </c>
      <c r="B158" s="29">
        <v>37</v>
      </c>
      <c r="C158" s="30" t="s">
        <v>1365</v>
      </c>
      <c r="D158" s="29" t="s">
        <v>42</v>
      </c>
      <c r="E158" s="31" t="s">
        <v>1366</v>
      </c>
      <c r="F158" s="32" t="s">
        <v>128</v>
      </c>
      <c r="G158" s="33">
        <v>92</v>
      </c>
      <c r="H158" s="34">
        <v>0</v>
      </c>
      <c r="I158" s="35">
        <f>ROUND(G158*H158,P4)</f>
        <v>0</v>
      </c>
      <c r="J158" s="29"/>
      <c r="O158" s="36">
        <f>I158*0.21</f>
        <v>0</v>
      </c>
      <c r="P158">
        <v>3</v>
      </c>
    </row>
    <row r="159" ht="30">
      <c r="A159" s="29" t="s">
        <v>30</v>
      </c>
      <c r="B159" s="37"/>
      <c r="C159" s="38"/>
      <c r="D159" s="38"/>
      <c r="E159" s="31" t="s">
        <v>1688</v>
      </c>
      <c r="F159" s="38"/>
      <c r="G159" s="38"/>
      <c r="H159" s="38"/>
      <c r="I159" s="38"/>
      <c r="J159" s="39"/>
    </row>
    <row r="160" ht="30">
      <c r="A160" s="29" t="s">
        <v>32</v>
      </c>
      <c r="B160" s="37"/>
      <c r="C160" s="38"/>
      <c r="D160" s="38"/>
      <c r="E160" s="40" t="s">
        <v>1689</v>
      </c>
      <c r="F160" s="38"/>
      <c r="G160" s="38"/>
      <c r="H160" s="38"/>
      <c r="I160" s="38"/>
      <c r="J160" s="39"/>
    </row>
    <row r="161" ht="120">
      <c r="A161" s="29" t="s">
        <v>34</v>
      </c>
      <c r="B161" s="37"/>
      <c r="C161" s="38"/>
      <c r="D161" s="38"/>
      <c r="E161" s="31" t="s">
        <v>1369</v>
      </c>
      <c r="F161" s="38"/>
      <c r="G161" s="38"/>
      <c r="H161" s="38"/>
      <c r="I161" s="38"/>
      <c r="J161" s="39"/>
    </row>
    <row r="162">
      <c r="A162" s="29" t="s">
        <v>25</v>
      </c>
      <c r="B162" s="29">
        <v>38</v>
      </c>
      <c r="C162" s="30" t="s">
        <v>1016</v>
      </c>
      <c r="D162" s="29" t="s">
        <v>42</v>
      </c>
      <c r="E162" s="31" t="s">
        <v>1017</v>
      </c>
      <c r="F162" s="32" t="s">
        <v>128</v>
      </c>
      <c r="G162" s="33">
        <v>11.124000000000001</v>
      </c>
      <c r="H162" s="34">
        <v>0</v>
      </c>
      <c r="I162" s="35">
        <f>ROUND(G162*H162,P4)</f>
        <v>0</v>
      </c>
      <c r="J162" s="29"/>
      <c r="O162" s="36">
        <f>I162*0.21</f>
        <v>0</v>
      </c>
      <c r="P162">
        <v>3</v>
      </c>
    </row>
    <row r="163" ht="30">
      <c r="A163" s="29" t="s">
        <v>30</v>
      </c>
      <c r="B163" s="37"/>
      <c r="C163" s="38"/>
      <c r="D163" s="38"/>
      <c r="E163" s="31" t="s">
        <v>1374</v>
      </c>
      <c r="F163" s="38"/>
      <c r="G163" s="38"/>
      <c r="H163" s="38"/>
      <c r="I163" s="38"/>
      <c r="J163" s="39"/>
    </row>
    <row r="164" ht="75">
      <c r="A164" s="29" t="s">
        <v>32</v>
      </c>
      <c r="B164" s="37"/>
      <c r="C164" s="38"/>
      <c r="D164" s="38"/>
      <c r="E164" s="40" t="s">
        <v>1690</v>
      </c>
      <c r="F164" s="38"/>
      <c r="G164" s="38"/>
      <c r="H164" s="38"/>
      <c r="I164" s="38"/>
      <c r="J164" s="39"/>
    </row>
    <row r="165" ht="150">
      <c r="A165" s="29" t="s">
        <v>34</v>
      </c>
      <c r="B165" s="37"/>
      <c r="C165" s="38"/>
      <c r="D165" s="38"/>
      <c r="E165" s="31" t="s">
        <v>1020</v>
      </c>
      <c r="F165" s="38"/>
      <c r="G165" s="38"/>
      <c r="H165" s="38"/>
      <c r="I165" s="38"/>
      <c r="J165" s="39"/>
    </row>
    <row r="166">
      <c r="A166" s="29" t="s">
        <v>25</v>
      </c>
      <c r="B166" s="29">
        <v>39</v>
      </c>
      <c r="C166" s="30" t="s">
        <v>1376</v>
      </c>
      <c r="D166" s="29" t="s">
        <v>42</v>
      </c>
      <c r="E166" s="31" t="s">
        <v>1377</v>
      </c>
      <c r="F166" s="32" t="s">
        <v>128</v>
      </c>
      <c r="G166" s="33">
        <v>16</v>
      </c>
      <c r="H166" s="34">
        <v>0</v>
      </c>
      <c r="I166" s="35">
        <f>ROUND(G166*H166,P4)</f>
        <v>0</v>
      </c>
      <c r="J166" s="29"/>
      <c r="O166" s="36">
        <f>I166*0.21</f>
        <v>0</v>
      </c>
      <c r="P166">
        <v>3</v>
      </c>
    </row>
    <row r="167" ht="30">
      <c r="A167" s="29" t="s">
        <v>30</v>
      </c>
      <c r="B167" s="37"/>
      <c r="C167" s="38"/>
      <c r="D167" s="38"/>
      <c r="E167" s="31" t="s">
        <v>1439</v>
      </c>
      <c r="F167" s="38"/>
      <c r="G167" s="38"/>
      <c r="H167" s="38"/>
      <c r="I167" s="38"/>
      <c r="J167" s="39"/>
    </row>
    <row r="168" ht="30">
      <c r="A168" s="29" t="s">
        <v>32</v>
      </c>
      <c r="B168" s="37"/>
      <c r="C168" s="38"/>
      <c r="D168" s="38"/>
      <c r="E168" s="40" t="s">
        <v>1691</v>
      </c>
      <c r="F168" s="38"/>
      <c r="G168" s="38"/>
      <c r="H168" s="38"/>
      <c r="I168" s="38"/>
      <c r="J168" s="39"/>
    </row>
    <row r="169" ht="105">
      <c r="A169" s="29" t="s">
        <v>34</v>
      </c>
      <c r="B169" s="37"/>
      <c r="C169" s="38"/>
      <c r="D169" s="38"/>
      <c r="E169" s="31" t="s">
        <v>1380</v>
      </c>
      <c r="F169" s="38"/>
      <c r="G169" s="38"/>
      <c r="H169" s="38"/>
      <c r="I169" s="38"/>
      <c r="J169" s="39"/>
    </row>
    <row r="170">
      <c r="A170" s="29" t="s">
        <v>25</v>
      </c>
      <c r="B170" s="29">
        <v>40</v>
      </c>
      <c r="C170" s="30" t="s">
        <v>1381</v>
      </c>
      <c r="D170" s="29" t="s">
        <v>42</v>
      </c>
      <c r="E170" s="31" t="s">
        <v>1382</v>
      </c>
      <c r="F170" s="32" t="s">
        <v>128</v>
      </c>
      <c r="G170" s="33">
        <v>12.300000000000001</v>
      </c>
      <c r="H170" s="34">
        <v>0</v>
      </c>
      <c r="I170" s="35">
        <f>ROUND(G170*H170,P4)</f>
        <v>0</v>
      </c>
      <c r="J170" s="29"/>
      <c r="O170" s="36">
        <f>I170*0.21</f>
        <v>0</v>
      </c>
      <c r="P170">
        <v>3</v>
      </c>
    </row>
    <row r="171">
      <c r="A171" s="29" t="s">
        <v>30</v>
      </c>
      <c r="B171" s="37"/>
      <c r="C171" s="38"/>
      <c r="D171" s="38"/>
      <c r="E171" s="31" t="s">
        <v>1692</v>
      </c>
      <c r="F171" s="38"/>
      <c r="G171" s="38"/>
      <c r="H171" s="38"/>
      <c r="I171" s="38"/>
      <c r="J171" s="39"/>
    </row>
    <row r="172" ht="30">
      <c r="A172" s="29" t="s">
        <v>32</v>
      </c>
      <c r="B172" s="37"/>
      <c r="C172" s="38"/>
      <c r="D172" s="38"/>
      <c r="E172" s="40" t="s">
        <v>1693</v>
      </c>
      <c r="F172" s="38"/>
      <c r="G172" s="38"/>
      <c r="H172" s="38"/>
      <c r="I172" s="38"/>
      <c r="J172" s="39"/>
    </row>
    <row r="173" ht="409.5">
      <c r="A173" s="29" t="s">
        <v>34</v>
      </c>
      <c r="B173" s="37"/>
      <c r="C173" s="38"/>
      <c r="D173" s="38"/>
      <c r="E173" s="31" t="s">
        <v>1385</v>
      </c>
      <c r="F173" s="38"/>
      <c r="G173" s="38"/>
      <c r="H173" s="38"/>
      <c r="I173" s="38"/>
      <c r="J173" s="39"/>
    </row>
    <row r="174">
      <c r="A174" s="23" t="s">
        <v>22</v>
      </c>
      <c r="B174" s="24"/>
      <c r="C174" s="25" t="s">
        <v>339</v>
      </c>
      <c r="D174" s="26"/>
      <c r="E174" s="23" t="s">
        <v>340</v>
      </c>
      <c r="F174" s="26"/>
      <c r="G174" s="26"/>
      <c r="H174" s="26"/>
      <c r="I174" s="27">
        <f>SUMIFS(I175:I198,A175:A198,"P")</f>
        <v>0</v>
      </c>
      <c r="J174" s="28"/>
    </row>
    <row r="175">
      <c r="A175" s="29" t="s">
        <v>25</v>
      </c>
      <c r="B175" s="29">
        <v>41</v>
      </c>
      <c r="C175" s="30" t="s">
        <v>356</v>
      </c>
      <c r="D175" s="29" t="s">
        <v>42</v>
      </c>
      <c r="E175" s="31" t="s">
        <v>358</v>
      </c>
      <c r="F175" s="32" t="s">
        <v>145</v>
      </c>
      <c r="G175" s="33">
        <v>151.19999999999999</v>
      </c>
      <c r="H175" s="34">
        <v>0</v>
      </c>
      <c r="I175" s="35">
        <f>ROUND(G175*H175,P4)</f>
        <v>0</v>
      </c>
      <c r="J175" s="29"/>
      <c r="O175" s="36">
        <f>I175*0.21</f>
        <v>0</v>
      </c>
      <c r="P175">
        <v>3</v>
      </c>
    </row>
    <row r="176" ht="30">
      <c r="A176" s="29" t="s">
        <v>30</v>
      </c>
      <c r="B176" s="37"/>
      <c r="C176" s="38"/>
      <c r="D176" s="38"/>
      <c r="E176" s="31" t="s">
        <v>1694</v>
      </c>
      <c r="F176" s="38"/>
      <c r="G176" s="38"/>
      <c r="H176" s="38"/>
      <c r="I176" s="38"/>
      <c r="J176" s="39"/>
    </row>
    <row r="177" ht="30">
      <c r="A177" s="29" t="s">
        <v>32</v>
      </c>
      <c r="B177" s="37"/>
      <c r="C177" s="38"/>
      <c r="D177" s="38"/>
      <c r="E177" s="40" t="s">
        <v>1695</v>
      </c>
      <c r="F177" s="38"/>
      <c r="G177" s="38"/>
      <c r="H177" s="38"/>
      <c r="I177" s="38"/>
      <c r="J177" s="39"/>
    </row>
    <row r="178" ht="120">
      <c r="A178" s="29" t="s">
        <v>34</v>
      </c>
      <c r="B178" s="37"/>
      <c r="C178" s="38"/>
      <c r="D178" s="38"/>
      <c r="E178" s="31" t="s">
        <v>355</v>
      </c>
      <c r="F178" s="38"/>
      <c r="G178" s="38"/>
      <c r="H178" s="38"/>
      <c r="I178" s="38"/>
      <c r="J178" s="39"/>
    </row>
    <row r="179">
      <c r="A179" s="29" t="s">
        <v>25</v>
      </c>
      <c r="B179" s="29">
        <v>42</v>
      </c>
      <c r="C179" s="30" t="s">
        <v>1696</v>
      </c>
      <c r="D179" s="29" t="s">
        <v>42</v>
      </c>
      <c r="E179" s="31" t="s">
        <v>1697</v>
      </c>
      <c r="F179" s="32" t="s">
        <v>145</v>
      </c>
      <c r="G179" s="33">
        <v>100.8</v>
      </c>
      <c r="H179" s="34">
        <v>0</v>
      </c>
      <c r="I179" s="35">
        <f>ROUND(G179*H179,P4)</f>
        <v>0</v>
      </c>
      <c r="J179" s="29"/>
      <c r="O179" s="36">
        <f>I179*0.21</f>
        <v>0</v>
      </c>
      <c r="P179">
        <v>3</v>
      </c>
    </row>
    <row r="180" ht="30">
      <c r="A180" s="29" t="s">
        <v>30</v>
      </c>
      <c r="B180" s="37"/>
      <c r="C180" s="38"/>
      <c r="D180" s="38"/>
      <c r="E180" s="31" t="s">
        <v>1698</v>
      </c>
      <c r="F180" s="38"/>
      <c r="G180" s="38"/>
      <c r="H180" s="38"/>
      <c r="I180" s="38"/>
      <c r="J180" s="39"/>
    </row>
    <row r="181" ht="30">
      <c r="A181" s="29" t="s">
        <v>32</v>
      </c>
      <c r="B181" s="37"/>
      <c r="C181" s="38"/>
      <c r="D181" s="38"/>
      <c r="E181" s="40" t="s">
        <v>1699</v>
      </c>
      <c r="F181" s="38"/>
      <c r="G181" s="38"/>
      <c r="H181" s="38"/>
      <c r="I181" s="38"/>
      <c r="J181" s="39"/>
    </row>
    <row r="182" ht="105">
      <c r="A182" s="29" t="s">
        <v>34</v>
      </c>
      <c r="B182" s="37"/>
      <c r="C182" s="38"/>
      <c r="D182" s="38"/>
      <c r="E182" s="31" t="s">
        <v>1700</v>
      </c>
      <c r="F182" s="38"/>
      <c r="G182" s="38"/>
      <c r="H182" s="38"/>
      <c r="I182" s="38"/>
      <c r="J182" s="39"/>
    </row>
    <row r="183">
      <c r="A183" s="29" t="s">
        <v>25</v>
      </c>
      <c r="B183" s="29">
        <v>43</v>
      </c>
      <c r="C183" s="30" t="s">
        <v>617</v>
      </c>
      <c r="D183" s="29" t="s">
        <v>42</v>
      </c>
      <c r="E183" s="31" t="s">
        <v>618</v>
      </c>
      <c r="F183" s="32" t="s">
        <v>145</v>
      </c>
      <c r="G183" s="33">
        <v>148.69999999999999</v>
      </c>
      <c r="H183" s="34">
        <v>0</v>
      </c>
      <c r="I183" s="35">
        <f>ROUND(G183*H183,P4)</f>
        <v>0</v>
      </c>
      <c r="J183" s="29"/>
      <c r="O183" s="36">
        <f>I183*0.21</f>
        <v>0</v>
      </c>
      <c r="P183">
        <v>3</v>
      </c>
    </row>
    <row r="184" ht="45">
      <c r="A184" s="29" t="s">
        <v>30</v>
      </c>
      <c r="B184" s="37"/>
      <c r="C184" s="38"/>
      <c r="D184" s="38"/>
      <c r="E184" s="31" t="s">
        <v>1701</v>
      </c>
      <c r="F184" s="38"/>
      <c r="G184" s="38"/>
      <c r="H184" s="38"/>
      <c r="I184" s="38"/>
      <c r="J184" s="39"/>
    </row>
    <row r="185" ht="30">
      <c r="A185" s="29" t="s">
        <v>32</v>
      </c>
      <c r="B185" s="37"/>
      <c r="C185" s="38"/>
      <c r="D185" s="38"/>
      <c r="E185" s="40" t="s">
        <v>1702</v>
      </c>
      <c r="F185" s="38"/>
      <c r="G185" s="38"/>
      <c r="H185" s="38"/>
      <c r="I185" s="38"/>
      <c r="J185" s="39"/>
    </row>
    <row r="186" ht="195">
      <c r="A186" s="29" t="s">
        <v>34</v>
      </c>
      <c r="B186" s="37"/>
      <c r="C186" s="38"/>
      <c r="D186" s="38"/>
      <c r="E186" s="31" t="s">
        <v>371</v>
      </c>
      <c r="F186" s="38"/>
      <c r="G186" s="38"/>
      <c r="H186" s="38"/>
      <c r="I186" s="38"/>
      <c r="J186" s="39"/>
    </row>
    <row r="187">
      <c r="A187" s="29" t="s">
        <v>25</v>
      </c>
      <c r="B187" s="29">
        <v>44</v>
      </c>
      <c r="C187" s="30" t="s">
        <v>1703</v>
      </c>
      <c r="D187" s="29" t="s">
        <v>42</v>
      </c>
      <c r="E187" s="31" t="s">
        <v>1704</v>
      </c>
      <c r="F187" s="32" t="s">
        <v>145</v>
      </c>
      <c r="G187" s="33">
        <v>2.5</v>
      </c>
      <c r="H187" s="34">
        <v>0</v>
      </c>
      <c r="I187" s="35">
        <f>ROUND(G187*H187,P4)</f>
        <v>0</v>
      </c>
      <c r="J187" s="29"/>
      <c r="O187" s="36">
        <f>I187*0.21</f>
        <v>0</v>
      </c>
      <c r="P187">
        <v>3</v>
      </c>
    </row>
    <row r="188" ht="45">
      <c r="A188" s="29" t="s">
        <v>30</v>
      </c>
      <c r="B188" s="37"/>
      <c r="C188" s="38"/>
      <c r="D188" s="38"/>
      <c r="E188" s="31" t="s">
        <v>1705</v>
      </c>
      <c r="F188" s="38"/>
      <c r="G188" s="38"/>
      <c r="H188" s="38"/>
      <c r="I188" s="38"/>
      <c r="J188" s="39"/>
    </row>
    <row r="189" ht="30">
      <c r="A189" s="29" t="s">
        <v>32</v>
      </c>
      <c r="B189" s="37"/>
      <c r="C189" s="38"/>
      <c r="D189" s="38"/>
      <c r="E189" s="40" t="s">
        <v>1706</v>
      </c>
      <c r="F189" s="38"/>
      <c r="G189" s="38"/>
      <c r="H189" s="38"/>
      <c r="I189" s="38"/>
      <c r="J189" s="39"/>
    </row>
    <row r="190" ht="195">
      <c r="A190" s="29" t="s">
        <v>34</v>
      </c>
      <c r="B190" s="37"/>
      <c r="C190" s="38"/>
      <c r="D190" s="38"/>
      <c r="E190" s="31" t="s">
        <v>371</v>
      </c>
      <c r="F190" s="38"/>
      <c r="G190" s="38"/>
      <c r="H190" s="38"/>
      <c r="I190" s="38"/>
      <c r="J190" s="39"/>
    </row>
    <row r="191">
      <c r="A191" s="29" t="s">
        <v>25</v>
      </c>
      <c r="B191" s="29">
        <v>45</v>
      </c>
      <c r="C191" s="30" t="s">
        <v>1707</v>
      </c>
      <c r="D191" s="29" t="s">
        <v>42</v>
      </c>
      <c r="E191" s="31" t="s">
        <v>1708</v>
      </c>
      <c r="F191" s="32" t="s">
        <v>145</v>
      </c>
      <c r="G191" s="33">
        <v>149.84999999999999</v>
      </c>
      <c r="H191" s="34">
        <v>0</v>
      </c>
      <c r="I191" s="35">
        <f>ROUND(G191*H191,P4)</f>
        <v>0</v>
      </c>
      <c r="J191" s="29"/>
      <c r="O191" s="36">
        <f>I191*0.21</f>
        <v>0</v>
      </c>
      <c r="P191">
        <v>3</v>
      </c>
    </row>
    <row r="192" ht="60">
      <c r="A192" s="29" t="s">
        <v>30</v>
      </c>
      <c r="B192" s="37"/>
      <c r="C192" s="38"/>
      <c r="D192" s="38"/>
      <c r="E192" s="31" t="s">
        <v>1709</v>
      </c>
      <c r="F192" s="38"/>
      <c r="G192" s="38"/>
      <c r="H192" s="38"/>
      <c r="I192" s="38"/>
      <c r="J192" s="39"/>
    </row>
    <row r="193" ht="30">
      <c r="A193" s="29" t="s">
        <v>32</v>
      </c>
      <c r="B193" s="37"/>
      <c r="C193" s="38"/>
      <c r="D193" s="38"/>
      <c r="E193" s="40" t="s">
        <v>1710</v>
      </c>
      <c r="F193" s="38"/>
      <c r="G193" s="38"/>
      <c r="H193" s="38"/>
      <c r="I193" s="38"/>
      <c r="J193" s="39"/>
    </row>
    <row r="194" ht="195">
      <c r="A194" s="29" t="s">
        <v>34</v>
      </c>
      <c r="B194" s="37"/>
      <c r="C194" s="38"/>
      <c r="D194" s="38"/>
      <c r="E194" s="31" t="s">
        <v>371</v>
      </c>
      <c r="F194" s="38"/>
      <c r="G194" s="38"/>
      <c r="H194" s="38"/>
      <c r="I194" s="38"/>
      <c r="J194" s="39"/>
    </row>
    <row r="195">
      <c r="A195" s="29" t="s">
        <v>25</v>
      </c>
      <c r="B195" s="29">
        <v>46</v>
      </c>
      <c r="C195" s="30" t="s">
        <v>1711</v>
      </c>
      <c r="D195" s="29" t="s">
        <v>42</v>
      </c>
      <c r="E195" s="31" t="s">
        <v>1712</v>
      </c>
      <c r="F195" s="32" t="s">
        <v>145</v>
      </c>
      <c r="G195" s="33">
        <v>149.84999999999999</v>
      </c>
      <c r="H195" s="34">
        <v>0</v>
      </c>
      <c r="I195" s="35">
        <f>ROUND(G195*H195,P4)</f>
        <v>0</v>
      </c>
      <c r="J195" s="29"/>
      <c r="O195" s="36">
        <f>I195*0.21</f>
        <v>0</v>
      </c>
      <c r="P195">
        <v>3</v>
      </c>
    </row>
    <row r="196" ht="30">
      <c r="A196" s="29" t="s">
        <v>30</v>
      </c>
      <c r="B196" s="37"/>
      <c r="C196" s="38"/>
      <c r="D196" s="38"/>
      <c r="E196" s="31" t="s">
        <v>1713</v>
      </c>
      <c r="F196" s="38"/>
      <c r="G196" s="38"/>
      <c r="H196" s="38"/>
      <c r="I196" s="38"/>
      <c r="J196" s="39"/>
    </row>
    <row r="197" ht="30">
      <c r="A197" s="29" t="s">
        <v>32</v>
      </c>
      <c r="B197" s="37"/>
      <c r="C197" s="38"/>
      <c r="D197" s="38"/>
      <c r="E197" s="40" t="s">
        <v>1714</v>
      </c>
      <c r="F197" s="38"/>
      <c r="G197" s="38"/>
      <c r="H197" s="38"/>
      <c r="I197" s="38"/>
      <c r="J197" s="39"/>
    </row>
    <row r="198" ht="75">
      <c r="A198" s="29" t="s">
        <v>34</v>
      </c>
      <c r="B198" s="37"/>
      <c r="C198" s="38"/>
      <c r="D198" s="38"/>
      <c r="E198" s="31" t="s">
        <v>1715</v>
      </c>
      <c r="F198" s="38"/>
      <c r="G198" s="38"/>
      <c r="H198" s="38"/>
      <c r="I198" s="38"/>
      <c r="J198" s="39"/>
    </row>
    <row r="199">
      <c r="A199" s="23" t="s">
        <v>22</v>
      </c>
      <c r="B199" s="24"/>
      <c r="C199" s="25" t="s">
        <v>485</v>
      </c>
      <c r="D199" s="26"/>
      <c r="E199" s="23" t="s">
        <v>486</v>
      </c>
      <c r="F199" s="26"/>
      <c r="G199" s="26"/>
      <c r="H199" s="26"/>
      <c r="I199" s="27">
        <f>SUMIFS(I200:I227,A200:A227,"P")</f>
        <v>0</v>
      </c>
      <c r="J199" s="28"/>
    </row>
    <row r="200" ht="30">
      <c r="A200" s="29" t="s">
        <v>25</v>
      </c>
      <c r="B200" s="29">
        <v>47</v>
      </c>
      <c r="C200" s="30" t="s">
        <v>1716</v>
      </c>
      <c r="D200" s="29" t="s">
        <v>42</v>
      </c>
      <c r="E200" s="31" t="s">
        <v>1717</v>
      </c>
      <c r="F200" s="32" t="s">
        <v>145</v>
      </c>
      <c r="G200" s="33">
        <v>42.209000000000003</v>
      </c>
      <c r="H200" s="34">
        <v>0</v>
      </c>
      <c r="I200" s="35">
        <f>ROUND(G200*H200,P4)</f>
        <v>0</v>
      </c>
      <c r="J200" s="29"/>
      <c r="O200" s="36">
        <f>I200*0.21</f>
        <v>0</v>
      </c>
      <c r="P200">
        <v>3</v>
      </c>
    </row>
    <row r="201">
      <c r="A201" s="29" t="s">
        <v>30</v>
      </c>
      <c r="B201" s="37"/>
      <c r="C201" s="38"/>
      <c r="D201" s="38"/>
      <c r="E201" s="31" t="s">
        <v>1718</v>
      </c>
      <c r="F201" s="38"/>
      <c r="G201" s="38"/>
      <c r="H201" s="38"/>
      <c r="I201" s="38"/>
      <c r="J201" s="39"/>
    </row>
    <row r="202" ht="90">
      <c r="A202" s="29" t="s">
        <v>32</v>
      </c>
      <c r="B202" s="37"/>
      <c r="C202" s="38"/>
      <c r="D202" s="38"/>
      <c r="E202" s="40" t="s">
        <v>1719</v>
      </c>
      <c r="F202" s="38"/>
      <c r="G202" s="38"/>
      <c r="H202" s="38"/>
      <c r="I202" s="38"/>
      <c r="J202" s="39"/>
    </row>
    <row r="203" ht="285">
      <c r="A203" s="29" t="s">
        <v>34</v>
      </c>
      <c r="B203" s="37"/>
      <c r="C203" s="38"/>
      <c r="D203" s="38"/>
      <c r="E203" s="31" t="s">
        <v>1720</v>
      </c>
      <c r="F203" s="38"/>
      <c r="G203" s="38"/>
      <c r="H203" s="38"/>
      <c r="I203" s="38"/>
      <c r="J203" s="39"/>
    </row>
    <row r="204">
      <c r="A204" s="29" t="s">
        <v>25</v>
      </c>
      <c r="B204" s="29">
        <v>48</v>
      </c>
      <c r="C204" s="30" t="s">
        <v>1721</v>
      </c>
      <c r="D204" s="29" t="s">
        <v>42</v>
      </c>
      <c r="E204" s="31" t="s">
        <v>1722</v>
      </c>
      <c r="F204" s="32" t="s">
        <v>145</v>
      </c>
      <c r="G204" s="33">
        <v>3.6000000000000001</v>
      </c>
      <c r="H204" s="34">
        <v>0</v>
      </c>
      <c r="I204" s="35">
        <f>ROUND(G204*H204,P4)</f>
        <v>0</v>
      </c>
      <c r="J204" s="29"/>
      <c r="O204" s="36">
        <f>I204*0.21</f>
        <v>0</v>
      </c>
      <c r="P204">
        <v>3</v>
      </c>
    </row>
    <row r="205" ht="60">
      <c r="A205" s="29" t="s">
        <v>30</v>
      </c>
      <c r="B205" s="37"/>
      <c r="C205" s="38"/>
      <c r="D205" s="38"/>
      <c r="E205" s="31" t="s">
        <v>1723</v>
      </c>
      <c r="F205" s="38"/>
      <c r="G205" s="38"/>
      <c r="H205" s="38"/>
      <c r="I205" s="38"/>
      <c r="J205" s="39"/>
    </row>
    <row r="206" ht="60">
      <c r="A206" s="29" t="s">
        <v>32</v>
      </c>
      <c r="B206" s="37"/>
      <c r="C206" s="38"/>
      <c r="D206" s="38"/>
      <c r="E206" s="40" t="s">
        <v>1724</v>
      </c>
      <c r="F206" s="38"/>
      <c r="G206" s="38"/>
      <c r="H206" s="38"/>
      <c r="I206" s="38"/>
      <c r="J206" s="39"/>
    </row>
    <row r="207" ht="300">
      <c r="A207" s="29" t="s">
        <v>34</v>
      </c>
      <c r="B207" s="37"/>
      <c r="C207" s="38"/>
      <c r="D207" s="38"/>
      <c r="E207" s="31" t="s">
        <v>1725</v>
      </c>
      <c r="F207" s="38"/>
      <c r="G207" s="38"/>
      <c r="H207" s="38"/>
      <c r="I207" s="38"/>
      <c r="J207" s="39"/>
    </row>
    <row r="208" ht="30">
      <c r="A208" s="29" t="s">
        <v>25</v>
      </c>
      <c r="B208" s="29">
        <v>49</v>
      </c>
      <c r="C208" s="30" t="s">
        <v>1726</v>
      </c>
      <c r="D208" s="29" t="s">
        <v>42</v>
      </c>
      <c r="E208" s="31" t="s">
        <v>1727</v>
      </c>
      <c r="F208" s="32" t="s">
        <v>145</v>
      </c>
      <c r="G208" s="33">
        <v>169.19999999999999</v>
      </c>
      <c r="H208" s="34">
        <v>0</v>
      </c>
      <c r="I208" s="35">
        <f>ROUND(G208*H208,P4)</f>
        <v>0</v>
      </c>
      <c r="J208" s="29"/>
      <c r="O208" s="36">
        <f>I208*0.21</f>
        <v>0</v>
      </c>
      <c r="P208">
        <v>3</v>
      </c>
    </row>
    <row r="209" ht="60">
      <c r="A209" s="29" t="s">
        <v>30</v>
      </c>
      <c r="B209" s="37"/>
      <c r="C209" s="38"/>
      <c r="D209" s="38"/>
      <c r="E209" s="31" t="s">
        <v>1728</v>
      </c>
      <c r="F209" s="38"/>
      <c r="G209" s="38"/>
      <c r="H209" s="38"/>
      <c r="I209" s="38"/>
      <c r="J209" s="39"/>
    </row>
    <row r="210" ht="30">
      <c r="A210" s="29" t="s">
        <v>32</v>
      </c>
      <c r="B210" s="37"/>
      <c r="C210" s="38"/>
      <c r="D210" s="38"/>
      <c r="E210" s="40" t="s">
        <v>1729</v>
      </c>
      <c r="F210" s="38"/>
      <c r="G210" s="38"/>
      <c r="H210" s="38"/>
      <c r="I210" s="38"/>
      <c r="J210" s="39"/>
    </row>
    <row r="211" ht="300">
      <c r="A211" s="29" t="s">
        <v>34</v>
      </c>
      <c r="B211" s="37"/>
      <c r="C211" s="38"/>
      <c r="D211" s="38"/>
      <c r="E211" s="31" t="s">
        <v>1730</v>
      </c>
      <c r="F211" s="38"/>
      <c r="G211" s="38"/>
      <c r="H211" s="38"/>
      <c r="I211" s="38"/>
      <c r="J211" s="39"/>
    </row>
    <row r="212">
      <c r="A212" s="29" t="s">
        <v>25</v>
      </c>
      <c r="B212" s="29">
        <v>50</v>
      </c>
      <c r="C212" s="30" t="s">
        <v>1731</v>
      </c>
      <c r="D212" s="29" t="s">
        <v>42</v>
      </c>
      <c r="E212" s="31" t="s">
        <v>1732</v>
      </c>
      <c r="F212" s="32" t="s">
        <v>145</v>
      </c>
      <c r="G212" s="33">
        <v>30.239999999999998</v>
      </c>
      <c r="H212" s="34">
        <v>0</v>
      </c>
      <c r="I212" s="35">
        <f>ROUND(G212*H212,P4)</f>
        <v>0</v>
      </c>
      <c r="J212" s="29"/>
      <c r="O212" s="36">
        <f>I212*0.21</f>
        <v>0</v>
      </c>
      <c r="P212">
        <v>3</v>
      </c>
    </row>
    <row r="213" ht="60">
      <c r="A213" s="29" t="s">
        <v>30</v>
      </c>
      <c r="B213" s="37"/>
      <c r="C213" s="38"/>
      <c r="D213" s="38"/>
      <c r="E213" s="31" t="s">
        <v>1733</v>
      </c>
      <c r="F213" s="38"/>
      <c r="G213" s="38"/>
      <c r="H213" s="38"/>
      <c r="I213" s="38"/>
      <c r="J213" s="39"/>
    </row>
    <row r="214" ht="30">
      <c r="A214" s="29" t="s">
        <v>32</v>
      </c>
      <c r="B214" s="37"/>
      <c r="C214" s="38"/>
      <c r="D214" s="38"/>
      <c r="E214" s="40" t="s">
        <v>1734</v>
      </c>
      <c r="F214" s="38"/>
      <c r="G214" s="38"/>
      <c r="H214" s="38"/>
      <c r="I214" s="38"/>
      <c r="J214" s="39"/>
    </row>
    <row r="215" ht="75">
      <c r="A215" s="29" t="s">
        <v>34</v>
      </c>
      <c r="B215" s="37"/>
      <c r="C215" s="38"/>
      <c r="D215" s="38"/>
      <c r="E215" s="31" t="s">
        <v>1532</v>
      </c>
      <c r="F215" s="38"/>
      <c r="G215" s="38"/>
      <c r="H215" s="38"/>
      <c r="I215" s="38"/>
      <c r="J215" s="39"/>
    </row>
    <row r="216">
      <c r="A216" s="29" t="s">
        <v>25</v>
      </c>
      <c r="B216" s="29">
        <v>51</v>
      </c>
      <c r="C216" s="30" t="s">
        <v>1528</v>
      </c>
      <c r="D216" s="29" t="s">
        <v>42</v>
      </c>
      <c r="E216" s="31" t="s">
        <v>1529</v>
      </c>
      <c r="F216" s="32" t="s">
        <v>145</v>
      </c>
      <c r="G216" s="33">
        <v>42.329999999999998</v>
      </c>
      <c r="H216" s="34">
        <v>0</v>
      </c>
      <c r="I216" s="35">
        <f>ROUND(G216*H216,P4)</f>
        <v>0</v>
      </c>
      <c r="J216" s="29"/>
      <c r="O216" s="36">
        <f>I216*0.21</f>
        <v>0</v>
      </c>
      <c r="P216">
        <v>3</v>
      </c>
    </row>
    <row r="217" ht="30">
      <c r="A217" s="29" t="s">
        <v>30</v>
      </c>
      <c r="B217" s="37"/>
      <c r="C217" s="38"/>
      <c r="D217" s="38"/>
      <c r="E217" s="31" t="s">
        <v>1735</v>
      </c>
      <c r="F217" s="38"/>
      <c r="G217" s="38"/>
      <c r="H217" s="38"/>
      <c r="I217" s="38"/>
      <c r="J217" s="39"/>
    </row>
    <row r="218" ht="60">
      <c r="A218" s="29" t="s">
        <v>32</v>
      </c>
      <c r="B218" s="37"/>
      <c r="C218" s="38"/>
      <c r="D218" s="38"/>
      <c r="E218" s="40" t="s">
        <v>1736</v>
      </c>
      <c r="F218" s="38"/>
      <c r="G218" s="38"/>
      <c r="H218" s="38"/>
      <c r="I218" s="38"/>
      <c r="J218" s="39"/>
    </row>
    <row r="219" ht="75">
      <c r="A219" s="29" t="s">
        <v>34</v>
      </c>
      <c r="B219" s="37"/>
      <c r="C219" s="38"/>
      <c r="D219" s="38"/>
      <c r="E219" s="31" t="s">
        <v>1532</v>
      </c>
      <c r="F219" s="38"/>
      <c r="G219" s="38"/>
      <c r="H219" s="38"/>
      <c r="I219" s="38"/>
      <c r="J219" s="39"/>
    </row>
    <row r="220">
      <c r="A220" s="29" t="s">
        <v>25</v>
      </c>
      <c r="B220" s="29">
        <v>52</v>
      </c>
      <c r="C220" s="30" t="s">
        <v>1737</v>
      </c>
      <c r="D220" s="29" t="s">
        <v>42</v>
      </c>
      <c r="E220" s="31" t="s">
        <v>1738</v>
      </c>
      <c r="F220" s="32" t="s">
        <v>145</v>
      </c>
      <c r="G220" s="33">
        <v>50.100000000000001</v>
      </c>
      <c r="H220" s="34">
        <v>0</v>
      </c>
      <c r="I220" s="35">
        <f>ROUND(G220*H220,P4)</f>
        <v>0</v>
      </c>
      <c r="J220" s="29"/>
      <c r="O220" s="36">
        <f>I220*0.21</f>
        <v>0</v>
      </c>
      <c r="P220">
        <v>3</v>
      </c>
    </row>
    <row r="221" ht="30">
      <c r="A221" s="29" t="s">
        <v>30</v>
      </c>
      <c r="B221" s="37"/>
      <c r="C221" s="38"/>
      <c r="D221" s="38"/>
      <c r="E221" s="31" t="s">
        <v>1739</v>
      </c>
      <c r="F221" s="38"/>
      <c r="G221" s="38"/>
      <c r="H221" s="38"/>
      <c r="I221" s="38"/>
      <c r="J221" s="39"/>
    </row>
    <row r="222" ht="75">
      <c r="A222" s="29" t="s">
        <v>32</v>
      </c>
      <c r="B222" s="37"/>
      <c r="C222" s="38"/>
      <c r="D222" s="38"/>
      <c r="E222" s="40" t="s">
        <v>1740</v>
      </c>
      <c r="F222" s="38"/>
      <c r="G222" s="38"/>
      <c r="H222" s="38"/>
      <c r="I222" s="38"/>
      <c r="J222" s="39"/>
    </row>
    <row r="223" ht="120">
      <c r="A223" s="29" t="s">
        <v>34</v>
      </c>
      <c r="B223" s="37"/>
      <c r="C223" s="38"/>
      <c r="D223" s="38"/>
      <c r="E223" s="31" t="s">
        <v>1741</v>
      </c>
      <c r="F223" s="38"/>
      <c r="G223" s="38"/>
      <c r="H223" s="38"/>
      <c r="I223" s="38"/>
      <c r="J223" s="39"/>
    </row>
    <row r="224">
      <c r="A224" s="29" t="s">
        <v>25</v>
      </c>
      <c r="B224" s="29">
        <v>53</v>
      </c>
      <c r="C224" s="30" t="s">
        <v>1742</v>
      </c>
      <c r="D224" s="29" t="s">
        <v>42</v>
      </c>
      <c r="E224" s="31" t="s">
        <v>1743</v>
      </c>
      <c r="F224" s="32" t="s">
        <v>145</v>
      </c>
      <c r="G224" s="33">
        <v>43.200000000000003</v>
      </c>
      <c r="H224" s="34">
        <v>0</v>
      </c>
      <c r="I224" s="35">
        <f>ROUND(G224*H224,P4)</f>
        <v>0</v>
      </c>
      <c r="J224" s="29"/>
      <c r="O224" s="36">
        <f>I224*0.21</f>
        <v>0</v>
      </c>
      <c r="P224">
        <v>3</v>
      </c>
    </row>
    <row r="225" ht="30">
      <c r="A225" s="29" t="s">
        <v>30</v>
      </c>
      <c r="B225" s="37"/>
      <c r="C225" s="38"/>
      <c r="D225" s="38"/>
      <c r="E225" s="31" t="s">
        <v>1744</v>
      </c>
      <c r="F225" s="38"/>
      <c r="G225" s="38"/>
      <c r="H225" s="38"/>
      <c r="I225" s="38"/>
      <c r="J225" s="39"/>
    </row>
    <row r="226" ht="30">
      <c r="A226" s="29" t="s">
        <v>32</v>
      </c>
      <c r="B226" s="37"/>
      <c r="C226" s="38"/>
      <c r="D226" s="38"/>
      <c r="E226" s="40" t="s">
        <v>1745</v>
      </c>
      <c r="F226" s="38"/>
      <c r="G226" s="38"/>
      <c r="H226" s="38"/>
      <c r="I226" s="38"/>
      <c r="J226" s="39"/>
    </row>
    <row r="227" ht="120">
      <c r="A227" s="29" t="s">
        <v>34</v>
      </c>
      <c r="B227" s="37"/>
      <c r="C227" s="38"/>
      <c r="D227" s="38"/>
      <c r="E227" s="31" t="s">
        <v>1741</v>
      </c>
      <c r="F227" s="38"/>
      <c r="G227" s="38"/>
      <c r="H227" s="38"/>
      <c r="I227" s="38"/>
      <c r="J227" s="39"/>
    </row>
    <row r="228">
      <c r="A228" s="23" t="s">
        <v>22</v>
      </c>
      <c r="B228" s="24"/>
      <c r="C228" s="25" t="s">
        <v>496</v>
      </c>
      <c r="D228" s="26"/>
      <c r="E228" s="23" t="s">
        <v>497</v>
      </c>
      <c r="F228" s="26"/>
      <c r="G228" s="26"/>
      <c r="H228" s="26"/>
      <c r="I228" s="27">
        <f>SUMIFS(I229:I240,A229:A240,"P")</f>
        <v>0</v>
      </c>
      <c r="J228" s="28"/>
    </row>
    <row r="229">
      <c r="A229" s="29" t="s">
        <v>25</v>
      </c>
      <c r="B229" s="29">
        <v>54</v>
      </c>
      <c r="C229" s="30" t="s">
        <v>1543</v>
      </c>
      <c r="D229" s="29" t="s">
        <v>42</v>
      </c>
      <c r="E229" s="31" t="s">
        <v>1544</v>
      </c>
      <c r="F229" s="32" t="s">
        <v>249</v>
      </c>
      <c r="G229" s="33">
        <v>12</v>
      </c>
      <c r="H229" s="34">
        <v>0</v>
      </c>
      <c r="I229" s="35">
        <f>ROUND(G229*H229,P4)</f>
        <v>0</v>
      </c>
      <c r="J229" s="29"/>
      <c r="O229" s="36">
        <f>I229*0.21</f>
        <v>0</v>
      </c>
      <c r="P229">
        <v>3</v>
      </c>
    </row>
    <row r="230" ht="60">
      <c r="A230" s="29" t="s">
        <v>30</v>
      </c>
      <c r="B230" s="37"/>
      <c r="C230" s="38"/>
      <c r="D230" s="38"/>
      <c r="E230" s="31" t="s">
        <v>1746</v>
      </c>
      <c r="F230" s="38"/>
      <c r="G230" s="38"/>
      <c r="H230" s="38"/>
      <c r="I230" s="38"/>
      <c r="J230" s="39"/>
    </row>
    <row r="231" ht="60">
      <c r="A231" s="29" t="s">
        <v>32</v>
      </c>
      <c r="B231" s="37"/>
      <c r="C231" s="38"/>
      <c r="D231" s="38"/>
      <c r="E231" s="40" t="s">
        <v>1747</v>
      </c>
      <c r="F231" s="38"/>
      <c r="G231" s="38"/>
      <c r="H231" s="38"/>
      <c r="I231" s="38"/>
      <c r="J231" s="39"/>
    </row>
    <row r="232" ht="330">
      <c r="A232" s="29" t="s">
        <v>34</v>
      </c>
      <c r="B232" s="37"/>
      <c r="C232" s="38"/>
      <c r="D232" s="38"/>
      <c r="E232" s="31" t="s">
        <v>1542</v>
      </c>
      <c r="F232" s="38"/>
      <c r="G232" s="38"/>
      <c r="H232" s="38"/>
      <c r="I232" s="38"/>
      <c r="J232" s="39"/>
    </row>
    <row r="233">
      <c r="A233" s="29" t="s">
        <v>25</v>
      </c>
      <c r="B233" s="29">
        <v>55</v>
      </c>
      <c r="C233" s="30" t="s">
        <v>1748</v>
      </c>
      <c r="D233" s="29" t="s">
        <v>42</v>
      </c>
      <c r="E233" s="31" t="s">
        <v>1749</v>
      </c>
      <c r="F233" s="32" t="s">
        <v>249</v>
      </c>
      <c r="G233" s="33">
        <v>16.800000000000001</v>
      </c>
      <c r="H233" s="34">
        <v>0</v>
      </c>
      <c r="I233" s="35">
        <f>ROUND(G233*H233,P4)</f>
        <v>0</v>
      </c>
      <c r="J233" s="29"/>
      <c r="O233" s="36">
        <f>I233*0.21</f>
        <v>0</v>
      </c>
      <c r="P233">
        <v>3</v>
      </c>
    </row>
    <row r="234" ht="60">
      <c r="A234" s="29" t="s">
        <v>30</v>
      </c>
      <c r="B234" s="37"/>
      <c r="C234" s="38"/>
      <c r="D234" s="38"/>
      <c r="E234" s="31" t="s">
        <v>1750</v>
      </c>
      <c r="F234" s="38"/>
      <c r="G234" s="38"/>
      <c r="H234" s="38"/>
      <c r="I234" s="38"/>
      <c r="J234" s="39"/>
    </row>
    <row r="235" ht="60">
      <c r="A235" s="29" t="s">
        <v>32</v>
      </c>
      <c r="B235" s="37"/>
      <c r="C235" s="38"/>
      <c r="D235" s="38"/>
      <c r="E235" s="40" t="s">
        <v>1751</v>
      </c>
      <c r="F235" s="38"/>
      <c r="G235" s="38"/>
      <c r="H235" s="38"/>
      <c r="I235" s="38"/>
      <c r="J235" s="39"/>
    </row>
    <row r="236" ht="330">
      <c r="A236" s="29" t="s">
        <v>34</v>
      </c>
      <c r="B236" s="37"/>
      <c r="C236" s="38"/>
      <c r="D236" s="38"/>
      <c r="E236" s="31" t="s">
        <v>1542</v>
      </c>
      <c r="F236" s="38"/>
      <c r="G236" s="38"/>
      <c r="H236" s="38"/>
      <c r="I236" s="38"/>
      <c r="J236" s="39"/>
    </row>
    <row r="237">
      <c r="A237" s="29" t="s">
        <v>25</v>
      </c>
      <c r="B237" s="29">
        <v>56</v>
      </c>
      <c r="C237" s="30" t="s">
        <v>1752</v>
      </c>
      <c r="D237" s="29" t="s">
        <v>42</v>
      </c>
      <c r="E237" s="31" t="s">
        <v>1753</v>
      </c>
      <c r="F237" s="32" t="s">
        <v>111</v>
      </c>
      <c r="G237" s="33">
        <v>2</v>
      </c>
      <c r="H237" s="34">
        <v>0</v>
      </c>
      <c r="I237" s="35">
        <f>ROUND(G237*H237,P4)</f>
        <v>0</v>
      </c>
      <c r="J237" s="29"/>
      <c r="O237" s="36">
        <f>I237*0.21</f>
        <v>0</v>
      </c>
      <c r="P237">
        <v>3</v>
      </c>
    </row>
    <row r="238">
      <c r="A238" s="29" t="s">
        <v>30</v>
      </c>
      <c r="B238" s="37"/>
      <c r="C238" s="38"/>
      <c r="D238" s="38"/>
      <c r="E238" s="31" t="s">
        <v>1754</v>
      </c>
      <c r="F238" s="38"/>
      <c r="G238" s="38"/>
      <c r="H238" s="38"/>
      <c r="I238" s="38"/>
      <c r="J238" s="39"/>
    </row>
    <row r="239" ht="30">
      <c r="A239" s="29" t="s">
        <v>32</v>
      </c>
      <c r="B239" s="37"/>
      <c r="C239" s="38"/>
      <c r="D239" s="38"/>
      <c r="E239" s="40" t="s">
        <v>1755</v>
      </c>
      <c r="F239" s="38"/>
      <c r="G239" s="38"/>
      <c r="H239" s="38"/>
      <c r="I239" s="38"/>
      <c r="J239" s="39"/>
    </row>
    <row r="240" ht="225">
      <c r="A240" s="29" t="s">
        <v>34</v>
      </c>
      <c r="B240" s="37"/>
      <c r="C240" s="38"/>
      <c r="D240" s="38"/>
      <c r="E240" s="31" t="s">
        <v>1756</v>
      </c>
      <c r="F240" s="38"/>
      <c r="G240" s="38"/>
      <c r="H240" s="38"/>
      <c r="I240" s="38"/>
      <c r="J240" s="39"/>
    </row>
    <row r="241">
      <c r="A241" s="23" t="s">
        <v>22</v>
      </c>
      <c r="B241" s="24"/>
      <c r="C241" s="25" t="s">
        <v>245</v>
      </c>
      <c r="D241" s="26"/>
      <c r="E241" s="23" t="s">
        <v>246</v>
      </c>
      <c r="F241" s="26"/>
      <c r="G241" s="26"/>
      <c r="H241" s="26"/>
      <c r="I241" s="27">
        <f>SUMIFS(I242:I293,A242:A293,"P")</f>
        <v>0</v>
      </c>
      <c r="J241" s="28"/>
    </row>
    <row r="242">
      <c r="A242" s="29" t="s">
        <v>25</v>
      </c>
      <c r="B242" s="29">
        <v>57</v>
      </c>
      <c r="C242" s="30" t="s">
        <v>1757</v>
      </c>
      <c r="D242" s="29" t="s">
        <v>42</v>
      </c>
      <c r="E242" s="31" t="s">
        <v>1758</v>
      </c>
      <c r="F242" s="32" t="s">
        <v>249</v>
      </c>
      <c r="G242" s="33">
        <v>43.240000000000002</v>
      </c>
      <c r="H242" s="34">
        <v>0</v>
      </c>
      <c r="I242" s="35">
        <f>ROUND(G242*H242,P4)</f>
        <v>0</v>
      </c>
      <c r="J242" s="29"/>
      <c r="O242" s="36">
        <f>I242*0.21</f>
        <v>0</v>
      </c>
      <c r="P242">
        <v>3</v>
      </c>
    </row>
    <row r="243" ht="45">
      <c r="A243" s="29" t="s">
        <v>30</v>
      </c>
      <c r="B243" s="37"/>
      <c r="C243" s="38"/>
      <c r="D243" s="38"/>
      <c r="E243" s="31" t="s">
        <v>1759</v>
      </c>
      <c r="F243" s="38"/>
      <c r="G243" s="38"/>
      <c r="H243" s="38"/>
      <c r="I243" s="38"/>
      <c r="J243" s="39"/>
    </row>
    <row r="244" ht="30">
      <c r="A244" s="29" t="s">
        <v>32</v>
      </c>
      <c r="B244" s="37"/>
      <c r="C244" s="38"/>
      <c r="D244" s="38"/>
      <c r="E244" s="40" t="s">
        <v>1760</v>
      </c>
      <c r="F244" s="38"/>
      <c r="G244" s="38"/>
      <c r="H244" s="38"/>
      <c r="I244" s="38"/>
      <c r="J244" s="39"/>
    </row>
    <row r="245" ht="210">
      <c r="A245" s="29" t="s">
        <v>34</v>
      </c>
      <c r="B245" s="37"/>
      <c r="C245" s="38"/>
      <c r="D245" s="38"/>
      <c r="E245" s="31" t="s">
        <v>1761</v>
      </c>
      <c r="F245" s="38"/>
      <c r="G245" s="38"/>
      <c r="H245" s="38"/>
      <c r="I245" s="38"/>
      <c r="J245" s="39"/>
    </row>
    <row r="246">
      <c r="A246" s="29" t="s">
        <v>25</v>
      </c>
      <c r="B246" s="29">
        <v>58</v>
      </c>
      <c r="C246" s="30" t="s">
        <v>1762</v>
      </c>
      <c r="D246" s="29" t="s">
        <v>27</v>
      </c>
      <c r="E246" s="31" t="s">
        <v>1763</v>
      </c>
      <c r="F246" s="32" t="s">
        <v>111</v>
      </c>
      <c r="G246" s="33">
        <v>10</v>
      </c>
      <c r="H246" s="34">
        <v>0</v>
      </c>
      <c r="I246" s="35">
        <f>ROUND(G246*H246,P4)</f>
        <v>0</v>
      </c>
      <c r="J246" s="29"/>
      <c r="O246" s="36">
        <f>I246*0.21</f>
        <v>0</v>
      </c>
      <c r="P246">
        <v>3</v>
      </c>
    </row>
    <row r="247">
      <c r="A247" s="29" t="s">
        <v>30</v>
      </c>
      <c r="B247" s="37"/>
      <c r="C247" s="38"/>
      <c r="D247" s="38"/>
      <c r="E247" s="31" t="s">
        <v>1764</v>
      </c>
      <c r="F247" s="38"/>
      <c r="G247" s="38"/>
      <c r="H247" s="38"/>
      <c r="I247" s="38"/>
      <c r="J247" s="39"/>
    </row>
    <row r="248" ht="60">
      <c r="A248" s="29" t="s">
        <v>32</v>
      </c>
      <c r="B248" s="37"/>
      <c r="C248" s="38"/>
      <c r="D248" s="38"/>
      <c r="E248" s="40" t="s">
        <v>1765</v>
      </c>
      <c r="F248" s="38"/>
      <c r="G248" s="38"/>
      <c r="H248" s="38"/>
      <c r="I248" s="38"/>
      <c r="J248" s="39"/>
    </row>
    <row r="249" ht="75">
      <c r="A249" s="29" t="s">
        <v>34</v>
      </c>
      <c r="B249" s="37"/>
      <c r="C249" s="38"/>
      <c r="D249" s="38"/>
      <c r="E249" s="31" t="s">
        <v>1766</v>
      </c>
      <c r="F249" s="38"/>
      <c r="G249" s="38"/>
      <c r="H249" s="38"/>
      <c r="I249" s="38"/>
      <c r="J249" s="39"/>
    </row>
    <row r="250">
      <c r="A250" s="29" t="s">
        <v>25</v>
      </c>
      <c r="B250" s="29">
        <v>59</v>
      </c>
      <c r="C250" s="30" t="s">
        <v>806</v>
      </c>
      <c r="D250" s="29" t="s">
        <v>42</v>
      </c>
      <c r="E250" s="31" t="s">
        <v>807</v>
      </c>
      <c r="F250" s="32" t="s">
        <v>111</v>
      </c>
      <c r="G250" s="33">
        <v>2</v>
      </c>
      <c r="H250" s="34">
        <v>0</v>
      </c>
      <c r="I250" s="35">
        <f>ROUND(G250*H250,P4)</f>
        <v>0</v>
      </c>
      <c r="J250" s="29"/>
      <c r="O250" s="36">
        <f>I250*0.21</f>
        <v>0</v>
      </c>
      <c r="P250">
        <v>3</v>
      </c>
    </row>
    <row r="251">
      <c r="A251" s="29" t="s">
        <v>30</v>
      </c>
      <c r="B251" s="37"/>
      <c r="C251" s="38"/>
      <c r="D251" s="38"/>
      <c r="E251" s="31" t="s">
        <v>1767</v>
      </c>
      <c r="F251" s="38"/>
      <c r="G251" s="38"/>
      <c r="H251" s="38"/>
      <c r="I251" s="38"/>
      <c r="J251" s="39"/>
    </row>
    <row r="252" ht="30">
      <c r="A252" s="29" t="s">
        <v>32</v>
      </c>
      <c r="B252" s="37"/>
      <c r="C252" s="38"/>
      <c r="D252" s="38"/>
      <c r="E252" s="40" t="s">
        <v>1755</v>
      </c>
      <c r="F252" s="38"/>
      <c r="G252" s="38"/>
      <c r="H252" s="38"/>
      <c r="I252" s="38"/>
      <c r="J252" s="39"/>
    </row>
    <row r="253" ht="60">
      <c r="A253" s="29" t="s">
        <v>34</v>
      </c>
      <c r="B253" s="37"/>
      <c r="C253" s="38"/>
      <c r="D253" s="38"/>
      <c r="E253" s="31" t="s">
        <v>440</v>
      </c>
      <c r="F253" s="38"/>
      <c r="G253" s="38"/>
      <c r="H253" s="38"/>
      <c r="I253" s="38"/>
      <c r="J253" s="39"/>
    </row>
    <row r="254" ht="30">
      <c r="A254" s="29" t="s">
        <v>25</v>
      </c>
      <c r="B254" s="29">
        <v>60</v>
      </c>
      <c r="C254" s="30" t="s">
        <v>1229</v>
      </c>
      <c r="D254" s="29" t="s">
        <v>42</v>
      </c>
      <c r="E254" s="31" t="s">
        <v>1230</v>
      </c>
      <c r="F254" s="32" t="s">
        <v>249</v>
      </c>
      <c r="G254" s="33">
        <v>89.060000000000002</v>
      </c>
      <c r="H254" s="34">
        <v>0</v>
      </c>
      <c r="I254" s="35">
        <f>ROUND(G254*H254,P4)</f>
        <v>0</v>
      </c>
      <c r="J254" s="29"/>
      <c r="O254" s="36">
        <f>I254*0.21</f>
        <v>0</v>
      </c>
      <c r="P254">
        <v>3</v>
      </c>
    </row>
    <row r="255" ht="30">
      <c r="A255" s="29" t="s">
        <v>30</v>
      </c>
      <c r="B255" s="37"/>
      <c r="C255" s="38"/>
      <c r="D255" s="38"/>
      <c r="E255" s="31" t="s">
        <v>1768</v>
      </c>
      <c r="F255" s="38"/>
      <c r="G255" s="38"/>
      <c r="H255" s="38"/>
      <c r="I255" s="38"/>
      <c r="J255" s="39"/>
    </row>
    <row r="256" ht="135">
      <c r="A256" s="29" t="s">
        <v>32</v>
      </c>
      <c r="B256" s="37"/>
      <c r="C256" s="38"/>
      <c r="D256" s="38"/>
      <c r="E256" s="40" t="s">
        <v>1769</v>
      </c>
      <c r="F256" s="38"/>
      <c r="G256" s="38"/>
      <c r="H256" s="38"/>
      <c r="I256" s="38"/>
      <c r="J256" s="39"/>
    </row>
    <row r="257" ht="90">
      <c r="A257" s="29" t="s">
        <v>34</v>
      </c>
      <c r="B257" s="37"/>
      <c r="C257" s="38"/>
      <c r="D257" s="38"/>
      <c r="E257" s="31" t="s">
        <v>463</v>
      </c>
      <c r="F257" s="38"/>
      <c r="G257" s="38"/>
      <c r="H257" s="38"/>
      <c r="I257" s="38"/>
      <c r="J257" s="39"/>
    </row>
    <row r="258" ht="30">
      <c r="A258" s="29" t="s">
        <v>25</v>
      </c>
      <c r="B258" s="29">
        <v>61</v>
      </c>
      <c r="C258" s="30" t="s">
        <v>973</v>
      </c>
      <c r="D258" s="29" t="s">
        <v>42</v>
      </c>
      <c r="E258" s="31" t="s">
        <v>974</v>
      </c>
      <c r="F258" s="32" t="s">
        <v>249</v>
      </c>
      <c r="G258" s="33">
        <v>20</v>
      </c>
      <c r="H258" s="34">
        <v>0</v>
      </c>
      <c r="I258" s="35">
        <f>ROUND(G258*H258,P4)</f>
        <v>0</v>
      </c>
      <c r="J258" s="29"/>
      <c r="O258" s="36">
        <f>I258*0.21</f>
        <v>0</v>
      </c>
      <c r="P258">
        <v>3</v>
      </c>
    </row>
    <row r="259" ht="30">
      <c r="A259" s="29" t="s">
        <v>30</v>
      </c>
      <c r="B259" s="37"/>
      <c r="C259" s="38"/>
      <c r="D259" s="38"/>
      <c r="E259" s="31" t="s">
        <v>1770</v>
      </c>
      <c r="F259" s="38"/>
      <c r="G259" s="38"/>
      <c r="H259" s="38"/>
      <c r="I259" s="38"/>
      <c r="J259" s="39"/>
    </row>
    <row r="260" ht="90">
      <c r="A260" s="29" t="s">
        <v>32</v>
      </c>
      <c r="B260" s="37"/>
      <c r="C260" s="38"/>
      <c r="D260" s="38"/>
      <c r="E260" s="40" t="s">
        <v>1771</v>
      </c>
      <c r="F260" s="38"/>
      <c r="G260" s="38"/>
      <c r="H260" s="38"/>
      <c r="I260" s="38"/>
      <c r="J260" s="39"/>
    </row>
    <row r="261" ht="90">
      <c r="A261" s="29" t="s">
        <v>34</v>
      </c>
      <c r="B261" s="37"/>
      <c r="C261" s="38"/>
      <c r="D261" s="38"/>
      <c r="E261" s="31" t="s">
        <v>463</v>
      </c>
      <c r="F261" s="38"/>
      <c r="G261" s="38"/>
      <c r="H261" s="38"/>
      <c r="I261" s="38"/>
      <c r="J261" s="39"/>
    </row>
    <row r="262">
      <c r="A262" s="29" t="s">
        <v>25</v>
      </c>
      <c r="B262" s="29">
        <v>62</v>
      </c>
      <c r="C262" s="30" t="s">
        <v>977</v>
      </c>
      <c r="D262" s="29" t="s">
        <v>42</v>
      </c>
      <c r="E262" s="31" t="s">
        <v>978</v>
      </c>
      <c r="F262" s="32" t="s">
        <v>249</v>
      </c>
      <c r="G262" s="33">
        <v>16.800000000000001</v>
      </c>
      <c r="H262" s="34">
        <v>0</v>
      </c>
      <c r="I262" s="35">
        <f>ROUND(G262*H262,P4)</f>
        <v>0</v>
      </c>
      <c r="J262" s="29"/>
      <c r="O262" s="36">
        <f>I262*0.21</f>
        <v>0</v>
      </c>
      <c r="P262">
        <v>3</v>
      </c>
    </row>
    <row r="263">
      <c r="A263" s="29" t="s">
        <v>30</v>
      </c>
      <c r="B263" s="37"/>
      <c r="C263" s="38"/>
      <c r="D263" s="38"/>
      <c r="E263" s="31" t="s">
        <v>1772</v>
      </c>
      <c r="F263" s="38"/>
      <c r="G263" s="38"/>
      <c r="H263" s="38"/>
      <c r="I263" s="38"/>
      <c r="J263" s="39"/>
    </row>
    <row r="264" ht="30">
      <c r="A264" s="29" t="s">
        <v>32</v>
      </c>
      <c r="B264" s="37"/>
      <c r="C264" s="38"/>
      <c r="D264" s="38"/>
      <c r="E264" s="40" t="s">
        <v>1773</v>
      </c>
      <c r="F264" s="38"/>
      <c r="G264" s="38"/>
      <c r="H264" s="38"/>
      <c r="I264" s="38"/>
      <c r="J264" s="39"/>
    </row>
    <row r="265" ht="75">
      <c r="A265" s="29" t="s">
        <v>34</v>
      </c>
      <c r="B265" s="37"/>
      <c r="C265" s="38"/>
      <c r="D265" s="38"/>
      <c r="E265" s="31" t="s">
        <v>262</v>
      </c>
      <c r="F265" s="38"/>
      <c r="G265" s="38"/>
      <c r="H265" s="38"/>
      <c r="I265" s="38"/>
      <c r="J265" s="39"/>
    </row>
    <row r="266">
      <c r="A266" s="29" t="s">
        <v>25</v>
      </c>
      <c r="B266" s="29">
        <v>63</v>
      </c>
      <c r="C266" s="30" t="s">
        <v>980</v>
      </c>
      <c r="D266" s="29" t="s">
        <v>42</v>
      </c>
      <c r="E266" s="31" t="s">
        <v>981</v>
      </c>
      <c r="F266" s="32" t="s">
        <v>249</v>
      </c>
      <c r="G266" s="33">
        <v>63.200000000000003</v>
      </c>
      <c r="H266" s="34">
        <v>0</v>
      </c>
      <c r="I266" s="35">
        <f>ROUND(G266*H266,P4)</f>
        <v>0</v>
      </c>
      <c r="J266" s="29"/>
      <c r="O266" s="36">
        <f>I266*0.21</f>
        <v>0</v>
      </c>
      <c r="P266">
        <v>3</v>
      </c>
    </row>
    <row r="267" ht="30">
      <c r="A267" s="29" t="s">
        <v>30</v>
      </c>
      <c r="B267" s="37"/>
      <c r="C267" s="38"/>
      <c r="D267" s="38"/>
      <c r="E267" s="31" t="s">
        <v>1774</v>
      </c>
      <c r="F267" s="38"/>
      <c r="G267" s="38"/>
      <c r="H267" s="38"/>
      <c r="I267" s="38"/>
      <c r="J267" s="39"/>
    </row>
    <row r="268" ht="60">
      <c r="A268" s="29" t="s">
        <v>32</v>
      </c>
      <c r="B268" s="37"/>
      <c r="C268" s="38"/>
      <c r="D268" s="38"/>
      <c r="E268" s="40" t="s">
        <v>1775</v>
      </c>
      <c r="F268" s="38"/>
      <c r="G268" s="38"/>
      <c r="H268" s="38"/>
      <c r="I268" s="38"/>
      <c r="J268" s="39"/>
    </row>
    <row r="269" ht="90">
      <c r="A269" s="29" t="s">
        <v>34</v>
      </c>
      <c r="B269" s="37"/>
      <c r="C269" s="38"/>
      <c r="D269" s="38"/>
      <c r="E269" s="31" t="s">
        <v>469</v>
      </c>
      <c r="F269" s="38"/>
      <c r="G269" s="38"/>
      <c r="H269" s="38"/>
      <c r="I269" s="38"/>
      <c r="J269" s="39"/>
    </row>
    <row r="270">
      <c r="A270" s="29" t="s">
        <v>25</v>
      </c>
      <c r="B270" s="29">
        <v>64</v>
      </c>
      <c r="C270" s="30" t="s">
        <v>1776</v>
      </c>
      <c r="D270" s="29" t="s">
        <v>42</v>
      </c>
      <c r="E270" s="31" t="s">
        <v>1777</v>
      </c>
      <c r="F270" s="32" t="s">
        <v>249</v>
      </c>
      <c r="G270" s="33">
        <v>16.800000000000001</v>
      </c>
      <c r="H270" s="34">
        <v>0</v>
      </c>
      <c r="I270" s="35">
        <f>ROUND(G270*H270,P4)</f>
        <v>0</v>
      </c>
      <c r="J270" s="29"/>
      <c r="O270" s="36">
        <f>I270*0.21</f>
        <v>0</v>
      </c>
      <c r="P270">
        <v>3</v>
      </c>
    </row>
    <row r="271" ht="30">
      <c r="A271" s="29" t="s">
        <v>30</v>
      </c>
      <c r="B271" s="37"/>
      <c r="C271" s="38"/>
      <c r="D271" s="38"/>
      <c r="E271" s="31" t="s">
        <v>1778</v>
      </c>
      <c r="F271" s="38"/>
      <c r="G271" s="38"/>
      <c r="H271" s="38"/>
      <c r="I271" s="38"/>
      <c r="J271" s="39"/>
    </row>
    <row r="272" ht="30">
      <c r="A272" s="29" t="s">
        <v>32</v>
      </c>
      <c r="B272" s="37"/>
      <c r="C272" s="38"/>
      <c r="D272" s="38"/>
      <c r="E272" s="40" t="s">
        <v>1773</v>
      </c>
      <c r="F272" s="38"/>
      <c r="G272" s="38"/>
      <c r="H272" s="38"/>
      <c r="I272" s="38"/>
      <c r="J272" s="39"/>
    </row>
    <row r="273" ht="90">
      <c r="A273" s="29" t="s">
        <v>34</v>
      </c>
      <c r="B273" s="37"/>
      <c r="C273" s="38"/>
      <c r="D273" s="38"/>
      <c r="E273" s="31" t="s">
        <v>469</v>
      </c>
      <c r="F273" s="38"/>
      <c r="G273" s="38"/>
      <c r="H273" s="38"/>
      <c r="I273" s="38"/>
      <c r="J273" s="39"/>
    </row>
    <row r="274" ht="30">
      <c r="A274" s="29" t="s">
        <v>25</v>
      </c>
      <c r="B274" s="29">
        <v>65</v>
      </c>
      <c r="C274" s="30" t="s">
        <v>1779</v>
      </c>
      <c r="D274" s="29" t="s">
        <v>42</v>
      </c>
      <c r="E274" s="31" t="s">
        <v>1780</v>
      </c>
      <c r="F274" s="32" t="s">
        <v>111</v>
      </c>
      <c r="G274" s="33">
        <v>10</v>
      </c>
      <c r="H274" s="34">
        <v>0</v>
      </c>
      <c r="I274" s="35">
        <f>ROUND(G274*H274,P4)</f>
        <v>0</v>
      </c>
      <c r="J274" s="29"/>
      <c r="O274" s="36">
        <f>I274*0.21</f>
        <v>0</v>
      </c>
      <c r="P274">
        <v>3</v>
      </c>
    </row>
    <row r="275">
      <c r="A275" s="29" t="s">
        <v>30</v>
      </c>
      <c r="B275" s="37"/>
      <c r="C275" s="38"/>
      <c r="D275" s="38"/>
      <c r="E275" s="31" t="s">
        <v>1781</v>
      </c>
      <c r="F275" s="38"/>
      <c r="G275" s="38"/>
      <c r="H275" s="38"/>
      <c r="I275" s="38"/>
      <c r="J275" s="39"/>
    </row>
    <row r="276" ht="30">
      <c r="A276" s="29" t="s">
        <v>32</v>
      </c>
      <c r="B276" s="37"/>
      <c r="C276" s="38"/>
      <c r="D276" s="38"/>
      <c r="E276" s="40" t="s">
        <v>1782</v>
      </c>
      <c r="F276" s="38"/>
      <c r="G276" s="38"/>
      <c r="H276" s="38"/>
      <c r="I276" s="38"/>
      <c r="J276" s="39"/>
    </row>
    <row r="277" ht="120">
      <c r="A277" s="29" t="s">
        <v>34</v>
      </c>
      <c r="B277" s="37"/>
      <c r="C277" s="38"/>
      <c r="D277" s="38"/>
      <c r="E277" s="31" t="s">
        <v>1783</v>
      </c>
      <c r="F277" s="38"/>
      <c r="G277" s="38"/>
      <c r="H277" s="38"/>
      <c r="I277" s="38"/>
      <c r="J277" s="39"/>
    </row>
    <row r="278" ht="30">
      <c r="A278" s="29" t="s">
        <v>25</v>
      </c>
      <c r="B278" s="29">
        <v>66</v>
      </c>
      <c r="C278" s="30" t="s">
        <v>1045</v>
      </c>
      <c r="D278" s="29" t="s">
        <v>42</v>
      </c>
      <c r="E278" s="31" t="s">
        <v>1046</v>
      </c>
      <c r="F278" s="32" t="s">
        <v>249</v>
      </c>
      <c r="G278" s="33">
        <v>33.700000000000003</v>
      </c>
      <c r="H278" s="34">
        <v>0</v>
      </c>
      <c r="I278" s="35">
        <f>ROUND(G278*H278,P4)</f>
        <v>0</v>
      </c>
      <c r="J278" s="29"/>
      <c r="O278" s="36">
        <f>I278*0.21</f>
        <v>0</v>
      </c>
      <c r="P278">
        <v>3</v>
      </c>
    </row>
    <row r="279" ht="30">
      <c r="A279" s="29" t="s">
        <v>30</v>
      </c>
      <c r="B279" s="37"/>
      <c r="C279" s="38"/>
      <c r="D279" s="38"/>
      <c r="E279" s="31" t="s">
        <v>1784</v>
      </c>
      <c r="F279" s="38"/>
      <c r="G279" s="38"/>
      <c r="H279" s="38"/>
      <c r="I279" s="38"/>
      <c r="J279" s="39"/>
    </row>
    <row r="280" ht="90">
      <c r="A280" s="29" t="s">
        <v>32</v>
      </c>
      <c r="B280" s="37"/>
      <c r="C280" s="38"/>
      <c r="D280" s="38"/>
      <c r="E280" s="40" t="s">
        <v>1785</v>
      </c>
      <c r="F280" s="38"/>
      <c r="G280" s="38"/>
      <c r="H280" s="38"/>
      <c r="I280" s="38"/>
      <c r="J280" s="39"/>
    </row>
    <row r="281" ht="165">
      <c r="A281" s="29" t="s">
        <v>34</v>
      </c>
      <c r="B281" s="37"/>
      <c r="C281" s="38"/>
      <c r="D281" s="38"/>
      <c r="E281" s="31" t="s">
        <v>1048</v>
      </c>
      <c r="F281" s="38"/>
      <c r="G281" s="38"/>
      <c r="H281" s="38"/>
      <c r="I281" s="38"/>
      <c r="J281" s="39"/>
    </row>
    <row r="282">
      <c r="A282" s="29" t="s">
        <v>25</v>
      </c>
      <c r="B282" s="29">
        <v>67</v>
      </c>
      <c r="C282" s="30" t="s">
        <v>1565</v>
      </c>
      <c r="D282" s="29" t="s">
        <v>27</v>
      </c>
      <c r="E282" s="31" t="s">
        <v>1566</v>
      </c>
      <c r="F282" s="32" t="s">
        <v>111</v>
      </c>
      <c r="G282" s="33">
        <v>2</v>
      </c>
      <c r="H282" s="34">
        <v>0</v>
      </c>
      <c r="I282" s="35">
        <f>ROUND(G282*H282,P4)</f>
        <v>0</v>
      </c>
      <c r="J282" s="29"/>
      <c r="O282" s="36">
        <f>I282*0.21</f>
        <v>0</v>
      </c>
      <c r="P282">
        <v>3</v>
      </c>
    </row>
    <row r="283" ht="30">
      <c r="A283" s="29" t="s">
        <v>30</v>
      </c>
      <c r="B283" s="37"/>
      <c r="C283" s="38"/>
      <c r="D283" s="38"/>
      <c r="E283" s="31" t="s">
        <v>1786</v>
      </c>
      <c r="F283" s="38"/>
      <c r="G283" s="38"/>
      <c r="H283" s="38"/>
      <c r="I283" s="38"/>
      <c r="J283" s="39"/>
    </row>
    <row r="284" ht="30">
      <c r="A284" s="29" t="s">
        <v>32</v>
      </c>
      <c r="B284" s="37"/>
      <c r="C284" s="38"/>
      <c r="D284" s="38"/>
      <c r="E284" s="40" t="s">
        <v>1787</v>
      </c>
      <c r="F284" s="38"/>
      <c r="G284" s="38"/>
      <c r="H284" s="38"/>
      <c r="I284" s="38"/>
      <c r="J284" s="39"/>
    </row>
    <row r="285" ht="90">
      <c r="A285" s="29" t="s">
        <v>34</v>
      </c>
      <c r="B285" s="37"/>
      <c r="C285" s="38"/>
      <c r="D285" s="38"/>
      <c r="E285" s="31" t="s">
        <v>1568</v>
      </c>
      <c r="F285" s="38"/>
      <c r="G285" s="38"/>
      <c r="H285" s="38"/>
      <c r="I285" s="38"/>
      <c r="J285" s="39"/>
    </row>
    <row r="286">
      <c r="A286" s="29" t="s">
        <v>25</v>
      </c>
      <c r="B286" s="29">
        <v>68</v>
      </c>
      <c r="C286" s="30" t="s">
        <v>1788</v>
      </c>
      <c r="D286" s="29" t="s">
        <v>42</v>
      </c>
      <c r="E286" s="31" t="s">
        <v>1789</v>
      </c>
      <c r="F286" s="32" t="s">
        <v>111</v>
      </c>
      <c r="G286" s="33">
        <v>1</v>
      </c>
      <c r="H286" s="34">
        <v>0</v>
      </c>
      <c r="I286" s="35">
        <f>ROUND(G286*H286,P4)</f>
        <v>0</v>
      </c>
      <c r="J286" s="29"/>
      <c r="O286" s="36">
        <f>I286*0.21</f>
        <v>0</v>
      </c>
      <c r="P286">
        <v>3</v>
      </c>
    </row>
    <row r="287" ht="30">
      <c r="A287" s="29" t="s">
        <v>30</v>
      </c>
      <c r="B287" s="37"/>
      <c r="C287" s="38"/>
      <c r="D287" s="38"/>
      <c r="E287" s="31" t="s">
        <v>1790</v>
      </c>
      <c r="F287" s="38"/>
      <c r="G287" s="38"/>
      <c r="H287" s="38"/>
      <c r="I287" s="38"/>
      <c r="J287" s="39"/>
    </row>
    <row r="288" ht="30">
      <c r="A288" s="29" t="s">
        <v>32</v>
      </c>
      <c r="B288" s="37"/>
      <c r="C288" s="38"/>
      <c r="D288" s="38"/>
      <c r="E288" s="40" t="s">
        <v>1791</v>
      </c>
      <c r="F288" s="38"/>
      <c r="G288" s="38"/>
      <c r="H288" s="38"/>
      <c r="I288" s="38"/>
      <c r="J288" s="39"/>
    </row>
    <row r="289" ht="375">
      <c r="A289" s="29" t="s">
        <v>34</v>
      </c>
      <c r="B289" s="37"/>
      <c r="C289" s="38"/>
      <c r="D289" s="38"/>
      <c r="E289" s="31" t="s">
        <v>1792</v>
      </c>
      <c r="F289" s="38"/>
      <c r="G289" s="38"/>
      <c r="H289" s="38"/>
      <c r="I289" s="38"/>
      <c r="J289" s="39"/>
    </row>
    <row r="290">
      <c r="A290" s="29" t="s">
        <v>25</v>
      </c>
      <c r="B290" s="29">
        <v>69</v>
      </c>
      <c r="C290" s="30" t="s">
        <v>1793</v>
      </c>
      <c r="D290" s="29" t="s">
        <v>42</v>
      </c>
      <c r="E290" s="31" t="s">
        <v>1794</v>
      </c>
      <c r="F290" s="32" t="s">
        <v>111</v>
      </c>
      <c r="G290" s="33">
        <v>1</v>
      </c>
      <c r="H290" s="34">
        <v>0</v>
      </c>
      <c r="I290" s="35">
        <f>ROUND(G290*H290,P4)</f>
        <v>0</v>
      </c>
      <c r="J290" s="29"/>
      <c r="O290" s="36">
        <f>I290*0.21</f>
        <v>0</v>
      </c>
      <c r="P290">
        <v>3</v>
      </c>
    </row>
    <row r="291" ht="30">
      <c r="A291" s="29" t="s">
        <v>30</v>
      </c>
      <c r="B291" s="37"/>
      <c r="C291" s="38"/>
      <c r="D291" s="38"/>
      <c r="E291" s="31" t="s">
        <v>1795</v>
      </c>
      <c r="F291" s="38"/>
      <c r="G291" s="38"/>
      <c r="H291" s="38"/>
      <c r="I291" s="38"/>
      <c r="J291" s="39"/>
    </row>
    <row r="292" ht="30">
      <c r="A292" s="29" t="s">
        <v>32</v>
      </c>
      <c r="B292" s="37"/>
      <c r="C292" s="38"/>
      <c r="D292" s="38"/>
      <c r="E292" s="40" t="s">
        <v>1791</v>
      </c>
      <c r="F292" s="38"/>
      <c r="G292" s="38"/>
      <c r="H292" s="38"/>
      <c r="I292" s="38"/>
      <c r="J292" s="39"/>
    </row>
    <row r="293" ht="375">
      <c r="A293" s="29" t="s">
        <v>34</v>
      </c>
      <c r="B293" s="41"/>
      <c r="C293" s="42"/>
      <c r="D293" s="42"/>
      <c r="E293" s="31" t="s">
        <v>1796</v>
      </c>
      <c r="F293" s="42"/>
      <c r="G293" s="42"/>
      <c r="H293" s="42"/>
      <c r="I293" s="42"/>
      <c r="J293" s="43"/>
    </row>
  </sheetData>
  <sheetProtection sheet="1" objects="1" scenarios="1" spinCount="100000" saltValue="nWgqb/1LNrvH8f9l8rG63kOSutCMwpNh3l0GtEEmIhs0EP5sx5G0v5YcMJ1XIbNpr3Bi7g0BSPr87/rHWDRWlA==" hashValue="GVkGPZh8Z7XSlLpg6pu6AYypB00l8yT1iLjRvB/UU+e3K7ULU+KCij1MWtEZJyggZhMzjosJXcJGgyE0Kp6gd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1797</v>
      </c>
      <c r="I3" s="16">
        <f>SUMIFS(I8:I90,A8:A90,"SD")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1797</v>
      </c>
      <c r="D4" s="13"/>
      <c r="E4" s="14" t="s">
        <v>1798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135</v>
      </c>
      <c r="D9" s="29" t="s">
        <v>27</v>
      </c>
      <c r="E9" s="31" t="s">
        <v>136</v>
      </c>
      <c r="F9" s="32" t="s">
        <v>137</v>
      </c>
      <c r="G9" s="33">
        <v>138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1799</v>
      </c>
      <c r="F10" s="38"/>
      <c r="G10" s="38"/>
      <c r="H10" s="38"/>
      <c r="I10" s="38"/>
      <c r="J10" s="39"/>
    </row>
    <row r="11" ht="30">
      <c r="A11" s="29" t="s">
        <v>32</v>
      </c>
      <c r="B11" s="37"/>
      <c r="C11" s="38"/>
      <c r="D11" s="38"/>
      <c r="E11" s="40" t="s">
        <v>1800</v>
      </c>
      <c r="F11" s="38"/>
      <c r="G11" s="38"/>
      <c r="H11" s="38"/>
      <c r="I11" s="38"/>
      <c r="J11" s="39"/>
    </row>
    <row r="12" ht="75">
      <c r="A12" s="29" t="s">
        <v>34</v>
      </c>
      <c r="B12" s="37"/>
      <c r="C12" s="38"/>
      <c r="D12" s="38"/>
      <c r="E12" s="31" t="s">
        <v>140</v>
      </c>
      <c r="F12" s="38"/>
      <c r="G12" s="38"/>
      <c r="H12" s="38"/>
      <c r="I12" s="38"/>
      <c r="J12" s="39"/>
    </row>
    <row r="13">
      <c r="A13" s="29" t="s">
        <v>25</v>
      </c>
      <c r="B13" s="29">
        <v>2</v>
      </c>
      <c r="C13" s="30" t="s">
        <v>135</v>
      </c>
      <c r="D13" s="29" t="s">
        <v>41</v>
      </c>
      <c r="E13" s="31" t="s">
        <v>136</v>
      </c>
      <c r="F13" s="32" t="s">
        <v>137</v>
      </c>
      <c r="G13" s="33">
        <v>1316.78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30">
      <c r="A14" s="29" t="s">
        <v>30</v>
      </c>
      <c r="B14" s="37"/>
      <c r="C14" s="38"/>
      <c r="D14" s="38"/>
      <c r="E14" s="31" t="s">
        <v>1801</v>
      </c>
      <c r="F14" s="38"/>
      <c r="G14" s="38"/>
      <c r="H14" s="38"/>
      <c r="I14" s="38"/>
      <c r="J14" s="39"/>
    </row>
    <row r="15" ht="75">
      <c r="A15" s="29" t="s">
        <v>32</v>
      </c>
      <c r="B15" s="37"/>
      <c r="C15" s="38"/>
      <c r="D15" s="38"/>
      <c r="E15" s="40" t="s">
        <v>1802</v>
      </c>
      <c r="F15" s="38"/>
      <c r="G15" s="38"/>
      <c r="H15" s="38"/>
      <c r="I15" s="38"/>
      <c r="J15" s="39"/>
    </row>
    <row r="16" ht="75">
      <c r="A16" s="29" t="s">
        <v>34</v>
      </c>
      <c r="B16" s="37"/>
      <c r="C16" s="38"/>
      <c r="D16" s="38"/>
      <c r="E16" s="31" t="s">
        <v>140</v>
      </c>
      <c r="F16" s="38"/>
      <c r="G16" s="38"/>
      <c r="H16" s="38"/>
      <c r="I16" s="38"/>
      <c r="J16" s="39"/>
    </row>
    <row r="17">
      <c r="A17" s="23" t="s">
        <v>22</v>
      </c>
      <c r="B17" s="24"/>
      <c r="C17" s="25" t="s">
        <v>141</v>
      </c>
      <c r="D17" s="26"/>
      <c r="E17" s="23" t="s">
        <v>142</v>
      </c>
      <c r="F17" s="26"/>
      <c r="G17" s="26"/>
      <c r="H17" s="26"/>
      <c r="I17" s="27">
        <f>SUMIFS(I18:I53,A18:A53,"P")</f>
        <v>0</v>
      </c>
      <c r="J17" s="28"/>
    </row>
    <row r="18">
      <c r="A18" s="29" t="s">
        <v>25</v>
      </c>
      <c r="B18" s="29">
        <v>3</v>
      </c>
      <c r="C18" s="30" t="s">
        <v>148</v>
      </c>
      <c r="D18" s="29" t="s">
        <v>42</v>
      </c>
      <c r="E18" s="31" t="s">
        <v>149</v>
      </c>
      <c r="F18" s="32" t="s">
        <v>145</v>
      </c>
      <c r="G18" s="33">
        <v>30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30">
      <c r="A19" s="29" t="s">
        <v>30</v>
      </c>
      <c r="B19" s="37"/>
      <c r="C19" s="38"/>
      <c r="D19" s="38"/>
      <c r="E19" s="31" t="s">
        <v>1803</v>
      </c>
      <c r="F19" s="38"/>
      <c r="G19" s="38"/>
      <c r="H19" s="38"/>
      <c r="I19" s="38"/>
      <c r="J19" s="39"/>
    </row>
    <row r="20">
      <c r="A20" s="29" t="s">
        <v>32</v>
      </c>
      <c r="B20" s="37"/>
      <c r="C20" s="38"/>
      <c r="D20" s="38"/>
      <c r="E20" s="40" t="s">
        <v>1804</v>
      </c>
      <c r="F20" s="38"/>
      <c r="G20" s="38"/>
      <c r="H20" s="38"/>
      <c r="I20" s="38"/>
      <c r="J20" s="39"/>
    </row>
    <row r="21" ht="60">
      <c r="A21" s="29" t="s">
        <v>34</v>
      </c>
      <c r="B21" s="37"/>
      <c r="C21" s="38"/>
      <c r="D21" s="38"/>
      <c r="E21" s="31" t="s">
        <v>152</v>
      </c>
      <c r="F21" s="38"/>
      <c r="G21" s="38"/>
      <c r="H21" s="38"/>
      <c r="I21" s="38"/>
      <c r="J21" s="39"/>
    </row>
    <row r="22">
      <c r="A22" s="29" t="s">
        <v>25</v>
      </c>
      <c r="B22" s="29">
        <v>4</v>
      </c>
      <c r="C22" s="30" t="s">
        <v>1805</v>
      </c>
      <c r="D22" s="29" t="s">
        <v>42</v>
      </c>
      <c r="E22" s="31" t="s">
        <v>1806</v>
      </c>
      <c r="F22" s="32" t="s">
        <v>1807</v>
      </c>
      <c r="G22" s="33">
        <v>10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30</v>
      </c>
      <c r="B23" s="37"/>
      <c r="C23" s="38"/>
      <c r="D23" s="38"/>
      <c r="E23" s="31" t="s">
        <v>1808</v>
      </c>
      <c r="F23" s="38"/>
      <c r="G23" s="38"/>
      <c r="H23" s="38"/>
      <c r="I23" s="38"/>
      <c r="J23" s="39"/>
    </row>
    <row r="24">
      <c r="A24" s="29" t="s">
        <v>32</v>
      </c>
      <c r="B24" s="37"/>
      <c r="C24" s="38"/>
      <c r="D24" s="38"/>
      <c r="E24" s="40" t="s">
        <v>1809</v>
      </c>
      <c r="F24" s="38"/>
      <c r="G24" s="38"/>
      <c r="H24" s="38"/>
      <c r="I24" s="38"/>
      <c r="J24" s="39"/>
    </row>
    <row r="25" ht="120">
      <c r="A25" s="29" t="s">
        <v>34</v>
      </c>
      <c r="B25" s="37"/>
      <c r="C25" s="38"/>
      <c r="D25" s="38"/>
      <c r="E25" s="31" t="s">
        <v>1810</v>
      </c>
      <c r="F25" s="38"/>
      <c r="G25" s="38"/>
      <c r="H25" s="38"/>
      <c r="I25" s="38"/>
      <c r="J25" s="39"/>
    </row>
    <row r="26">
      <c r="A26" s="29" t="s">
        <v>25</v>
      </c>
      <c r="B26" s="29">
        <v>5</v>
      </c>
      <c r="C26" s="30" t="s">
        <v>164</v>
      </c>
      <c r="D26" s="29" t="s">
        <v>42</v>
      </c>
      <c r="E26" s="31" t="s">
        <v>165</v>
      </c>
      <c r="F26" s="32" t="s">
        <v>128</v>
      </c>
      <c r="G26" s="33">
        <v>1.5109999999999999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30">
      <c r="A27" s="29" t="s">
        <v>30</v>
      </c>
      <c r="B27" s="37"/>
      <c r="C27" s="38"/>
      <c r="D27" s="38"/>
      <c r="E27" s="31" t="s">
        <v>1811</v>
      </c>
      <c r="F27" s="38"/>
      <c r="G27" s="38"/>
      <c r="H27" s="38"/>
      <c r="I27" s="38"/>
      <c r="J27" s="39"/>
    </row>
    <row r="28">
      <c r="A28" s="29" t="s">
        <v>32</v>
      </c>
      <c r="B28" s="37"/>
      <c r="C28" s="38"/>
      <c r="D28" s="38"/>
      <c r="E28" s="40" t="s">
        <v>1812</v>
      </c>
      <c r="F28" s="38"/>
      <c r="G28" s="38"/>
      <c r="H28" s="38"/>
      <c r="I28" s="38"/>
      <c r="J28" s="39"/>
    </row>
    <row r="29" ht="75">
      <c r="A29" s="29" t="s">
        <v>34</v>
      </c>
      <c r="B29" s="37"/>
      <c r="C29" s="38"/>
      <c r="D29" s="38"/>
      <c r="E29" s="31" t="s">
        <v>167</v>
      </c>
      <c r="F29" s="38"/>
      <c r="G29" s="38"/>
      <c r="H29" s="38"/>
      <c r="I29" s="38"/>
      <c r="J29" s="39"/>
    </row>
    <row r="30">
      <c r="A30" s="29" t="s">
        <v>25</v>
      </c>
      <c r="B30" s="29">
        <v>6</v>
      </c>
      <c r="C30" s="30" t="s">
        <v>227</v>
      </c>
      <c r="D30" s="29" t="s">
        <v>42</v>
      </c>
      <c r="E30" s="31" t="s">
        <v>228</v>
      </c>
      <c r="F30" s="32" t="s">
        <v>128</v>
      </c>
      <c r="G30" s="33">
        <v>69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60">
      <c r="A31" s="29" t="s">
        <v>30</v>
      </c>
      <c r="B31" s="37"/>
      <c r="C31" s="38"/>
      <c r="D31" s="38"/>
      <c r="E31" s="31" t="s">
        <v>1813</v>
      </c>
      <c r="F31" s="38"/>
      <c r="G31" s="38"/>
      <c r="H31" s="38"/>
      <c r="I31" s="38"/>
      <c r="J31" s="39"/>
    </row>
    <row r="32">
      <c r="A32" s="29" t="s">
        <v>32</v>
      </c>
      <c r="B32" s="37"/>
      <c r="C32" s="38"/>
      <c r="D32" s="38"/>
      <c r="E32" s="40" t="s">
        <v>1814</v>
      </c>
      <c r="F32" s="38"/>
      <c r="G32" s="38"/>
      <c r="H32" s="38"/>
      <c r="I32" s="38"/>
      <c r="J32" s="39"/>
    </row>
    <row r="33" ht="120">
      <c r="A33" s="29" t="s">
        <v>34</v>
      </c>
      <c r="B33" s="37"/>
      <c r="C33" s="38"/>
      <c r="D33" s="38"/>
      <c r="E33" s="31" t="s">
        <v>231</v>
      </c>
      <c r="F33" s="38"/>
      <c r="G33" s="38"/>
      <c r="H33" s="38"/>
      <c r="I33" s="38"/>
      <c r="J33" s="39"/>
    </row>
    <row r="34">
      <c r="A34" s="29" t="s">
        <v>25</v>
      </c>
      <c r="B34" s="29">
        <v>7</v>
      </c>
      <c r="C34" s="30" t="s">
        <v>1815</v>
      </c>
      <c r="D34" s="29" t="s">
        <v>42</v>
      </c>
      <c r="E34" s="31" t="s">
        <v>1816</v>
      </c>
      <c r="F34" s="32" t="s">
        <v>128</v>
      </c>
      <c r="G34" s="33">
        <v>91.540000000000006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45">
      <c r="A35" s="29" t="s">
        <v>30</v>
      </c>
      <c r="B35" s="37"/>
      <c r="C35" s="38"/>
      <c r="D35" s="38"/>
      <c r="E35" s="31" t="s">
        <v>1817</v>
      </c>
      <c r="F35" s="38"/>
      <c r="G35" s="38"/>
      <c r="H35" s="38"/>
      <c r="I35" s="38"/>
      <c r="J35" s="39"/>
    </row>
    <row r="36" ht="90">
      <c r="A36" s="29" t="s">
        <v>32</v>
      </c>
      <c r="B36" s="37"/>
      <c r="C36" s="38"/>
      <c r="D36" s="38"/>
      <c r="E36" s="40" t="s">
        <v>1818</v>
      </c>
      <c r="F36" s="38"/>
      <c r="G36" s="38"/>
      <c r="H36" s="38"/>
      <c r="I36" s="38"/>
      <c r="J36" s="39"/>
    </row>
    <row r="37" ht="409.5">
      <c r="A37" s="29" t="s">
        <v>34</v>
      </c>
      <c r="B37" s="37"/>
      <c r="C37" s="38"/>
      <c r="D37" s="38"/>
      <c r="E37" s="31" t="s">
        <v>236</v>
      </c>
      <c r="F37" s="38"/>
      <c r="G37" s="38"/>
      <c r="H37" s="38"/>
      <c r="I37" s="38"/>
      <c r="J37" s="39"/>
    </row>
    <row r="38">
      <c r="A38" s="29" t="s">
        <v>25</v>
      </c>
      <c r="B38" s="29">
        <v>8</v>
      </c>
      <c r="C38" s="30" t="s">
        <v>1819</v>
      </c>
      <c r="D38" s="29" t="s">
        <v>42</v>
      </c>
      <c r="E38" s="31" t="s">
        <v>1820</v>
      </c>
      <c r="F38" s="32" t="s">
        <v>128</v>
      </c>
      <c r="G38" s="33">
        <v>653.89200000000005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45">
      <c r="A39" s="29" t="s">
        <v>30</v>
      </c>
      <c r="B39" s="37"/>
      <c r="C39" s="38"/>
      <c r="D39" s="38"/>
      <c r="E39" s="31" t="s">
        <v>1821</v>
      </c>
      <c r="F39" s="38"/>
      <c r="G39" s="38"/>
      <c r="H39" s="38"/>
      <c r="I39" s="38"/>
      <c r="J39" s="39"/>
    </row>
    <row r="40" ht="315">
      <c r="A40" s="29" t="s">
        <v>32</v>
      </c>
      <c r="B40" s="37"/>
      <c r="C40" s="38"/>
      <c r="D40" s="38"/>
      <c r="E40" s="40" t="s">
        <v>1822</v>
      </c>
      <c r="F40" s="38"/>
      <c r="G40" s="38"/>
      <c r="H40" s="38"/>
      <c r="I40" s="38"/>
      <c r="J40" s="39"/>
    </row>
    <row r="41" ht="409.5">
      <c r="A41" s="29" t="s">
        <v>34</v>
      </c>
      <c r="B41" s="37"/>
      <c r="C41" s="38"/>
      <c r="D41" s="38"/>
      <c r="E41" s="31" t="s">
        <v>236</v>
      </c>
      <c r="F41" s="38"/>
      <c r="G41" s="38"/>
      <c r="H41" s="38"/>
      <c r="I41" s="38"/>
      <c r="J41" s="39"/>
    </row>
    <row r="42">
      <c r="A42" s="29" t="s">
        <v>25</v>
      </c>
      <c r="B42" s="29">
        <v>9</v>
      </c>
      <c r="C42" s="30" t="s">
        <v>182</v>
      </c>
      <c r="D42" s="29" t="s">
        <v>42</v>
      </c>
      <c r="E42" s="31" t="s">
        <v>183</v>
      </c>
      <c r="F42" s="32" t="s">
        <v>128</v>
      </c>
      <c r="G42" s="33">
        <v>745.42999999999995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30</v>
      </c>
      <c r="B43" s="37"/>
      <c r="C43" s="38"/>
      <c r="D43" s="38"/>
      <c r="E43" s="44" t="s">
        <v>42</v>
      </c>
      <c r="F43" s="38"/>
      <c r="G43" s="38"/>
      <c r="H43" s="38"/>
      <c r="I43" s="38"/>
      <c r="J43" s="39"/>
    </row>
    <row r="44" ht="90">
      <c r="A44" s="29" t="s">
        <v>32</v>
      </c>
      <c r="B44" s="37"/>
      <c r="C44" s="38"/>
      <c r="D44" s="38"/>
      <c r="E44" s="40" t="s">
        <v>1823</v>
      </c>
      <c r="F44" s="38"/>
      <c r="G44" s="38"/>
      <c r="H44" s="38"/>
      <c r="I44" s="38"/>
      <c r="J44" s="39"/>
    </row>
    <row r="45" ht="270">
      <c r="A45" s="29" t="s">
        <v>34</v>
      </c>
      <c r="B45" s="37"/>
      <c r="C45" s="38"/>
      <c r="D45" s="38"/>
      <c r="E45" s="31" t="s">
        <v>186</v>
      </c>
      <c r="F45" s="38"/>
      <c r="G45" s="38"/>
      <c r="H45" s="38"/>
      <c r="I45" s="38"/>
      <c r="J45" s="39"/>
    </row>
    <row r="46">
      <c r="A46" s="29" t="s">
        <v>25</v>
      </c>
      <c r="B46" s="29">
        <v>10</v>
      </c>
      <c r="C46" s="30" t="s">
        <v>1824</v>
      </c>
      <c r="D46" s="29" t="s">
        <v>42</v>
      </c>
      <c r="E46" s="31" t="s">
        <v>1825</v>
      </c>
      <c r="F46" s="32" t="s">
        <v>128</v>
      </c>
      <c r="G46" s="33">
        <v>31.199999999999999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30</v>
      </c>
      <c r="B47" s="37"/>
      <c r="C47" s="38"/>
      <c r="D47" s="38"/>
      <c r="E47" s="44" t="s">
        <v>42</v>
      </c>
      <c r="F47" s="38"/>
      <c r="G47" s="38"/>
      <c r="H47" s="38"/>
      <c r="I47" s="38"/>
      <c r="J47" s="39"/>
    </row>
    <row r="48" ht="45">
      <c r="A48" s="29" t="s">
        <v>32</v>
      </c>
      <c r="B48" s="37"/>
      <c r="C48" s="38"/>
      <c r="D48" s="38"/>
      <c r="E48" s="40" t="s">
        <v>1826</v>
      </c>
      <c r="F48" s="38"/>
      <c r="G48" s="38"/>
      <c r="H48" s="38"/>
      <c r="I48" s="38"/>
      <c r="J48" s="39"/>
    </row>
    <row r="49" ht="330">
      <c r="A49" s="29" t="s">
        <v>34</v>
      </c>
      <c r="B49" s="37"/>
      <c r="C49" s="38"/>
      <c r="D49" s="38"/>
      <c r="E49" s="31" t="s">
        <v>1827</v>
      </c>
      <c r="F49" s="38"/>
      <c r="G49" s="38"/>
      <c r="H49" s="38"/>
      <c r="I49" s="38"/>
      <c r="J49" s="39"/>
    </row>
    <row r="50">
      <c r="A50" s="29" t="s">
        <v>25</v>
      </c>
      <c r="B50" s="29">
        <v>11</v>
      </c>
      <c r="C50" s="30" t="s">
        <v>1592</v>
      </c>
      <c r="D50" s="29" t="s">
        <v>42</v>
      </c>
      <c r="E50" s="31" t="s">
        <v>1593</v>
      </c>
      <c r="F50" s="32" t="s">
        <v>128</v>
      </c>
      <c r="G50" s="33">
        <v>79.379999999999995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30</v>
      </c>
      <c r="B51" s="37"/>
      <c r="C51" s="38"/>
      <c r="D51" s="38"/>
      <c r="E51" s="31" t="s">
        <v>1828</v>
      </c>
      <c r="F51" s="38"/>
      <c r="G51" s="38"/>
      <c r="H51" s="38"/>
      <c r="I51" s="38"/>
      <c r="J51" s="39"/>
    </row>
    <row r="52" ht="150">
      <c r="A52" s="29" t="s">
        <v>32</v>
      </c>
      <c r="B52" s="37"/>
      <c r="C52" s="38"/>
      <c r="D52" s="38"/>
      <c r="E52" s="40" t="s">
        <v>1829</v>
      </c>
      <c r="F52" s="38"/>
      <c r="G52" s="38"/>
      <c r="H52" s="38"/>
      <c r="I52" s="38"/>
      <c r="J52" s="39"/>
    </row>
    <row r="53" ht="375">
      <c r="A53" s="29" t="s">
        <v>34</v>
      </c>
      <c r="B53" s="37"/>
      <c r="C53" s="38"/>
      <c r="D53" s="38"/>
      <c r="E53" s="31" t="s">
        <v>705</v>
      </c>
      <c r="F53" s="38"/>
      <c r="G53" s="38"/>
      <c r="H53" s="38"/>
      <c r="I53" s="38"/>
      <c r="J53" s="39"/>
    </row>
    <row r="54">
      <c r="A54" s="23" t="s">
        <v>22</v>
      </c>
      <c r="B54" s="24"/>
      <c r="C54" s="25" t="s">
        <v>412</v>
      </c>
      <c r="D54" s="26"/>
      <c r="E54" s="23" t="s">
        <v>413</v>
      </c>
      <c r="F54" s="26"/>
      <c r="G54" s="26"/>
      <c r="H54" s="26"/>
      <c r="I54" s="27">
        <f>SUMIFS(I55:I82,A55:A82,"P")</f>
        <v>0</v>
      </c>
      <c r="J54" s="28"/>
    </row>
    <row r="55">
      <c r="A55" s="29" t="s">
        <v>25</v>
      </c>
      <c r="B55" s="29">
        <v>12</v>
      </c>
      <c r="C55" s="30" t="s">
        <v>1830</v>
      </c>
      <c r="D55" s="29" t="s">
        <v>42</v>
      </c>
      <c r="E55" s="31" t="s">
        <v>1831</v>
      </c>
      <c r="F55" s="32" t="s">
        <v>128</v>
      </c>
      <c r="G55" s="33">
        <v>1.3999999999999999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>
      <c r="A56" s="29" t="s">
        <v>30</v>
      </c>
      <c r="B56" s="37"/>
      <c r="C56" s="38"/>
      <c r="D56" s="38"/>
      <c r="E56" s="31" t="s">
        <v>1832</v>
      </c>
      <c r="F56" s="38"/>
      <c r="G56" s="38"/>
      <c r="H56" s="38"/>
      <c r="I56" s="38"/>
      <c r="J56" s="39"/>
    </row>
    <row r="57" ht="45">
      <c r="A57" s="29" t="s">
        <v>32</v>
      </c>
      <c r="B57" s="37"/>
      <c r="C57" s="38"/>
      <c r="D57" s="38"/>
      <c r="E57" s="40" t="s">
        <v>1833</v>
      </c>
      <c r="F57" s="38"/>
      <c r="G57" s="38"/>
      <c r="H57" s="38"/>
      <c r="I57" s="38"/>
      <c r="J57" s="39"/>
    </row>
    <row r="58" ht="409.5">
      <c r="A58" s="29" t="s">
        <v>34</v>
      </c>
      <c r="B58" s="37"/>
      <c r="C58" s="38"/>
      <c r="D58" s="38"/>
      <c r="E58" s="31" t="s">
        <v>419</v>
      </c>
      <c r="F58" s="38"/>
      <c r="G58" s="38"/>
      <c r="H58" s="38"/>
      <c r="I58" s="38"/>
      <c r="J58" s="39"/>
    </row>
    <row r="59">
      <c r="A59" s="29" t="s">
        <v>25</v>
      </c>
      <c r="B59" s="29">
        <v>13</v>
      </c>
      <c r="C59" s="30" t="s">
        <v>414</v>
      </c>
      <c r="D59" s="29" t="s">
        <v>42</v>
      </c>
      <c r="E59" s="31" t="s">
        <v>416</v>
      </c>
      <c r="F59" s="32" t="s">
        <v>128</v>
      </c>
      <c r="G59" s="33">
        <v>5.46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>
      <c r="A60" s="29" t="s">
        <v>30</v>
      </c>
      <c r="B60" s="37"/>
      <c r="C60" s="38"/>
      <c r="D60" s="38"/>
      <c r="E60" s="31" t="s">
        <v>1834</v>
      </c>
      <c r="F60" s="38"/>
      <c r="G60" s="38"/>
      <c r="H60" s="38"/>
      <c r="I60" s="38"/>
      <c r="J60" s="39"/>
    </row>
    <row r="61" ht="45">
      <c r="A61" s="29" t="s">
        <v>32</v>
      </c>
      <c r="B61" s="37"/>
      <c r="C61" s="38"/>
      <c r="D61" s="38"/>
      <c r="E61" s="40" t="s">
        <v>1835</v>
      </c>
      <c r="F61" s="38"/>
      <c r="G61" s="38"/>
      <c r="H61" s="38"/>
      <c r="I61" s="38"/>
      <c r="J61" s="39"/>
    </row>
    <row r="62" ht="409.5">
      <c r="A62" s="29" t="s">
        <v>34</v>
      </c>
      <c r="B62" s="37"/>
      <c r="C62" s="38"/>
      <c r="D62" s="38"/>
      <c r="E62" s="31" t="s">
        <v>419</v>
      </c>
      <c r="F62" s="38"/>
      <c r="G62" s="38"/>
      <c r="H62" s="38"/>
      <c r="I62" s="38"/>
      <c r="J62" s="39"/>
    </row>
    <row r="63">
      <c r="A63" s="29" t="s">
        <v>25</v>
      </c>
      <c r="B63" s="29">
        <v>14</v>
      </c>
      <c r="C63" s="30" t="s">
        <v>420</v>
      </c>
      <c r="D63" s="29" t="s">
        <v>42</v>
      </c>
      <c r="E63" s="31" t="s">
        <v>421</v>
      </c>
      <c r="F63" s="32" t="s">
        <v>128</v>
      </c>
      <c r="G63" s="33">
        <v>3.5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 ht="30">
      <c r="A64" s="29" t="s">
        <v>30</v>
      </c>
      <c r="B64" s="37"/>
      <c r="C64" s="38"/>
      <c r="D64" s="38"/>
      <c r="E64" s="31" t="s">
        <v>1836</v>
      </c>
      <c r="F64" s="38"/>
      <c r="G64" s="38"/>
      <c r="H64" s="38"/>
      <c r="I64" s="38"/>
      <c r="J64" s="39"/>
    </row>
    <row r="65" ht="45">
      <c r="A65" s="29" t="s">
        <v>32</v>
      </c>
      <c r="B65" s="37"/>
      <c r="C65" s="38"/>
      <c r="D65" s="38"/>
      <c r="E65" s="40" t="s">
        <v>1837</v>
      </c>
      <c r="F65" s="38"/>
      <c r="G65" s="38"/>
      <c r="H65" s="38"/>
      <c r="I65" s="38"/>
      <c r="J65" s="39"/>
    </row>
    <row r="66" ht="105">
      <c r="A66" s="29" t="s">
        <v>34</v>
      </c>
      <c r="B66" s="37"/>
      <c r="C66" s="38"/>
      <c r="D66" s="38"/>
      <c r="E66" s="31" t="s">
        <v>424</v>
      </c>
      <c r="F66" s="38"/>
      <c r="G66" s="38"/>
      <c r="H66" s="38"/>
      <c r="I66" s="38"/>
      <c r="J66" s="39"/>
    </row>
    <row r="67">
      <c r="A67" s="29" t="s">
        <v>25</v>
      </c>
      <c r="B67" s="29">
        <v>15</v>
      </c>
      <c r="C67" s="30" t="s">
        <v>1365</v>
      </c>
      <c r="D67" s="29" t="s">
        <v>42</v>
      </c>
      <c r="E67" s="31" t="s">
        <v>1366</v>
      </c>
      <c r="F67" s="32" t="s">
        <v>128</v>
      </c>
      <c r="G67" s="33">
        <v>39.707999999999998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 ht="60">
      <c r="A68" s="29" t="s">
        <v>30</v>
      </c>
      <c r="B68" s="37"/>
      <c r="C68" s="38"/>
      <c r="D68" s="38"/>
      <c r="E68" s="31" t="s">
        <v>1838</v>
      </c>
      <c r="F68" s="38"/>
      <c r="G68" s="38"/>
      <c r="H68" s="38"/>
      <c r="I68" s="38"/>
      <c r="J68" s="39"/>
    </row>
    <row r="69" ht="225">
      <c r="A69" s="29" t="s">
        <v>32</v>
      </c>
      <c r="B69" s="37"/>
      <c r="C69" s="38"/>
      <c r="D69" s="38"/>
      <c r="E69" s="40" t="s">
        <v>1839</v>
      </c>
      <c r="F69" s="38"/>
      <c r="G69" s="38"/>
      <c r="H69" s="38"/>
      <c r="I69" s="38"/>
      <c r="J69" s="39"/>
    </row>
    <row r="70" ht="120">
      <c r="A70" s="29" t="s">
        <v>34</v>
      </c>
      <c r="B70" s="37"/>
      <c r="C70" s="38"/>
      <c r="D70" s="38"/>
      <c r="E70" s="31" t="s">
        <v>1369</v>
      </c>
      <c r="F70" s="38"/>
      <c r="G70" s="38"/>
      <c r="H70" s="38"/>
      <c r="I70" s="38"/>
      <c r="J70" s="39"/>
    </row>
    <row r="71">
      <c r="A71" s="29" t="s">
        <v>25</v>
      </c>
      <c r="B71" s="29">
        <v>16</v>
      </c>
      <c r="C71" s="30" t="s">
        <v>1016</v>
      </c>
      <c r="D71" s="29" t="s">
        <v>42</v>
      </c>
      <c r="E71" s="31" t="s">
        <v>1017</v>
      </c>
      <c r="F71" s="32" t="s">
        <v>128</v>
      </c>
      <c r="G71" s="33">
        <v>10.539999999999999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 ht="30">
      <c r="A72" s="29" t="s">
        <v>30</v>
      </c>
      <c r="B72" s="37"/>
      <c r="C72" s="38"/>
      <c r="D72" s="38"/>
      <c r="E72" s="31" t="s">
        <v>1840</v>
      </c>
      <c r="F72" s="38"/>
      <c r="G72" s="38"/>
      <c r="H72" s="38"/>
      <c r="I72" s="38"/>
      <c r="J72" s="39"/>
    </row>
    <row r="73" ht="105">
      <c r="A73" s="29" t="s">
        <v>32</v>
      </c>
      <c r="B73" s="37"/>
      <c r="C73" s="38"/>
      <c r="D73" s="38"/>
      <c r="E73" s="40" t="s">
        <v>1841</v>
      </c>
      <c r="F73" s="38"/>
      <c r="G73" s="38"/>
      <c r="H73" s="38"/>
      <c r="I73" s="38"/>
      <c r="J73" s="39"/>
    </row>
    <row r="74" ht="150">
      <c r="A74" s="29" t="s">
        <v>34</v>
      </c>
      <c r="B74" s="37"/>
      <c r="C74" s="38"/>
      <c r="D74" s="38"/>
      <c r="E74" s="31" t="s">
        <v>1020</v>
      </c>
      <c r="F74" s="38"/>
      <c r="G74" s="38"/>
      <c r="H74" s="38"/>
      <c r="I74" s="38"/>
      <c r="J74" s="39"/>
    </row>
    <row r="75">
      <c r="A75" s="29" t="s">
        <v>25</v>
      </c>
      <c r="B75" s="29">
        <v>17</v>
      </c>
      <c r="C75" s="30" t="s">
        <v>1381</v>
      </c>
      <c r="D75" s="29" t="s">
        <v>42</v>
      </c>
      <c r="E75" s="31" t="s">
        <v>1382</v>
      </c>
      <c r="F75" s="32" t="s">
        <v>128</v>
      </c>
      <c r="G75" s="33">
        <v>7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>
      <c r="A76" s="29" t="s">
        <v>30</v>
      </c>
      <c r="B76" s="37"/>
      <c r="C76" s="38"/>
      <c r="D76" s="38"/>
      <c r="E76" s="31" t="s">
        <v>1842</v>
      </c>
      <c r="F76" s="38"/>
      <c r="G76" s="38"/>
      <c r="H76" s="38"/>
      <c r="I76" s="38"/>
      <c r="J76" s="39"/>
    </row>
    <row r="77" ht="45">
      <c r="A77" s="29" t="s">
        <v>32</v>
      </c>
      <c r="B77" s="37"/>
      <c r="C77" s="38"/>
      <c r="D77" s="38"/>
      <c r="E77" s="40" t="s">
        <v>1843</v>
      </c>
      <c r="F77" s="38"/>
      <c r="G77" s="38"/>
      <c r="H77" s="38"/>
      <c r="I77" s="38"/>
      <c r="J77" s="39"/>
    </row>
    <row r="78" ht="409.5">
      <c r="A78" s="29" t="s">
        <v>34</v>
      </c>
      <c r="B78" s="37"/>
      <c r="C78" s="38"/>
      <c r="D78" s="38"/>
      <c r="E78" s="31" t="s">
        <v>1385</v>
      </c>
      <c r="F78" s="38"/>
      <c r="G78" s="38"/>
      <c r="H78" s="38"/>
      <c r="I78" s="38"/>
      <c r="J78" s="39"/>
    </row>
    <row r="79">
      <c r="A79" s="29" t="s">
        <v>25</v>
      </c>
      <c r="B79" s="29">
        <v>18</v>
      </c>
      <c r="C79" s="30" t="s">
        <v>1844</v>
      </c>
      <c r="D79" s="29" t="s">
        <v>42</v>
      </c>
      <c r="E79" s="31" t="s">
        <v>1845</v>
      </c>
      <c r="F79" s="32" t="s">
        <v>128</v>
      </c>
      <c r="G79" s="33">
        <v>1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30</v>
      </c>
      <c r="B80" s="37"/>
      <c r="C80" s="38"/>
      <c r="D80" s="38"/>
      <c r="E80" s="31" t="s">
        <v>1846</v>
      </c>
      <c r="F80" s="38"/>
      <c r="G80" s="38"/>
      <c r="H80" s="38"/>
      <c r="I80" s="38"/>
      <c r="J80" s="39"/>
    </row>
    <row r="81" ht="30">
      <c r="A81" s="29" t="s">
        <v>32</v>
      </c>
      <c r="B81" s="37"/>
      <c r="C81" s="38"/>
      <c r="D81" s="38"/>
      <c r="E81" s="40" t="s">
        <v>1847</v>
      </c>
      <c r="F81" s="38"/>
      <c r="G81" s="38"/>
      <c r="H81" s="38"/>
      <c r="I81" s="38"/>
      <c r="J81" s="39"/>
    </row>
    <row r="82" ht="409.5">
      <c r="A82" s="29" t="s">
        <v>34</v>
      </c>
      <c r="B82" s="37"/>
      <c r="C82" s="38"/>
      <c r="D82" s="38"/>
      <c r="E82" s="31" t="s">
        <v>1385</v>
      </c>
      <c r="F82" s="38"/>
      <c r="G82" s="38"/>
      <c r="H82" s="38"/>
      <c r="I82" s="38"/>
      <c r="J82" s="39"/>
    </row>
    <row r="83">
      <c r="A83" s="23" t="s">
        <v>22</v>
      </c>
      <c r="B83" s="24"/>
      <c r="C83" s="25" t="s">
        <v>496</v>
      </c>
      <c r="D83" s="26"/>
      <c r="E83" s="23" t="s">
        <v>497</v>
      </c>
      <c r="F83" s="26"/>
      <c r="G83" s="26"/>
      <c r="H83" s="26"/>
      <c r="I83" s="27">
        <f>SUMIFS(I84:I90,A84:A90,"P")</f>
        <v>0</v>
      </c>
      <c r="J83" s="28"/>
    </row>
    <row r="84">
      <c r="A84" s="29" t="s">
        <v>25</v>
      </c>
      <c r="B84" s="29">
        <v>19</v>
      </c>
      <c r="C84" s="30" t="s">
        <v>1848</v>
      </c>
      <c r="D84" s="29" t="s">
        <v>42</v>
      </c>
      <c r="E84" s="31" t="s">
        <v>1849</v>
      </c>
      <c r="F84" s="32" t="s">
        <v>111</v>
      </c>
      <c r="G84" s="33">
        <v>4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>
      <c r="A85" s="29" t="s">
        <v>30</v>
      </c>
      <c r="B85" s="37"/>
      <c r="C85" s="38"/>
      <c r="D85" s="38"/>
      <c r="E85" s="31" t="s">
        <v>1850</v>
      </c>
      <c r="F85" s="38"/>
      <c r="G85" s="38"/>
      <c r="H85" s="38"/>
      <c r="I85" s="38"/>
      <c r="J85" s="39"/>
    </row>
    <row r="86" ht="90">
      <c r="A86" s="29" t="s">
        <v>34</v>
      </c>
      <c r="B86" s="37"/>
      <c r="C86" s="38"/>
      <c r="D86" s="38"/>
      <c r="E86" s="31" t="s">
        <v>1851</v>
      </c>
      <c r="F86" s="38"/>
      <c r="G86" s="38"/>
      <c r="H86" s="38"/>
      <c r="I86" s="38"/>
      <c r="J86" s="39"/>
    </row>
    <row r="87">
      <c r="A87" s="29" t="s">
        <v>25</v>
      </c>
      <c r="B87" s="29">
        <v>20</v>
      </c>
      <c r="C87" s="30" t="s">
        <v>1852</v>
      </c>
      <c r="D87" s="29" t="s">
        <v>42</v>
      </c>
      <c r="E87" s="31" t="s">
        <v>1853</v>
      </c>
      <c r="F87" s="32" t="s">
        <v>111</v>
      </c>
      <c r="G87" s="33">
        <v>4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>
      <c r="A88" s="29" t="s">
        <v>30</v>
      </c>
      <c r="B88" s="37"/>
      <c r="C88" s="38"/>
      <c r="D88" s="38"/>
      <c r="E88" s="31" t="s">
        <v>1854</v>
      </c>
      <c r="F88" s="38"/>
      <c r="G88" s="38"/>
      <c r="H88" s="38"/>
      <c r="I88" s="38"/>
      <c r="J88" s="39"/>
    </row>
    <row r="89">
      <c r="A89" s="29" t="s">
        <v>32</v>
      </c>
      <c r="B89" s="37"/>
      <c r="C89" s="38"/>
      <c r="D89" s="38"/>
      <c r="E89" s="40" t="s">
        <v>1855</v>
      </c>
      <c r="F89" s="38"/>
      <c r="G89" s="38"/>
      <c r="H89" s="38"/>
      <c r="I89" s="38"/>
      <c r="J89" s="39"/>
    </row>
    <row r="90" ht="120">
      <c r="A90" s="29" t="s">
        <v>34</v>
      </c>
      <c r="B90" s="41"/>
      <c r="C90" s="42"/>
      <c r="D90" s="42"/>
      <c r="E90" s="31" t="s">
        <v>1856</v>
      </c>
      <c r="F90" s="42"/>
      <c r="G90" s="42"/>
      <c r="H90" s="42"/>
      <c r="I90" s="42"/>
      <c r="J90" s="43"/>
    </row>
  </sheetData>
  <sheetProtection sheet="1" objects="1" scenarios="1" spinCount="100000" saltValue="VgKaisSWHxvSV5xoaNgRidBZzRUblKI5oQtPmrK80LOgLrQMGbX/5DmWnzlel2Yv/TM1/cczWqtMHT6fuCj79A==" hashValue="7LgaTTemDAEW9mfaXeSm3NlU/x660jhuncqx7fnNWg6ShYV4eu2mC+/sTaoqXQ23vQLynu3owpH3drqo76YsF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1857</v>
      </c>
      <c r="I3" s="16">
        <f>SUMIFS(I8:I187,A8:A187,"SD")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1857</v>
      </c>
      <c r="D4" s="13"/>
      <c r="E4" s="14" t="s">
        <v>1858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135</v>
      </c>
      <c r="D9" s="29" t="s">
        <v>41</v>
      </c>
      <c r="E9" s="31" t="s">
        <v>136</v>
      </c>
      <c r="F9" s="32" t="s">
        <v>137</v>
      </c>
      <c r="G9" s="33">
        <v>2329.46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30</v>
      </c>
      <c r="B10" s="37"/>
      <c r="C10" s="38"/>
      <c r="D10" s="38"/>
      <c r="E10" s="31" t="s">
        <v>1859</v>
      </c>
      <c r="F10" s="38"/>
      <c r="G10" s="38"/>
      <c r="H10" s="38"/>
      <c r="I10" s="38"/>
      <c r="J10" s="39"/>
    </row>
    <row r="11" ht="105">
      <c r="A11" s="29" t="s">
        <v>32</v>
      </c>
      <c r="B11" s="37"/>
      <c r="C11" s="38"/>
      <c r="D11" s="38"/>
      <c r="E11" s="40" t="s">
        <v>1860</v>
      </c>
      <c r="F11" s="38"/>
      <c r="G11" s="38"/>
      <c r="H11" s="38"/>
      <c r="I11" s="38"/>
      <c r="J11" s="39"/>
    </row>
    <row r="12" ht="75">
      <c r="A12" s="29" t="s">
        <v>34</v>
      </c>
      <c r="B12" s="37"/>
      <c r="C12" s="38"/>
      <c r="D12" s="38"/>
      <c r="E12" s="31" t="s">
        <v>140</v>
      </c>
      <c r="F12" s="38"/>
      <c r="G12" s="38"/>
      <c r="H12" s="38"/>
      <c r="I12" s="38"/>
      <c r="J12" s="39"/>
    </row>
    <row r="13">
      <c r="A13" s="23" t="s">
        <v>22</v>
      </c>
      <c r="B13" s="24"/>
      <c r="C13" s="25" t="s">
        <v>141</v>
      </c>
      <c r="D13" s="26"/>
      <c r="E13" s="23" t="s">
        <v>142</v>
      </c>
      <c r="F13" s="26"/>
      <c r="G13" s="26"/>
      <c r="H13" s="26"/>
      <c r="I13" s="27">
        <f>SUMIFS(I14:I49,A14:A49,"P")</f>
        <v>0</v>
      </c>
      <c r="J13" s="28"/>
    </row>
    <row r="14">
      <c r="A14" s="29" t="s">
        <v>25</v>
      </c>
      <c r="B14" s="29">
        <v>2</v>
      </c>
      <c r="C14" s="30" t="s">
        <v>148</v>
      </c>
      <c r="D14" s="29" t="s">
        <v>42</v>
      </c>
      <c r="E14" s="31" t="s">
        <v>149</v>
      </c>
      <c r="F14" s="32" t="s">
        <v>145</v>
      </c>
      <c r="G14" s="33">
        <v>10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30">
      <c r="A15" s="29" t="s">
        <v>30</v>
      </c>
      <c r="B15" s="37"/>
      <c r="C15" s="38"/>
      <c r="D15" s="38"/>
      <c r="E15" s="31" t="s">
        <v>1803</v>
      </c>
      <c r="F15" s="38"/>
      <c r="G15" s="38"/>
      <c r="H15" s="38"/>
      <c r="I15" s="38"/>
      <c r="J15" s="39"/>
    </row>
    <row r="16">
      <c r="A16" s="29" t="s">
        <v>32</v>
      </c>
      <c r="B16" s="37"/>
      <c r="C16" s="38"/>
      <c r="D16" s="38"/>
      <c r="E16" s="40" t="s">
        <v>1809</v>
      </c>
      <c r="F16" s="38"/>
      <c r="G16" s="38"/>
      <c r="H16" s="38"/>
      <c r="I16" s="38"/>
      <c r="J16" s="39"/>
    </row>
    <row r="17" ht="60">
      <c r="A17" s="29" t="s">
        <v>34</v>
      </c>
      <c r="B17" s="37"/>
      <c r="C17" s="38"/>
      <c r="D17" s="38"/>
      <c r="E17" s="31" t="s">
        <v>152</v>
      </c>
      <c r="F17" s="38"/>
      <c r="G17" s="38"/>
      <c r="H17" s="38"/>
      <c r="I17" s="38"/>
      <c r="J17" s="39"/>
    </row>
    <row r="18">
      <c r="A18" s="29" t="s">
        <v>25</v>
      </c>
      <c r="B18" s="29">
        <v>3</v>
      </c>
      <c r="C18" s="30" t="s">
        <v>1805</v>
      </c>
      <c r="D18" s="29" t="s">
        <v>42</v>
      </c>
      <c r="E18" s="31" t="s">
        <v>1806</v>
      </c>
      <c r="F18" s="32" t="s">
        <v>1807</v>
      </c>
      <c r="G18" s="33">
        <v>90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30">
      <c r="A19" s="29" t="s">
        <v>30</v>
      </c>
      <c r="B19" s="37"/>
      <c r="C19" s="38"/>
      <c r="D19" s="38"/>
      <c r="E19" s="31" t="s">
        <v>1808</v>
      </c>
      <c r="F19" s="38"/>
      <c r="G19" s="38"/>
      <c r="H19" s="38"/>
      <c r="I19" s="38"/>
      <c r="J19" s="39"/>
    </row>
    <row r="20">
      <c r="A20" s="29" t="s">
        <v>32</v>
      </c>
      <c r="B20" s="37"/>
      <c r="C20" s="38"/>
      <c r="D20" s="38"/>
      <c r="E20" s="40" t="s">
        <v>1861</v>
      </c>
      <c r="F20" s="38"/>
      <c r="G20" s="38"/>
      <c r="H20" s="38"/>
      <c r="I20" s="38"/>
      <c r="J20" s="39"/>
    </row>
    <row r="21" ht="120">
      <c r="A21" s="29" t="s">
        <v>34</v>
      </c>
      <c r="B21" s="37"/>
      <c r="C21" s="38"/>
      <c r="D21" s="38"/>
      <c r="E21" s="31" t="s">
        <v>1810</v>
      </c>
      <c r="F21" s="38"/>
      <c r="G21" s="38"/>
      <c r="H21" s="38"/>
      <c r="I21" s="38"/>
      <c r="J21" s="39"/>
    </row>
    <row r="22">
      <c r="A22" s="29" t="s">
        <v>25</v>
      </c>
      <c r="B22" s="29">
        <v>4</v>
      </c>
      <c r="C22" s="30" t="s">
        <v>164</v>
      </c>
      <c r="D22" s="29" t="s">
        <v>42</v>
      </c>
      <c r="E22" s="31" t="s">
        <v>165</v>
      </c>
      <c r="F22" s="32" t="s">
        <v>128</v>
      </c>
      <c r="G22" s="33">
        <v>0.59999999999999998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30</v>
      </c>
      <c r="B23" s="37"/>
      <c r="C23" s="38"/>
      <c r="D23" s="38"/>
      <c r="E23" s="31" t="s">
        <v>1862</v>
      </c>
      <c r="F23" s="38"/>
      <c r="G23" s="38"/>
      <c r="H23" s="38"/>
      <c r="I23" s="38"/>
      <c r="J23" s="39"/>
    </row>
    <row r="24">
      <c r="A24" s="29" t="s">
        <v>32</v>
      </c>
      <c r="B24" s="37"/>
      <c r="C24" s="38"/>
      <c r="D24" s="38"/>
      <c r="E24" s="40" t="s">
        <v>1863</v>
      </c>
      <c r="F24" s="38"/>
      <c r="G24" s="38"/>
      <c r="H24" s="38"/>
      <c r="I24" s="38"/>
      <c r="J24" s="39"/>
    </row>
    <row r="25" ht="75">
      <c r="A25" s="29" t="s">
        <v>34</v>
      </c>
      <c r="B25" s="37"/>
      <c r="C25" s="38"/>
      <c r="D25" s="38"/>
      <c r="E25" s="31" t="s">
        <v>167</v>
      </c>
      <c r="F25" s="38"/>
      <c r="G25" s="38"/>
      <c r="H25" s="38"/>
      <c r="I25" s="38"/>
      <c r="J25" s="39"/>
    </row>
    <row r="26">
      <c r="A26" s="29" t="s">
        <v>25</v>
      </c>
      <c r="B26" s="29">
        <v>5</v>
      </c>
      <c r="C26" s="30" t="s">
        <v>1864</v>
      </c>
      <c r="D26" s="29" t="s">
        <v>42</v>
      </c>
      <c r="E26" s="31" t="s">
        <v>1865</v>
      </c>
      <c r="F26" s="32" t="s">
        <v>128</v>
      </c>
      <c r="G26" s="33">
        <v>1872.2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45">
      <c r="A27" s="29" t="s">
        <v>30</v>
      </c>
      <c r="B27" s="37"/>
      <c r="C27" s="38"/>
      <c r="D27" s="38"/>
      <c r="E27" s="31" t="s">
        <v>1817</v>
      </c>
      <c r="F27" s="38"/>
      <c r="G27" s="38"/>
      <c r="H27" s="38"/>
      <c r="I27" s="38"/>
      <c r="J27" s="39"/>
    </row>
    <row r="28" ht="105">
      <c r="A28" s="29" t="s">
        <v>32</v>
      </c>
      <c r="B28" s="37"/>
      <c r="C28" s="38"/>
      <c r="D28" s="38"/>
      <c r="E28" s="40" t="s">
        <v>1866</v>
      </c>
      <c r="F28" s="38"/>
      <c r="G28" s="38"/>
      <c r="H28" s="38"/>
      <c r="I28" s="38"/>
      <c r="J28" s="39"/>
    </row>
    <row r="29" ht="409.5">
      <c r="A29" s="29" t="s">
        <v>34</v>
      </c>
      <c r="B29" s="37"/>
      <c r="C29" s="38"/>
      <c r="D29" s="38"/>
      <c r="E29" s="31" t="s">
        <v>236</v>
      </c>
      <c r="F29" s="38"/>
      <c r="G29" s="38"/>
      <c r="H29" s="38"/>
      <c r="I29" s="38"/>
      <c r="J29" s="39"/>
    </row>
    <row r="30">
      <c r="A30" s="29" t="s">
        <v>25</v>
      </c>
      <c r="B30" s="29">
        <v>6</v>
      </c>
      <c r="C30" s="30" t="s">
        <v>232</v>
      </c>
      <c r="D30" s="29" t="s">
        <v>42</v>
      </c>
      <c r="E30" s="31" t="s">
        <v>233</v>
      </c>
      <c r="F30" s="32" t="s">
        <v>128</v>
      </c>
      <c r="G30" s="33">
        <v>1071.0699999999999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45">
      <c r="A31" s="29" t="s">
        <v>30</v>
      </c>
      <c r="B31" s="37"/>
      <c r="C31" s="38"/>
      <c r="D31" s="38"/>
      <c r="E31" s="31" t="s">
        <v>1867</v>
      </c>
      <c r="F31" s="38"/>
      <c r="G31" s="38"/>
      <c r="H31" s="38"/>
      <c r="I31" s="38"/>
      <c r="J31" s="39"/>
    </row>
    <row r="32" ht="285">
      <c r="A32" s="29" t="s">
        <v>32</v>
      </c>
      <c r="B32" s="37"/>
      <c r="C32" s="38"/>
      <c r="D32" s="38"/>
      <c r="E32" s="40" t="s">
        <v>1868</v>
      </c>
      <c r="F32" s="38"/>
      <c r="G32" s="38"/>
      <c r="H32" s="38"/>
      <c r="I32" s="38"/>
      <c r="J32" s="39"/>
    </row>
    <row r="33" ht="409.5">
      <c r="A33" s="29" t="s">
        <v>34</v>
      </c>
      <c r="B33" s="37"/>
      <c r="C33" s="38"/>
      <c r="D33" s="38"/>
      <c r="E33" s="31" t="s">
        <v>236</v>
      </c>
      <c r="F33" s="38"/>
      <c r="G33" s="38"/>
      <c r="H33" s="38"/>
      <c r="I33" s="38"/>
      <c r="J33" s="39"/>
    </row>
    <row r="34">
      <c r="A34" s="29" t="s">
        <v>25</v>
      </c>
      <c r="B34" s="29">
        <v>7</v>
      </c>
      <c r="C34" s="30" t="s">
        <v>1819</v>
      </c>
      <c r="D34" s="29" t="s">
        <v>42</v>
      </c>
      <c r="E34" s="31" t="s">
        <v>1820</v>
      </c>
      <c r="F34" s="32" t="s">
        <v>128</v>
      </c>
      <c r="G34" s="33">
        <v>60.960000000000001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45">
      <c r="A35" s="29" t="s">
        <v>30</v>
      </c>
      <c r="B35" s="37"/>
      <c r="C35" s="38"/>
      <c r="D35" s="38"/>
      <c r="E35" s="31" t="s">
        <v>1821</v>
      </c>
      <c r="F35" s="38"/>
      <c r="G35" s="38"/>
      <c r="H35" s="38"/>
      <c r="I35" s="38"/>
      <c r="J35" s="39"/>
    </row>
    <row r="36" ht="165">
      <c r="A36" s="29" t="s">
        <v>32</v>
      </c>
      <c r="B36" s="37"/>
      <c r="C36" s="38"/>
      <c r="D36" s="38"/>
      <c r="E36" s="40" t="s">
        <v>1869</v>
      </c>
      <c r="F36" s="38"/>
      <c r="G36" s="38"/>
      <c r="H36" s="38"/>
      <c r="I36" s="38"/>
      <c r="J36" s="39"/>
    </row>
    <row r="37" ht="409.5">
      <c r="A37" s="29" t="s">
        <v>34</v>
      </c>
      <c r="B37" s="37"/>
      <c r="C37" s="38"/>
      <c r="D37" s="38"/>
      <c r="E37" s="31" t="s">
        <v>236</v>
      </c>
      <c r="F37" s="38"/>
      <c r="G37" s="38"/>
      <c r="H37" s="38"/>
      <c r="I37" s="38"/>
      <c r="J37" s="39"/>
    </row>
    <row r="38">
      <c r="A38" s="29" t="s">
        <v>25</v>
      </c>
      <c r="B38" s="29">
        <v>8</v>
      </c>
      <c r="C38" s="30" t="s">
        <v>182</v>
      </c>
      <c r="D38" s="29" t="s">
        <v>42</v>
      </c>
      <c r="E38" s="31" t="s">
        <v>183</v>
      </c>
      <c r="F38" s="32" t="s">
        <v>128</v>
      </c>
      <c r="G38" s="33">
        <v>3004.23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30</v>
      </c>
      <c r="B39" s="37"/>
      <c r="C39" s="38"/>
      <c r="D39" s="38"/>
      <c r="E39" s="44" t="s">
        <v>42</v>
      </c>
      <c r="F39" s="38"/>
      <c r="G39" s="38"/>
      <c r="H39" s="38"/>
      <c r="I39" s="38"/>
      <c r="J39" s="39"/>
    </row>
    <row r="40" ht="120">
      <c r="A40" s="29" t="s">
        <v>32</v>
      </c>
      <c r="B40" s="37"/>
      <c r="C40" s="38"/>
      <c r="D40" s="38"/>
      <c r="E40" s="40" t="s">
        <v>1870</v>
      </c>
      <c r="F40" s="38"/>
      <c r="G40" s="38"/>
      <c r="H40" s="38"/>
      <c r="I40" s="38"/>
      <c r="J40" s="39"/>
    </row>
    <row r="41" ht="270">
      <c r="A41" s="29" t="s">
        <v>34</v>
      </c>
      <c r="B41" s="37"/>
      <c r="C41" s="38"/>
      <c r="D41" s="38"/>
      <c r="E41" s="31" t="s">
        <v>186</v>
      </c>
      <c r="F41" s="38"/>
      <c r="G41" s="38"/>
      <c r="H41" s="38"/>
      <c r="I41" s="38"/>
      <c r="J41" s="39"/>
    </row>
    <row r="42">
      <c r="A42" s="29" t="s">
        <v>25</v>
      </c>
      <c r="B42" s="29">
        <v>9</v>
      </c>
      <c r="C42" s="30" t="s">
        <v>1824</v>
      </c>
      <c r="D42" s="29" t="s">
        <v>42</v>
      </c>
      <c r="E42" s="31" t="s">
        <v>1825</v>
      </c>
      <c r="F42" s="32" t="s">
        <v>128</v>
      </c>
      <c r="G42" s="33">
        <v>1894.3699999999999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30</v>
      </c>
      <c r="B43" s="37"/>
      <c r="C43" s="38"/>
      <c r="D43" s="38"/>
      <c r="E43" s="44" t="s">
        <v>42</v>
      </c>
      <c r="F43" s="38"/>
      <c r="G43" s="38"/>
      <c r="H43" s="38"/>
      <c r="I43" s="38"/>
      <c r="J43" s="39"/>
    </row>
    <row r="44" ht="409.5">
      <c r="A44" s="29" t="s">
        <v>32</v>
      </c>
      <c r="B44" s="37"/>
      <c r="C44" s="38"/>
      <c r="D44" s="38"/>
      <c r="E44" s="40" t="s">
        <v>1871</v>
      </c>
      <c r="F44" s="38"/>
      <c r="G44" s="38"/>
      <c r="H44" s="38"/>
      <c r="I44" s="38"/>
      <c r="J44" s="39"/>
    </row>
    <row r="45" ht="330">
      <c r="A45" s="29" t="s">
        <v>34</v>
      </c>
      <c r="B45" s="37"/>
      <c r="C45" s="38"/>
      <c r="D45" s="38"/>
      <c r="E45" s="31" t="s">
        <v>1827</v>
      </c>
      <c r="F45" s="38"/>
      <c r="G45" s="38"/>
      <c r="H45" s="38"/>
      <c r="I45" s="38"/>
      <c r="J45" s="39"/>
    </row>
    <row r="46">
      <c r="A46" s="29" t="s">
        <v>25</v>
      </c>
      <c r="B46" s="29">
        <v>10</v>
      </c>
      <c r="C46" s="30" t="s">
        <v>476</v>
      </c>
      <c r="D46" s="29" t="s">
        <v>42</v>
      </c>
      <c r="E46" s="31" t="s">
        <v>477</v>
      </c>
      <c r="F46" s="32" t="s">
        <v>128</v>
      </c>
      <c r="G46" s="33">
        <v>25.960000000000001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30</v>
      </c>
      <c r="B47" s="37"/>
      <c r="C47" s="38"/>
      <c r="D47" s="38"/>
      <c r="E47" s="31" t="s">
        <v>1872</v>
      </c>
      <c r="F47" s="38"/>
      <c r="G47" s="38"/>
      <c r="H47" s="38"/>
      <c r="I47" s="38"/>
      <c r="J47" s="39"/>
    </row>
    <row r="48" ht="150">
      <c r="A48" s="29" t="s">
        <v>32</v>
      </c>
      <c r="B48" s="37"/>
      <c r="C48" s="38"/>
      <c r="D48" s="38"/>
      <c r="E48" s="40" t="s">
        <v>1873</v>
      </c>
      <c r="F48" s="38"/>
      <c r="G48" s="38"/>
      <c r="H48" s="38"/>
      <c r="I48" s="38"/>
      <c r="J48" s="39"/>
    </row>
    <row r="49" ht="409.5">
      <c r="A49" s="29" t="s">
        <v>34</v>
      </c>
      <c r="B49" s="37"/>
      <c r="C49" s="38"/>
      <c r="D49" s="38"/>
      <c r="E49" s="31" t="s">
        <v>480</v>
      </c>
      <c r="F49" s="38"/>
      <c r="G49" s="38"/>
      <c r="H49" s="38"/>
      <c r="I49" s="38"/>
      <c r="J49" s="39"/>
    </row>
    <row r="50">
      <c r="A50" s="23" t="s">
        <v>22</v>
      </c>
      <c r="B50" s="24"/>
      <c r="C50" s="25" t="s">
        <v>332</v>
      </c>
      <c r="D50" s="26"/>
      <c r="E50" s="23" t="s">
        <v>333</v>
      </c>
      <c r="F50" s="26"/>
      <c r="G50" s="26"/>
      <c r="H50" s="26"/>
      <c r="I50" s="27">
        <f>SUMIFS(I51:I70,A51:A70,"P")</f>
        <v>0</v>
      </c>
      <c r="J50" s="28"/>
    </row>
    <row r="51">
      <c r="A51" s="29" t="s">
        <v>25</v>
      </c>
      <c r="B51" s="29">
        <v>11</v>
      </c>
      <c r="C51" s="30" t="s">
        <v>1874</v>
      </c>
      <c r="D51" s="29" t="s">
        <v>42</v>
      </c>
      <c r="E51" s="31" t="s">
        <v>1875</v>
      </c>
      <c r="F51" s="32" t="s">
        <v>145</v>
      </c>
      <c r="G51" s="33">
        <v>728.96000000000004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 ht="60">
      <c r="A52" s="29" t="s">
        <v>30</v>
      </c>
      <c r="B52" s="37"/>
      <c r="C52" s="38"/>
      <c r="D52" s="38"/>
      <c r="E52" s="31" t="s">
        <v>1876</v>
      </c>
      <c r="F52" s="38"/>
      <c r="G52" s="38"/>
      <c r="H52" s="38"/>
      <c r="I52" s="38"/>
      <c r="J52" s="39"/>
    </row>
    <row r="53" ht="90">
      <c r="A53" s="29" t="s">
        <v>32</v>
      </c>
      <c r="B53" s="37"/>
      <c r="C53" s="38"/>
      <c r="D53" s="38"/>
      <c r="E53" s="40" t="s">
        <v>1877</v>
      </c>
      <c r="F53" s="38"/>
      <c r="G53" s="38"/>
      <c r="H53" s="38"/>
      <c r="I53" s="38"/>
      <c r="J53" s="39"/>
    </row>
    <row r="54" ht="150">
      <c r="A54" s="29" t="s">
        <v>34</v>
      </c>
      <c r="B54" s="37"/>
      <c r="C54" s="38"/>
      <c r="D54" s="38"/>
      <c r="E54" s="31" t="s">
        <v>1471</v>
      </c>
      <c r="F54" s="38"/>
      <c r="G54" s="38"/>
      <c r="H54" s="38"/>
      <c r="I54" s="38"/>
      <c r="J54" s="39"/>
    </row>
    <row r="55">
      <c r="A55" s="29" t="s">
        <v>25</v>
      </c>
      <c r="B55" s="29">
        <v>12</v>
      </c>
      <c r="C55" s="30" t="s">
        <v>1354</v>
      </c>
      <c r="D55" s="29" t="s">
        <v>42</v>
      </c>
      <c r="E55" s="31" t="s">
        <v>1355</v>
      </c>
      <c r="F55" s="32" t="s">
        <v>145</v>
      </c>
      <c r="G55" s="33">
        <v>1452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 ht="60">
      <c r="A56" s="29" t="s">
        <v>30</v>
      </c>
      <c r="B56" s="37"/>
      <c r="C56" s="38"/>
      <c r="D56" s="38"/>
      <c r="E56" s="31" t="s">
        <v>1878</v>
      </c>
      <c r="F56" s="38"/>
      <c r="G56" s="38"/>
      <c r="H56" s="38"/>
      <c r="I56" s="38"/>
      <c r="J56" s="39"/>
    </row>
    <row r="57" ht="120">
      <c r="A57" s="29" t="s">
        <v>32</v>
      </c>
      <c r="B57" s="37"/>
      <c r="C57" s="38"/>
      <c r="D57" s="38"/>
      <c r="E57" s="40" t="s">
        <v>1879</v>
      </c>
      <c r="F57" s="38"/>
      <c r="G57" s="38"/>
      <c r="H57" s="38"/>
      <c r="I57" s="38"/>
      <c r="J57" s="39"/>
    </row>
    <row r="58" ht="409.5">
      <c r="A58" s="29" t="s">
        <v>34</v>
      </c>
      <c r="B58" s="37"/>
      <c r="C58" s="38"/>
      <c r="D58" s="38"/>
      <c r="E58" s="31" t="s">
        <v>1358</v>
      </c>
      <c r="F58" s="38"/>
      <c r="G58" s="38"/>
      <c r="H58" s="38"/>
      <c r="I58" s="38"/>
      <c r="J58" s="39"/>
    </row>
    <row r="59">
      <c r="A59" s="29" t="s">
        <v>25</v>
      </c>
      <c r="B59" s="29">
        <v>13</v>
      </c>
      <c r="C59" s="30" t="s">
        <v>1880</v>
      </c>
      <c r="D59" s="29" t="s">
        <v>42</v>
      </c>
      <c r="E59" s="31" t="s">
        <v>1881</v>
      </c>
      <c r="F59" s="32" t="s">
        <v>137</v>
      </c>
      <c r="G59" s="33">
        <v>198.55500000000001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 ht="60">
      <c r="A60" s="29" t="s">
        <v>30</v>
      </c>
      <c r="B60" s="37"/>
      <c r="C60" s="38"/>
      <c r="D60" s="38"/>
      <c r="E60" s="31" t="s">
        <v>1882</v>
      </c>
      <c r="F60" s="38"/>
      <c r="G60" s="38"/>
      <c r="H60" s="38"/>
      <c r="I60" s="38"/>
      <c r="J60" s="39"/>
    </row>
    <row r="61" ht="120">
      <c r="A61" s="29" t="s">
        <v>32</v>
      </c>
      <c r="B61" s="37"/>
      <c r="C61" s="38"/>
      <c r="D61" s="38"/>
      <c r="E61" s="40" t="s">
        <v>1883</v>
      </c>
      <c r="F61" s="38"/>
      <c r="G61" s="38"/>
      <c r="H61" s="38"/>
      <c r="I61" s="38"/>
      <c r="J61" s="39"/>
    </row>
    <row r="62" ht="405">
      <c r="A62" s="29" t="s">
        <v>34</v>
      </c>
      <c r="B62" s="37"/>
      <c r="C62" s="38"/>
      <c r="D62" s="38"/>
      <c r="E62" s="31" t="s">
        <v>1884</v>
      </c>
      <c r="F62" s="38"/>
      <c r="G62" s="38"/>
      <c r="H62" s="38"/>
      <c r="I62" s="38"/>
      <c r="J62" s="39"/>
    </row>
    <row r="63">
      <c r="A63" s="29" t="s">
        <v>25</v>
      </c>
      <c r="B63" s="29">
        <v>14</v>
      </c>
      <c r="C63" s="30" t="s">
        <v>1359</v>
      </c>
      <c r="D63" s="29" t="s">
        <v>42</v>
      </c>
      <c r="E63" s="31" t="s">
        <v>1360</v>
      </c>
      <c r="F63" s="32" t="s">
        <v>145</v>
      </c>
      <c r="G63" s="33">
        <v>1452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>
      <c r="A64" s="29" t="s">
        <v>30</v>
      </c>
      <c r="B64" s="37"/>
      <c r="C64" s="38"/>
      <c r="D64" s="38"/>
      <c r="E64" s="31" t="s">
        <v>1885</v>
      </c>
      <c r="F64" s="38"/>
      <c r="G64" s="38"/>
      <c r="H64" s="38"/>
      <c r="I64" s="38"/>
      <c r="J64" s="39"/>
    </row>
    <row r="65">
      <c r="A65" s="29" t="s">
        <v>32</v>
      </c>
      <c r="B65" s="37"/>
      <c r="C65" s="38"/>
      <c r="D65" s="38"/>
      <c r="E65" s="40" t="s">
        <v>1886</v>
      </c>
      <c r="F65" s="38"/>
      <c r="G65" s="38"/>
      <c r="H65" s="38"/>
      <c r="I65" s="38"/>
      <c r="J65" s="39"/>
    </row>
    <row r="66" ht="60">
      <c r="A66" s="29" t="s">
        <v>34</v>
      </c>
      <c r="B66" s="37"/>
      <c r="C66" s="38"/>
      <c r="D66" s="38"/>
      <c r="E66" s="31" t="s">
        <v>1362</v>
      </c>
      <c r="F66" s="38"/>
      <c r="G66" s="38"/>
      <c r="H66" s="38"/>
      <c r="I66" s="38"/>
      <c r="J66" s="39"/>
    </row>
    <row r="67" ht="30">
      <c r="A67" s="29" t="s">
        <v>25</v>
      </c>
      <c r="B67" s="29">
        <v>15</v>
      </c>
      <c r="C67" s="30" t="s">
        <v>1887</v>
      </c>
      <c r="D67" s="29" t="s">
        <v>42</v>
      </c>
      <c r="E67" s="31" t="s">
        <v>1888</v>
      </c>
      <c r="F67" s="32" t="s">
        <v>111</v>
      </c>
      <c r="G67" s="33">
        <v>100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>
      <c r="A68" s="29" t="s">
        <v>30</v>
      </c>
      <c r="B68" s="37"/>
      <c r="C68" s="38"/>
      <c r="D68" s="38"/>
      <c r="E68" s="44" t="s">
        <v>42</v>
      </c>
      <c r="F68" s="38"/>
      <c r="G68" s="38"/>
      <c r="H68" s="38"/>
      <c r="I68" s="38"/>
      <c r="J68" s="39"/>
    </row>
    <row r="69">
      <c r="A69" s="29" t="s">
        <v>32</v>
      </c>
      <c r="B69" s="37"/>
      <c r="C69" s="38"/>
      <c r="D69" s="38"/>
      <c r="E69" s="40" t="s">
        <v>1889</v>
      </c>
      <c r="F69" s="38"/>
      <c r="G69" s="38"/>
      <c r="H69" s="38"/>
      <c r="I69" s="38"/>
      <c r="J69" s="39"/>
    </row>
    <row r="70" ht="120">
      <c r="A70" s="29" t="s">
        <v>34</v>
      </c>
      <c r="B70" s="37"/>
      <c r="C70" s="38"/>
      <c r="D70" s="38"/>
      <c r="E70" s="31" t="s">
        <v>1890</v>
      </c>
      <c r="F70" s="38"/>
      <c r="G70" s="38"/>
      <c r="H70" s="38"/>
      <c r="I70" s="38"/>
      <c r="J70" s="39"/>
    </row>
    <row r="71">
      <c r="A71" s="23" t="s">
        <v>22</v>
      </c>
      <c r="B71" s="24"/>
      <c r="C71" s="25" t="s">
        <v>124</v>
      </c>
      <c r="D71" s="26"/>
      <c r="E71" s="23" t="s">
        <v>125</v>
      </c>
      <c r="F71" s="26"/>
      <c r="G71" s="26"/>
      <c r="H71" s="26"/>
      <c r="I71" s="27">
        <f>SUMIFS(I72:I87,A72:A87,"P")</f>
        <v>0</v>
      </c>
      <c r="J71" s="28"/>
    </row>
    <row r="72">
      <c r="A72" s="29" t="s">
        <v>25</v>
      </c>
      <c r="B72" s="29">
        <v>16</v>
      </c>
      <c r="C72" s="30" t="s">
        <v>1891</v>
      </c>
      <c r="D72" s="29" t="s">
        <v>1892</v>
      </c>
      <c r="E72" s="31" t="s">
        <v>1893</v>
      </c>
      <c r="F72" s="32" t="s">
        <v>29</v>
      </c>
      <c r="G72" s="33">
        <v>1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 ht="105">
      <c r="A73" s="29" t="s">
        <v>30</v>
      </c>
      <c r="B73" s="37"/>
      <c r="C73" s="38"/>
      <c r="D73" s="38"/>
      <c r="E73" s="31" t="s">
        <v>1894</v>
      </c>
      <c r="F73" s="38"/>
      <c r="G73" s="38"/>
      <c r="H73" s="38"/>
      <c r="I73" s="38"/>
      <c r="J73" s="39"/>
    </row>
    <row r="74">
      <c r="A74" s="29" t="s">
        <v>32</v>
      </c>
      <c r="B74" s="37"/>
      <c r="C74" s="38"/>
      <c r="D74" s="38"/>
      <c r="E74" s="40" t="s">
        <v>661</v>
      </c>
      <c r="F74" s="38"/>
      <c r="G74" s="38"/>
      <c r="H74" s="38"/>
      <c r="I74" s="38"/>
      <c r="J74" s="39"/>
    </row>
    <row r="75" ht="315">
      <c r="A75" s="29" t="s">
        <v>34</v>
      </c>
      <c r="B75" s="37"/>
      <c r="C75" s="38"/>
      <c r="D75" s="38"/>
      <c r="E75" s="31" t="s">
        <v>1895</v>
      </c>
      <c r="F75" s="38"/>
      <c r="G75" s="38"/>
      <c r="H75" s="38"/>
      <c r="I75" s="38"/>
      <c r="J75" s="39"/>
    </row>
    <row r="76">
      <c r="A76" s="29" t="s">
        <v>25</v>
      </c>
      <c r="B76" s="29">
        <v>17</v>
      </c>
      <c r="C76" s="30" t="s">
        <v>1891</v>
      </c>
      <c r="D76" s="29" t="s">
        <v>1896</v>
      </c>
      <c r="E76" s="31" t="s">
        <v>1893</v>
      </c>
      <c r="F76" s="32" t="s">
        <v>29</v>
      </c>
      <c r="G76" s="33">
        <v>1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 ht="105">
      <c r="A77" s="29" t="s">
        <v>30</v>
      </c>
      <c r="B77" s="37"/>
      <c r="C77" s="38"/>
      <c r="D77" s="38"/>
      <c r="E77" s="31" t="s">
        <v>1897</v>
      </c>
      <c r="F77" s="38"/>
      <c r="G77" s="38"/>
      <c r="H77" s="38"/>
      <c r="I77" s="38"/>
      <c r="J77" s="39"/>
    </row>
    <row r="78">
      <c r="A78" s="29" t="s">
        <v>32</v>
      </c>
      <c r="B78" s="37"/>
      <c r="C78" s="38"/>
      <c r="D78" s="38"/>
      <c r="E78" s="40" t="s">
        <v>661</v>
      </c>
      <c r="F78" s="38"/>
      <c r="G78" s="38"/>
      <c r="H78" s="38"/>
      <c r="I78" s="38"/>
      <c r="J78" s="39"/>
    </row>
    <row r="79" ht="315">
      <c r="A79" s="29" t="s">
        <v>34</v>
      </c>
      <c r="B79" s="37"/>
      <c r="C79" s="38"/>
      <c r="D79" s="38"/>
      <c r="E79" s="31" t="s">
        <v>1895</v>
      </c>
      <c r="F79" s="38"/>
      <c r="G79" s="38"/>
      <c r="H79" s="38"/>
      <c r="I79" s="38"/>
      <c r="J79" s="39"/>
    </row>
    <row r="80">
      <c r="A80" s="29" t="s">
        <v>25</v>
      </c>
      <c r="B80" s="29">
        <v>18</v>
      </c>
      <c r="C80" s="30" t="s">
        <v>1891</v>
      </c>
      <c r="D80" s="29" t="s">
        <v>1898</v>
      </c>
      <c r="E80" s="31" t="s">
        <v>1893</v>
      </c>
      <c r="F80" s="32" t="s">
        <v>29</v>
      </c>
      <c r="G80" s="33">
        <v>2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 ht="105">
      <c r="A81" s="29" t="s">
        <v>30</v>
      </c>
      <c r="B81" s="37"/>
      <c r="C81" s="38"/>
      <c r="D81" s="38"/>
      <c r="E81" s="31" t="s">
        <v>1899</v>
      </c>
      <c r="F81" s="38"/>
      <c r="G81" s="38"/>
      <c r="H81" s="38"/>
      <c r="I81" s="38"/>
      <c r="J81" s="39"/>
    </row>
    <row r="82">
      <c r="A82" s="29" t="s">
        <v>32</v>
      </c>
      <c r="B82" s="37"/>
      <c r="C82" s="38"/>
      <c r="D82" s="38"/>
      <c r="E82" s="40" t="s">
        <v>1536</v>
      </c>
      <c r="F82" s="38"/>
      <c r="G82" s="38"/>
      <c r="H82" s="38"/>
      <c r="I82" s="38"/>
      <c r="J82" s="39"/>
    </row>
    <row r="83" ht="315">
      <c r="A83" s="29" t="s">
        <v>34</v>
      </c>
      <c r="B83" s="37"/>
      <c r="C83" s="38"/>
      <c r="D83" s="38"/>
      <c r="E83" s="31" t="s">
        <v>1895</v>
      </c>
      <c r="F83" s="38"/>
      <c r="G83" s="38"/>
      <c r="H83" s="38"/>
      <c r="I83" s="38"/>
      <c r="J83" s="39"/>
    </row>
    <row r="84">
      <c r="A84" s="29" t="s">
        <v>25</v>
      </c>
      <c r="B84" s="29">
        <v>19</v>
      </c>
      <c r="C84" s="30" t="s">
        <v>1891</v>
      </c>
      <c r="D84" s="29" t="s">
        <v>1900</v>
      </c>
      <c r="E84" s="31" t="s">
        <v>1893</v>
      </c>
      <c r="F84" s="32" t="s">
        <v>29</v>
      </c>
      <c r="G84" s="33">
        <v>1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 ht="90">
      <c r="A85" s="29" t="s">
        <v>30</v>
      </c>
      <c r="B85" s="37"/>
      <c r="C85" s="38"/>
      <c r="D85" s="38"/>
      <c r="E85" s="31" t="s">
        <v>1901</v>
      </c>
      <c r="F85" s="38"/>
      <c r="G85" s="38"/>
      <c r="H85" s="38"/>
      <c r="I85" s="38"/>
      <c r="J85" s="39"/>
    </row>
    <row r="86">
      <c r="A86" s="29" t="s">
        <v>32</v>
      </c>
      <c r="B86" s="37"/>
      <c r="C86" s="38"/>
      <c r="D86" s="38"/>
      <c r="E86" s="40" t="s">
        <v>661</v>
      </c>
      <c r="F86" s="38"/>
      <c r="G86" s="38"/>
      <c r="H86" s="38"/>
      <c r="I86" s="38"/>
      <c r="J86" s="39"/>
    </row>
    <row r="87" ht="315">
      <c r="A87" s="29" t="s">
        <v>34</v>
      </c>
      <c r="B87" s="37"/>
      <c r="C87" s="38"/>
      <c r="D87" s="38"/>
      <c r="E87" s="31" t="s">
        <v>1895</v>
      </c>
      <c r="F87" s="38"/>
      <c r="G87" s="38"/>
      <c r="H87" s="38"/>
      <c r="I87" s="38"/>
      <c r="J87" s="39"/>
    </row>
    <row r="88">
      <c r="A88" s="23" t="s">
        <v>22</v>
      </c>
      <c r="B88" s="24"/>
      <c r="C88" s="25" t="s">
        <v>412</v>
      </c>
      <c r="D88" s="26"/>
      <c r="E88" s="23" t="s">
        <v>413</v>
      </c>
      <c r="F88" s="26"/>
      <c r="G88" s="26"/>
      <c r="H88" s="26"/>
      <c r="I88" s="27">
        <f>SUMIFS(I89:I104,A89:A104,"P")</f>
        <v>0</v>
      </c>
      <c r="J88" s="28"/>
    </row>
    <row r="89">
      <c r="A89" s="29" t="s">
        <v>25</v>
      </c>
      <c r="B89" s="29">
        <v>20</v>
      </c>
      <c r="C89" s="30" t="s">
        <v>1902</v>
      </c>
      <c r="D89" s="29" t="s">
        <v>42</v>
      </c>
      <c r="E89" s="31" t="s">
        <v>1903</v>
      </c>
      <c r="F89" s="32" t="s">
        <v>128</v>
      </c>
      <c r="G89" s="33">
        <v>133.49000000000001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 ht="30">
      <c r="A90" s="29" t="s">
        <v>30</v>
      </c>
      <c r="B90" s="37"/>
      <c r="C90" s="38"/>
      <c r="D90" s="38"/>
      <c r="E90" s="31" t="s">
        <v>1904</v>
      </c>
      <c r="F90" s="38"/>
      <c r="G90" s="38"/>
      <c r="H90" s="38"/>
      <c r="I90" s="38"/>
      <c r="J90" s="39"/>
    </row>
    <row r="91" ht="285">
      <c r="A91" s="29" t="s">
        <v>32</v>
      </c>
      <c r="B91" s="37"/>
      <c r="C91" s="38"/>
      <c r="D91" s="38"/>
      <c r="E91" s="40" t="s">
        <v>1905</v>
      </c>
      <c r="F91" s="38"/>
      <c r="G91" s="38"/>
      <c r="H91" s="38"/>
      <c r="I91" s="38"/>
      <c r="J91" s="39"/>
    </row>
    <row r="92" ht="409.5">
      <c r="A92" s="29" t="s">
        <v>34</v>
      </c>
      <c r="B92" s="37"/>
      <c r="C92" s="38"/>
      <c r="D92" s="38"/>
      <c r="E92" s="31" t="s">
        <v>1486</v>
      </c>
      <c r="F92" s="38"/>
      <c r="G92" s="38"/>
      <c r="H92" s="38"/>
      <c r="I92" s="38"/>
      <c r="J92" s="39"/>
    </row>
    <row r="93">
      <c r="A93" s="29" t="s">
        <v>25</v>
      </c>
      <c r="B93" s="29">
        <v>21</v>
      </c>
      <c r="C93" s="30" t="s">
        <v>1906</v>
      </c>
      <c r="D93" s="29" t="s">
        <v>42</v>
      </c>
      <c r="E93" s="31" t="s">
        <v>1907</v>
      </c>
      <c r="F93" s="32" t="s">
        <v>137</v>
      </c>
      <c r="G93" s="33">
        <v>11.17</v>
      </c>
      <c r="H93" s="34">
        <v>0</v>
      </c>
      <c r="I93" s="35">
        <f>ROUND(G93*H93,P4)</f>
        <v>0</v>
      </c>
      <c r="J93" s="29"/>
      <c r="O93" s="36">
        <f>I93*0.21</f>
        <v>0</v>
      </c>
      <c r="P93">
        <v>3</v>
      </c>
    </row>
    <row r="94" ht="30">
      <c r="A94" s="29" t="s">
        <v>30</v>
      </c>
      <c r="B94" s="37"/>
      <c r="C94" s="38"/>
      <c r="D94" s="38"/>
      <c r="E94" s="31" t="s">
        <v>1908</v>
      </c>
      <c r="F94" s="38"/>
      <c r="G94" s="38"/>
      <c r="H94" s="38"/>
      <c r="I94" s="38"/>
      <c r="J94" s="39"/>
    </row>
    <row r="95" ht="30">
      <c r="A95" s="29" t="s">
        <v>32</v>
      </c>
      <c r="B95" s="37"/>
      <c r="C95" s="38"/>
      <c r="D95" s="38"/>
      <c r="E95" s="40" t="s">
        <v>1909</v>
      </c>
      <c r="F95" s="38"/>
      <c r="G95" s="38"/>
      <c r="H95" s="38"/>
      <c r="I95" s="38"/>
      <c r="J95" s="39"/>
    </row>
    <row r="96" ht="375">
      <c r="A96" s="29" t="s">
        <v>34</v>
      </c>
      <c r="B96" s="37"/>
      <c r="C96" s="38"/>
      <c r="D96" s="38"/>
      <c r="E96" s="31" t="s">
        <v>1491</v>
      </c>
      <c r="F96" s="38"/>
      <c r="G96" s="38"/>
      <c r="H96" s="38"/>
      <c r="I96" s="38"/>
      <c r="J96" s="39"/>
    </row>
    <row r="97">
      <c r="A97" s="29" t="s">
        <v>25</v>
      </c>
      <c r="B97" s="29">
        <v>22</v>
      </c>
      <c r="C97" s="30" t="s">
        <v>481</v>
      </c>
      <c r="D97" s="29" t="s">
        <v>1892</v>
      </c>
      <c r="E97" s="31" t="s">
        <v>482</v>
      </c>
      <c r="F97" s="32" t="s">
        <v>128</v>
      </c>
      <c r="G97" s="33">
        <v>9.7200000000000006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>
      <c r="A98" s="29" t="s">
        <v>30</v>
      </c>
      <c r="B98" s="37"/>
      <c r="C98" s="38"/>
      <c r="D98" s="38"/>
      <c r="E98" s="31" t="s">
        <v>1910</v>
      </c>
      <c r="F98" s="38"/>
      <c r="G98" s="38"/>
      <c r="H98" s="38"/>
      <c r="I98" s="38"/>
      <c r="J98" s="39"/>
    </row>
    <row r="99" ht="165">
      <c r="A99" s="29" t="s">
        <v>32</v>
      </c>
      <c r="B99" s="37"/>
      <c r="C99" s="38"/>
      <c r="D99" s="38"/>
      <c r="E99" s="40" t="s">
        <v>1911</v>
      </c>
      <c r="F99" s="38"/>
      <c r="G99" s="38"/>
      <c r="H99" s="38"/>
      <c r="I99" s="38"/>
      <c r="J99" s="39"/>
    </row>
    <row r="100" ht="105">
      <c r="A100" s="29" t="s">
        <v>34</v>
      </c>
      <c r="B100" s="37"/>
      <c r="C100" s="38"/>
      <c r="D100" s="38"/>
      <c r="E100" s="31" t="s">
        <v>424</v>
      </c>
      <c r="F100" s="38"/>
      <c r="G100" s="38"/>
      <c r="H100" s="38"/>
      <c r="I100" s="38"/>
      <c r="J100" s="39"/>
    </row>
    <row r="101">
      <c r="A101" s="29" t="s">
        <v>25</v>
      </c>
      <c r="B101" s="29">
        <v>23</v>
      </c>
      <c r="C101" s="30" t="s">
        <v>481</v>
      </c>
      <c r="D101" s="29" t="s">
        <v>1896</v>
      </c>
      <c r="E101" s="31" t="s">
        <v>482</v>
      </c>
      <c r="F101" s="32" t="s">
        <v>128</v>
      </c>
      <c r="G101" s="33">
        <v>109.31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 ht="30">
      <c r="A102" s="29" t="s">
        <v>30</v>
      </c>
      <c r="B102" s="37"/>
      <c r="C102" s="38"/>
      <c r="D102" s="38"/>
      <c r="E102" s="31" t="s">
        <v>1912</v>
      </c>
      <c r="F102" s="38"/>
      <c r="G102" s="38"/>
      <c r="H102" s="38"/>
      <c r="I102" s="38"/>
      <c r="J102" s="39"/>
    </row>
    <row r="103" ht="285">
      <c r="A103" s="29" t="s">
        <v>32</v>
      </c>
      <c r="B103" s="37"/>
      <c r="C103" s="38"/>
      <c r="D103" s="38"/>
      <c r="E103" s="40" t="s">
        <v>1913</v>
      </c>
      <c r="F103" s="38"/>
      <c r="G103" s="38"/>
      <c r="H103" s="38"/>
      <c r="I103" s="38"/>
      <c r="J103" s="39"/>
    </row>
    <row r="104" ht="105">
      <c r="A104" s="29" t="s">
        <v>34</v>
      </c>
      <c r="B104" s="37"/>
      <c r="C104" s="38"/>
      <c r="D104" s="38"/>
      <c r="E104" s="31" t="s">
        <v>424</v>
      </c>
      <c r="F104" s="38"/>
      <c r="G104" s="38"/>
      <c r="H104" s="38"/>
      <c r="I104" s="38"/>
      <c r="J104" s="39"/>
    </row>
    <row r="105">
      <c r="A105" s="23" t="s">
        <v>22</v>
      </c>
      <c r="B105" s="24"/>
      <c r="C105" s="25" t="s">
        <v>339</v>
      </c>
      <c r="D105" s="26"/>
      <c r="E105" s="23" t="s">
        <v>340</v>
      </c>
      <c r="F105" s="26"/>
      <c r="G105" s="26"/>
      <c r="H105" s="26"/>
      <c r="I105" s="27">
        <f>SUMIFS(I106:I109,A106:A109,"P")</f>
        <v>0</v>
      </c>
      <c r="J105" s="28"/>
    </row>
    <row r="106">
      <c r="A106" s="29" t="s">
        <v>25</v>
      </c>
      <c r="B106" s="29">
        <v>24</v>
      </c>
      <c r="C106" s="30" t="s">
        <v>1914</v>
      </c>
      <c r="D106" s="29" t="s">
        <v>42</v>
      </c>
      <c r="E106" s="31" t="s">
        <v>1915</v>
      </c>
      <c r="F106" s="32" t="s">
        <v>128</v>
      </c>
      <c r="G106" s="33">
        <v>2.3999999999999999</v>
      </c>
      <c r="H106" s="34">
        <v>0</v>
      </c>
      <c r="I106" s="35">
        <f>ROUND(G106*H106,P4)</f>
        <v>0</v>
      </c>
      <c r="J106" s="29"/>
      <c r="O106" s="36">
        <f>I106*0.21</f>
        <v>0</v>
      </c>
      <c r="P106">
        <v>3</v>
      </c>
    </row>
    <row r="107">
      <c r="A107" s="29" t="s">
        <v>30</v>
      </c>
      <c r="B107" s="37"/>
      <c r="C107" s="38"/>
      <c r="D107" s="38"/>
      <c r="E107" s="31" t="s">
        <v>1916</v>
      </c>
      <c r="F107" s="38"/>
      <c r="G107" s="38"/>
      <c r="H107" s="38"/>
      <c r="I107" s="38"/>
      <c r="J107" s="39"/>
    </row>
    <row r="108" ht="30">
      <c r="A108" s="29" t="s">
        <v>32</v>
      </c>
      <c r="B108" s="37"/>
      <c r="C108" s="38"/>
      <c r="D108" s="38"/>
      <c r="E108" s="40" t="s">
        <v>1917</v>
      </c>
      <c r="F108" s="38"/>
      <c r="G108" s="38"/>
      <c r="H108" s="38"/>
      <c r="I108" s="38"/>
      <c r="J108" s="39"/>
    </row>
    <row r="109" ht="210">
      <c r="A109" s="29" t="s">
        <v>34</v>
      </c>
      <c r="B109" s="37"/>
      <c r="C109" s="38"/>
      <c r="D109" s="38"/>
      <c r="E109" s="31" t="s">
        <v>1419</v>
      </c>
      <c r="F109" s="38"/>
      <c r="G109" s="38"/>
      <c r="H109" s="38"/>
      <c r="I109" s="38"/>
      <c r="J109" s="39"/>
    </row>
    <row r="110">
      <c r="A110" s="23" t="s">
        <v>22</v>
      </c>
      <c r="B110" s="24"/>
      <c r="C110" s="25" t="s">
        <v>496</v>
      </c>
      <c r="D110" s="26"/>
      <c r="E110" s="23" t="s">
        <v>497</v>
      </c>
      <c r="F110" s="26"/>
      <c r="G110" s="26"/>
      <c r="H110" s="26"/>
      <c r="I110" s="27">
        <f>SUMIFS(I111:I178,A111:A178,"P")</f>
        <v>0</v>
      </c>
      <c r="J110" s="28"/>
    </row>
    <row r="111">
      <c r="A111" s="29" t="s">
        <v>25</v>
      </c>
      <c r="B111" s="29">
        <v>25</v>
      </c>
      <c r="C111" s="30" t="s">
        <v>1918</v>
      </c>
      <c r="D111" s="29" t="s">
        <v>42</v>
      </c>
      <c r="E111" s="31" t="s">
        <v>1919</v>
      </c>
      <c r="F111" s="32" t="s">
        <v>249</v>
      </c>
      <c r="G111" s="33">
        <v>5</v>
      </c>
      <c r="H111" s="34">
        <v>0</v>
      </c>
      <c r="I111" s="35">
        <f>ROUND(G111*H111,P4)</f>
        <v>0</v>
      </c>
      <c r="J111" s="29"/>
      <c r="O111" s="36">
        <f>I111*0.21</f>
        <v>0</v>
      </c>
      <c r="P111">
        <v>3</v>
      </c>
    </row>
    <row r="112">
      <c r="A112" s="29" t="s">
        <v>30</v>
      </c>
      <c r="B112" s="37"/>
      <c r="C112" s="38"/>
      <c r="D112" s="38"/>
      <c r="E112" s="31" t="s">
        <v>1920</v>
      </c>
      <c r="F112" s="38"/>
      <c r="G112" s="38"/>
      <c r="H112" s="38"/>
      <c r="I112" s="38"/>
      <c r="J112" s="39"/>
    </row>
    <row r="113">
      <c r="A113" s="29" t="s">
        <v>32</v>
      </c>
      <c r="B113" s="37"/>
      <c r="C113" s="38"/>
      <c r="D113" s="38"/>
      <c r="E113" s="40" t="s">
        <v>1921</v>
      </c>
      <c r="F113" s="38"/>
      <c r="G113" s="38"/>
      <c r="H113" s="38"/>
      <c r="I113" s="38"/>
      <c r="J113" s="39"/>
    </row>
    <row r="114" ht="330">
      <c r="A114" s="29" t="s">
        <v>34</v>
      </c>
      <c r="B114" s="37"/>
      <c r="C114" s="38"/>
      <c r="D114" s="38"/>
      <c r="E114" s="31" t="s">
        <v>1922</v>
      </c>
      <c r="F114" s="38"/>
      <c r="G114" s="38"/>
      <c r="H114" s="38"/>
      <c r="I114" s="38"/>
      <c r="J114" s="39"/>
    </row>
    <row r="115">
      <c r="A115" s="29" t="s">
        <v>25</v>
      </c>
      <c r="B115" s="29">
        <v>26</v>
      </c>
      <c r="C115" s="30" t="s">
        <v>1923</v>
      </c>
      <c r="D115" s="29" t="s">
        <v>1892</v>
      </c>
      <c r="E115" s="31" t="s">
        <v>1924</v>
      </c>
      <c r="F115" s="32" t="s">
        <v>249</v>
      </c>
      <c r="G115" s="33">
        <v>40.399999999999999</v>
      </c>
      <c r="H115" s="34">
        <v>0</v>
      </c>
      <c r="I115" s="35">
        <f>ROUND(G115*H115,P4)</f>
        <v>0</v>
      </c>
      <c r="J115" s="29"/>
      <c r="O115" s="36">
        <f>I115*0.21</f>
        <v>0</v>
      </c>
      <c r="P115">
        <v>3</v>
      </c>
    </row>
    <row r="116">
      <c r="A116" s="29" t="s">
        <v>30</v>
      </c>
      <c r="B116" s="37"/>
      <c r="C116" s="38"/>
      <c r="D116" s="38"/>
      <c r="E116" s="31" t="s">
        <v>1925</v>
      </c>
      <c r="F116" s="38"/>
      <c r="G116" s="38"/>
      <c r="H116" s="38"/>
      <c r="I116" s="38"/>
      <c r="J116" s="39"/>
    </row>
    <row r="117" ht="30">
      <c r="A117" s="29" t="s">
        <v>32</v>
      </c>
      <c r="B117" s="37"/>
      <c r="C117" s="38"/>
      <c r="D117" s="38"/>
      <c r="E117" s="40" t="s">
        <v>1926</v>
      </c>
      <c r="F117" s="38"/>
      <c r="G117" s="38"/>
      <c r="H117" s="38"/>
      <c r="I117" s="38"/>
      <c r="J117" s="39"/>
    </row>
    <row r="118" ht="330">
      <c r="A118" s="29" t="s">
        <v>34</v>
      </c>
      <c r="B118" s="37"/>
      <c r="C118" s="38"/>
      <c r="D118" s="38"/>
      <c r="E118" s="31" t="s">
        <v>1537</v>
      </c>
      <c r="F118" s="38"/>
      <c r="G118" s="38"/>
      <c r="H118" s="38"/>
      <c r="I118" s="38"/>
      <c r="J118" s="39"/>
    </row>
    <row r="119">
      <c r="A119" s="29" t="s">
        <v>25</v>
      </c>
      <c r="B119" s="29">
        <v>27</v>
      </c>
      <c r="C119" s="30" t="s">
        <v>1923</v>
      </c>
      <c r="D119" s="29" t="s">
        <v>1896</v>
      </c>
      <c r="E119" s="31" t="s">
        <v>1924</v>
      </c>
      <c r="F119" s="32" t="s">
        <v>249</v>
      </c>
      <c r="G119" s="33">
        <v>9.0999999999999996</v>
      </c>
      <c r="H119" s="34">
        <v>0</v>
      </c>
      <c r="I119" s="35">
        <f>ROUND(G119*H119,P4)</f>
        <v>0</v>
      </c>
      <c r="J119" s="29"/>
      <c r="O119" s="36">
        <f>I119*0.21</f>
        <v>0</v>
      </c>
      <c r="P119">
        <v>3</v>
      </c>
    </row>
    <row r="120">
      <c r="A120" s="29" t="s">
        <v>30</v>
      </c>
      <c r="B120" s="37"/>
      <c r="C120" s="38"/>
      <c r="D120" s="38"/>
      <c r="E120" s="31" t="s">
        <v>1927</v>
      </c>
      <c r="F120" s="38"/>
      <c r="G120" s="38"/>
      <c r="H120" s="38"/>
      <c r="I120" s="38"/>
      <c r="J120" s="39"/>
    </row>
    <row r="121">
      <c r="A121" s="29" t="s">
        <v>32</v>
      </c>
      <c r="B121" s="37"/>
      <c r="C121" s="38"/>
      <c r="D121" s="38"/>
      <c r="E121" s="40" t="s">
        <v>1928</v>
      </c>
      <c r="F121" s="38"/>
      <c r="G121" s="38"/>
      <c r="H121" s="38"/>
      <c r="I121" s="38"/>
      <c r="J121" s="39"/>
    </row>
    <row r="122" ht="330">
      <c r="A122" s="29" t="s">
        <v>34</v>
      </c>
      <c r="B122" s="37"/>
      <c r="C122" s="38"/>
      <c r="D122" s="38"/>
      <c r="E122" s="31" t="s">
        <v>1537</v>
      </c>
      <c r="F122" s="38"/>
      <c r="G122" s="38"/>
      <c r="H122" s="38"/>
      <c r="I122" s="38"/>
      <c r="J122" s="39"/>
    </row>
    <row r="123" ht="30">
      <c r="A123" s="29" t="s">
        <v>25</v>
      </c>
      <c r="B123" s="29">
        <v>28</v>
      </c>
      <c r="C123" s="30" t="s">
        <v>1929</v>
      </c>
      <c r="D123" s="29" t="s">
        <v>42</v>
      </c>
      <c r="E123" s="31" t="s">
        <v>1930</v>
      </c>
      <c r="F123" s="32" t="s">
        <v>249</v>
      </c>
      <c r="G123" s="33">
        <v>4</v>
      </c>
      <c r="H123" s="34">
        <v>0</v>
      </c>
      <c r="I123" s="35">
        <f>ROUND(G123*H123,P4)</f>
        <v>0</v>
      </c>
      <c r="J123" s="29"/>
      <c r="O123" s="36">
        <f>I123*0.21</f>
        <v>0</v>
      </c>
      <c r="P123">
        <v>3</v>
      </c>
    </row>
    <row r="124">
      <c r="A124" s="29" t="s">
        <v>30</v>
      </c>
      <c r="B124" s="37"/>
      <c r="C124" s="38"/>
      <c r="D124" s="38"/>
      <c r="E124" s="44" t="s">
        <v>42</v>
      </c>
      <c r="F124" s="38"/>
      <c r="G124" s="38"/>
      <c r="H124" s="38"/>
      <c r="I124" s="38"/>
      <c r="J124" s="39"/>
    </row>
    <row r="125">
      <c r="A125" s="29" t="s">
        <v>32</v>
      </c>
      <c r="B125" s="37"/>
      <c r="C125" s="38"/>
      <c r="D125" s="38"/>
      <c r="E125" s="40" t="s">
        <v>1931</v>
      </c>
      <c r="F125" s="38"/>
      <c r="G125" s="38"/>
      <c r="H125" s="38"/>
      <c r="I125" s="38"/>
      <c r="J125" s="39"/>
    </row>
    <row r="126" ht="330">
      <c r="A126" s="29" t="s">
        <v>34</v>
      </c>
      <c r="B126" s="37"/>
      <c r="C126" s="38"/>
      <c r="D126" s="38"/>
      <c r="E126" s="31" t="s">
        <v>1537</v>
      </c>
      <c r="F126" s="38"/>
      <c r="G126" s="38"/>
      <c r="H126" s="38"/>
      <c r="I126" s="38"/>
      <c r="J126" s="39"/>
    </row>
    <row r="127">
      <c r="A127" s="29" t="s">
        <v>25</v>
      </c>
      <c r="B127" s="29">
        <v>29</v>
      </c>
      <c r="C127" s="30" t="s">
        <v>1932</v>
      </c>
      <c r="D127" s="29" t="s">
        <v>42</v>
      </c>
      <c r="E127" s="31" t="s">
        <v>1933</v>
      </c>
      <c r="F127" s="32" t="s">
        <v>249</v>
      </c>
      <c r="G127" s="33">
        <v>5.5999999999999996</v>
      </c>
      <c r="H127" s="34">
        <v>0</v>
      </c>
      <c r="I127" s="35">
        <f>ROUND(G127*H127,P4)</f>
        <v>0</v>
      </c>
      <c r="J127" s="29"/>
      <c r="O127" s="36">
        <f>I127*0.21</f>
        <v>0</v>
      </c>
      <c r="P127">
        <v>3</v>
      </c>
    </row>
    <row r="128">
      <c r="A128" s="29" t="s">
        <v>30</v>
      </c>
      <c r="B128" s="37"/>
      <c r="C128" s="38"/>
      <c r="D128" s="38"/>
      <c r="E128" s="44" t="s">
        <v>42</v>
      </c>
      <c r="F128" s="38"/>
      <c r="G128" s="38"/>
      <c r="H128" s="38"/>
      <c r="I128" s="38"/>
      <c r="J128" s="39"/>
    </row>
    <row r="129" ht="30">
      <c r="A129" s="29" t="s">
        <v>32</v>
      </c>
      <c r="B129" s="37"/>
      <c r="C129" s="38"/>
      <c r="D129" s="38"/>
      <c r="E129" s="40" t="s">
        <v>1934</v>
      </c>
      <c r="F129" s="38"/>
      <c r="G129" s="38"/>
      <c r="H129" s="38"/>
      <c r="I129" s="38"/>
      <c r="J129" s="39"/>
    </row>
    <row r="130" ht="330">
      <c r="A130" s="29" t="s">
        <v>34</v>
      </c>
      <c r="B130" s="37"/>
      <c r="C130" s="38"/>
      <c r="D130" s="38"/>
      <c r="E130" s="31" t="s">
        <v>1537</v>
      </c>
      <c r="F130" s="38"/>
      <c r="G130" s="38"/>
      <c r="H130" s="38"/>
      <c r="I130" s="38"/>
      <c r="J130" s="39"/>
    </row>
    <row r="131">
      <c r="A131" s="29" t="s">
        <v>25</v>
      </c>
      <c r="B131" s="29">
        <v>30</v>
      </c>
      <c r="C131" s="30" t="s">
        <v>1935</v>
      </c>
      <c r="D131" s="29" t="s">
        <v>42</v>
      </c>
      <c r="E131" s="31" t="s">
        <v>1936</v>
      </c>
      <c r="F131" s="32" t="s">
        <v>249</v>
      </c>
      <c r="G131" s="33">
        <v>12.300000000000001</v>
      </c>
      <c r="H131" s="34">
        <v>0</v>
      </c>
      <c r="I131" s="35">
        <f>ROUND(G131*H131,P4)</f>
        <v>0</v>
      </c>
      <c r="J131" s="29"/>
      <c r="O131" s="36">
        <f>I131*0.21</f>
        <v>0</v>
      </c>
      <c r="P131">
        <v>3</v>
      </c>
    </row>
    <row r="132">
      <c r="A132" s="29" t="s">
        <v>30</v>
      </c>
      <c r="B132" s="37"/>
      <c r="C132" s="38"/>
      <c r="D132" s="38"/>
      <c r="E132" s="44" t="s">
        <v>42</v>
      </c>
      <c r="F132" s="38"/>
      <c r="G132" s="38"/>
      <c r="H132" s="38"/>
      <c r="I132" s="38"/>
      <c r="J132" s="39"/>
    </row>
    <row r="133" ht="30">
      <c r="A133" s="29" t="s">
        <v>32</v>
      </c>
      <c r="B133" s="37"/>
      <c r="C133" s="38"/>
      <c r="D133" s="38"/>
      <c r="E133" s="40" t="s">
        <v>1937</v>
      </c>
      <c r="F133" s="38"/>
      <c r="G133" s="38"/>
      <c r="H133" s="38"/>
      <c r="I133" s="38"/>
      <c r="J133" s="39"/>
    </row>
    <row r="134" ht="330">
      <c r="A134" s="29" t="s">
        <v>34</v>
      </c>
      <c r="B134" s="37"/>
      <c r="C134" s="38"/>
      <c r="D134" s="38"/>
      <c r="E134" s="31" t="s">
        <v>1537</v>
      </c>
      <c r="F134" s="38"/>
      <c r="G134" s="38"/>
      <c r="H134" s="38"/>
      <c r="I134" s="38"/>
      <c r="J134" s="39"/>
    </row>
    <row r="135">
      <c r="A135" s="29" t="s">
        <v>25</v>
      </c>
      <c r="B135" s="29">
        <v>31</v>
      </c>
      <c r="C135" s="30" t="s">
        <v>1938</v>
      </c>
      <c r="D135" s="29" t="s">
        <v>42</v>
      </c>
      <c r="E135" s="31" t="s">
        <v>1939</v>
      </c>
      <c r="F135" s="32" t="s">
        <v>249</v>
      </c>
      <c r="G135" s="33">
        <v>3.2000000000000002</v>
      </c>
      <c r="H135" s="34">
        <v>0</v>
      </c>
      <c r="I135" s="35">
        <f>ROUND(G135*H135,P4)</f>
        <v>0</v>
      </c>
      <c r="J135" s="29"/>
      <c r="O135" s="36">
        <f>I135*0.21</f>
        <v>0</v>
      </c>
      <c r="P135">
        <v>3</v>
      </c>
    </row>
    <row r="136">
      <c r="A136" s="29" t="s">
        <v>30</v>
      </c>
      <c r="B136" s="37"/>
      <c r="C136" s="38"/>
      <c r="D136" s="38"/>
      <c r="E136" s="44" t="s">
        <v>42</v>
      </c>
      <c r="F136" s="38"/>
      <c r="G136" s="38"/>
      <c r="H136" s="38"/>
      <c r="I136" s="38"/>
      <c r="J136" s="39"/>
    </row>
    <row r="137" ht="30">
      <c r="A137" s="29" t="s">
        <v>32</v>
      </c>
      <c r="B137" s="37"/>
      <c r="C137" s="38"/>
      <c r="D137" s="38"/>
      <c r="E137" s="40" t="s">
        <v>1940</v>
      </c>
      <c r="F137" s="38"/>
      <c r="G137" s="38"/>
      <c r="H137" s="38"/>
      <c r="I137" s="38"/>
      <c r="J137" s="39"/>
    </row>
    <row r="138" ht="330">
      <c r="A138" s="29" t="s">
        <v>34</v>
      </c>
      <c r="B138" s="37"/>
      <c r="C138" s="38"/>
      <c r="D138" s="38"/>
      <c r="E138" s="31" t="s">
        <v>1537</v>
      </c>
      <c r="F138" s="38"/>
      <c r="G138" s="38"/>
      <c r="H138" s="38"/>
      <c r="I138" s="38"/>
      <c r="J138" s="39"/>
    </row>
    <row r="139">
      <c r="A139" s="29" t="s">
        <v>25</v>
      </c>
      <c r="B139" s="29">
        <v>32</v>
      </c>
      <c r="C139" s="30" t="s">
        <v>1941</v>
      </c>
      <c r="D139" s="29" t="s">
        <v>42</v>
      </c>
      <c r="E139" s="31" t="s">
        <v>1942</v>
      </c>
      <c r="F139" s="32" t="s">
        <v>249</v>
      </c>
      <c r="G139" s="33">
        <v>5</v>
      </c>
      <c r="H139" s="34">
        <v>0</v>
      </c>
      <c r="I139" s="35">
        <f>ROUND(G139*H139,P4)</f>
        <v>0</v>
      </c>
      <c r="J139" s="29"/>
      <c r="O139" s="36">
        <f>I139*0.21</f>
        <v>0</v>
      </c>
      <c r="P139">
        <v>3</v>
      </c>
    </row>
    <row r="140">
      <c r="A140" s="29" t="s">
        <v>30</v>
      </c>
      <c r="B140" s="37"/>
      <c r="C140" s="38"/>
      <c r="D140" s="38"/>
      <c r="E140" s="31" t="s">
        <v>1943</v>
      </c>
      <c r="F140" s="38"/>
      <c r="G140" s="38"/>
      <c r="H140" s="38"/>
      <c r="I140" s="38"/>
      <c r="J140" s="39"/>
    </row>
    <row r="141">
      <c r="A141" s="29" t="s">
        <v>32</v>
      </c>
      <c r="B141" s="37"/>
      <c r="C141" s="38"/>
      <c r="D141" s="38"/>
      <c r="E141" s="40" t="s">
        <v>1921</v>
      </c>
      <c r="F141" s="38"/>
      <c r="G141" s="38"/>
      <c r="H141" s="38"/>
      <c r="I141" s="38"/>
      <c r="J141" s="39"/>
    </row>
    <row r="142" ht="75">
      <c r="A142" s="29" t="s">
        <v>34</v>
      </c>
      <c r="B142" s="37"/>
      <c r="C142" s="38"/>
      <c r="D142" s="38"/>
      <c r="E142" s="31" t="s">
        <v>1944</v>
      </c>
      <c r="F142" s="38"/>
      <c r="G142" s="38"/>
      <c r="H142" s="38"/>
      <c r="I142" s="38"/>
      <c r="J142" s="39"/>
    </row>
    <row r="143">
      <c r="A143" s="29" t="s">
        <v>25</v>
      </c>
      <c r="B143" s="29">
        <v>33</v>
      </c>
      <c r="C143" s="30" t="s">
        <v>1945</v>
      </c>
      <c r="D143" s="29" t="s">
        <v>1892</v>
      </c>
      <c r="E143" s="31" t="s">
        <v>1946</v>
      </c>
      <c r="F143" s="32" t="s">
        <v>111</v>
      </c>
      <c r="G143" s="33">
        <v>3</v>
      </c>
      <c r="H143" s="34">
        <v>0</v>
      </c>
      <c r="I143" s="35">
        <f>ROUND(G143*H143,P4)</f>
        <v>0</v>
      </c>
      <c r="J143" s="29"/>
      <c r="O143" s="36">
        <f>I143*0.21</f>
        <v>0</v>
      </c>
      <c r="P143">
        <v>3</v>
      </c>
    </row>
    <row r="144" ht="30">
      <c r="A144" s="29" t="s">
        <v>30</v>
      </c>
      <c r="B144" s="37"/>
      <c r="C144" s="38"/>
      <c r="D144" s="38"/>
      <c r="E144" s="31" t="s">
        <v>1947</v>
      </c>
      <c r="F144" s="38"/>
      <c r="G144" s="38"/>
      <c r="H144" s="38"/>
      <c r="I144" s="38"/>
      <c r="J144" s="39"/>
    </row>
    <row r="145">
      <c r="A145" s="29" t="s">
        <v>32</v>
      </c>
      <c r="B145" s="37"/>
      <c r="C145" s="38"/>
      <c r="D145" s="38"/>
      <c r="E145" s="40" t="s">
        <v>1948</v>
      </c>
      <c r="F145" s="38"/>
      <c r="G145" s="38"/>
      <c r="H145" s="38"/>
      <c r="I145" s="38"/>
      <c r="J145" s="39"/>
    </row>
    <row r="146" ht="360">
      <c r="A146" s="29" t="s">
        <v>34</v>
      </c>
      <c r="B146" s="37"/>
      <c r="C146" s="38"/>
      <c r="D146" s="38"/>
      <c r="E146" s="31" t="s">
        <v>1949</v>
      </c>
      <c r="F146" s="38"/>
      <c r="G146" s="38"/>
      <c r="H146" s="38"/>
      <c r="I146" s="38"/>
      <c r="J146" s="39"/>
    </row>
    <row r="147">
      <c r="A147" s="29" t="s">
        <v>25</v>
      </c>
      <c r="B147" s="29">
        <v>34</v>
      </c>
      <c r="C147" s="30" t="s">
        <v>1945</v>
      </c>
      <c r="D147" s="29" t="s">
        <v>1896</v>
      </c>
      <c r="E147" s="31" t="s">
        <v>1946</v>
      </c>
      <c r="F147" s="32" t="s">
        <v>111</v>
      </c>
      <c r="G147" s="33">
        <v>1</v>
      </c>
      <c r="H147" s="34">
        <v>0</v>
      </c>
      <c r="I147" s="35">
        <f>ROUND(G147*H147,P4)</f>
        <v>0</v>
      </c>
      <c r="J147" s="29"/>
      <c r="O147" s="36">
        <f>I147*0.21</f>
        <v>0</v>
      </c>
      <c r="P147">
        <v>3</v>
      </c>
    </row>
    <row r="148" ht="45">
      <c r="A148" s="29" t="s">
        <v>30</v>
      </c>
      <c r="B148" s="37"/>
      <c r="C148" s="38"/>
      <c r="D148" s="38"/>
      <c r="E148" s="31" t="s">
        <v>1950</v>
      </c>
      <c r="F148" s="38"/>
      <c r="G148" s="38"/>
      <c r="H148" s="38"/>
      <c r="I148" s="38"/>
      <c r="J148" s="39"/>
    </row>
    <row r="149">
      <c r="A149" s="29" t="s">
        <v>32</v>
      </c>
      <c r="B149" s="37"/>
      <c r="C149" s="38"/>
      <c r="D149" s="38"/>
      <c r="E149" s="40" t="s">
        <v>661</v>
      </c>
      <c r="F149" s="38"/>
      <c r="G149" s="38"/>
      <c r="H149" s="38"/>
      <c r="I149" s="38"/>
      <c r="J149" s="39"/>
    </row>
    <row r="150" ht="360">
      <c r="A150" s="29" t="s">
        <v>34</v>
      </c>
      <c r="B150" s="37"/>
      <c r="C150" s="38"/>
      <c r="D150" s="38"/>
      <c r="E150" s="31" t="s">
        <v>1949</v>
      </c>
      <c r="F150" s="38"/>
      <c r="G150" s="38"/>
      <c r="H150" s="38"/>
      <c r="I150" s="38"/>
      <c r="J150" s="39"/>
    </row>
    <row r="151">
      <c r="A151" s="29" t="s">
        <v>25</v>
      </c>
      <c r="B151" s="29">
        <v>35</v>
      </c>
      <c r="C151" s="30" t="s">
        <v>1951</v>
      </c>
      <c r="D151" s="29" t="s">
        <v>42</v>
      </c>
      <c r="E151" s="31" t="s">
        <v>1952</v>
      </c>
      <c r="F151" s="32" t="s">
        <v>249</v>
      </c>
      <c r="G151" s="33">
        <v>47.399999999999999</v>
      </c>
      <c r="H151" s="34">
        <v>0</v>
      </c>
      <c r="I151" s="35">
        <f>ROUND(G151*H151,P4)</f>
        <v>0</v>
      </c>
      <c r="J151" s="29"/>
      <c r="O151" s="36">
        <f>I151*0.21</f>
        <v>0</v>
      </c>
      <c r="P151">
        <v>3</v>
      </c>
    </row>
    <row r="152" ht="30">
      <c r="A152" s="29" t="s">
        <v>30</v>
      </c>
      <c r="B152" s="37"/>
      <c r="C152" s="38"/>
      <c r="D152" s="38"/>
      <c r="E152" s="31" t="s">
        <v>1953</v>
      </c>
      <c r="F152" s="38"/>
      <c r="G152" s="38"/>
      <c r="H152" s="38"/>
      <c r="I152" s="38"/>
      <c r="J152" s="39"/>
    </row>
    <row r="153" ht="30">
      <c r="A153" s="29" t="s">
        <v>32</v>
      </c>
      <c r="B153" s="37"/>
      <c r="C153" s="38"/>
      <c r="D153" s="38"/>
      <c r="E153" s="40" t="s">
        <v>1954</v>
      </c>
      <c r="F153" s="38"/>
      <c r="G153" s="38"/>
      <c r="H153" s="38"/>
      <c r="I153" s="38"/>
      <c r="J153" s="39"/>
    </row>
    <row r="154" ht="105">
      <c r="A154" s="29" t="s">
        <v>34</v>
      </c>
      <c r="B154" s="37"/>
      <c r="C154" s="38"/>
      <c r="D154" s="38"/>
      <c r="E154" s="31" t="s">
        <v>1955</v>
      </c>
      <c r="F154" s="38"/>
      <c r="G154" s="38"/>
      <c r="H154" s="38"/>
      <c r="I154" s="38"/>
      <c r="J154" s="39"/>
    </row>
    <row r="155">
      <c r="A155" s="29" t="s">
        <v>25</v>
      </c>
      <c r="B155" s="29">
        <v>36</v>
      </c>
      <c r="C155" s="30" t="s">
        <v>532</v>
      </c>
      <c r="D155" s="29" t="s">
        <v>42</v>
      </c>
      <c r="E155" s="31" t="s">
        <v>533</v>
      </c>
      <c r="F155" s="32" t="s">
        <v>249</v>
      </c>
      <c r="G155" s="33">
        <v>47.399999999999999</v>
      </c>
      <c r="H155" s="34">
        <v>0</v>
      </c>
      <c r="I155" s="35">
        <f>ROUND(G155*H155,P4)</f>
        <v>0</v>
      </c>
      <c r="J155" s="29"/>
      <c r="O155" s="36">
        <f>I155*0.21</f>
        <v>0</v>
      </c>
      <c r="P155">
        <v>3</v>
      </c>
    </row>
    <row r="156" ht="45">
      <c r="A156" s="29" t="s">
        <v>30</v>
      </c>
      <c r="B156" s="37"/>
      <c r="C156" s="38"/>
      <c r="D156" s="38"/>
      <c r="E156" s="31" t="s">
        <v>1956</v>
      </c>
      <c r="F156" s="38"/>
      <c r="G156" s="38"/>
      <c r="H156" s="38"/>
      <c r="I156" s="38"/>
      <c r="J156" s="39"/>
    </row>
    <row r="157" ht="30">
      <c r="A157" s="29" t="s">
        <v>32</v>
      </c>
      <c r="B157" s="37"/>
      <c r="C157" s="38"/>
      <c r="D157" s="38"/>
      <c r="E157" s="40" t="s">
        <v>1954</v>
      </c>
      <c r="F157" s="38"/>
      <c r="G157" s="38"/>
      <c r="H157" s="38"/>
      <c r="I157" s="38"/>
      <c r="J157" s="39"/>
    </row>
    <row r="158" ht="90">
      <c r="A158" s="29" t="s">
        <v>34</v>
      </c>
      <c r="B158" s="37"/>
      <c r="C158" s="38"/>
      <c r="D158" s="38"/>
      <c r="E158" s="31" t="s">
        <v>536</v>
      </c>
      <c r="F158" s="38"/>
      <c r="G158" s="38"/>
      <c r="H158" s="38"/>
      <c r="I158" s="38"/>
      <c r="J158" s="39"/>
    </row>
    <row r="159">
      <c r="A159" s="29" t="s">
        <v>25</v>
      </c>
      <c r="B159" s="29">
        <v>37</v>
      </c>
      <c r="C159" s="30" t="s">
        <v>1957</v>
      </c>
      <c r="D159" s="29" t="s">
        <v>42</v>
      </c>
      <c r="E159" s="31" t="s">
        <v>1958</v>
      </c>
      <c r="F159" s="32" t="s">
        <v>249</v>
      </c>
      <c r="G159" s="33">
        <v>49.5</v>
      </c>
      <c r="H159" s="34">
        <v>0</v>
      </c>
      <c r="I159" s="35">
        <f>ROUND(G159*H159,P4)</f>
        <v>0</v>
      </c>
      <c r="J159" s="29"/>
      <c r="O159" s="36">
        <f>I159*0.21</f>
        <v>0</v>
      </c>
      <c r="P159">
        <v>3</v>
      </c>
    </row>
    <row r="160">
      <c r="A160" s="29" t="s">
        <v>30</v>
      </c>
      <c r="B160" s="37"/>
      <c r="C160" s="38"/>
      <c r="D160" s="38"/>
      <c r="E160" s="44" t="s">
        <v>42</v>
      </c>
      <c r="F160" s="38"/>
      <c r="G160" s="38"/>
      <c r="H160" s="38"/>
      <c r="I160" s="38"/>
      <c r="J160" s="39"/>
    </row>
    <row r="161">
      <c r="A161" s="29" t="s">
        <v>32</v>
      </c>
      <c r="B161" s="37"/>
      <c r="C161" s="38"/>
      <c r="D161" s="38"/>
      <c r="E161" s="40" t="s">
        <v>1959</v>
      </c>
      <c r="F161" s="38"/>
      <c r="G161" s="38"/>
      <c r="H161" s="38"/>
      <c r="I161" s="38"/>
      <c r="J161" s="39"/>
    </row>
    <row r="162" ht="150">
      <c r="A162" s="29" t="s">
        <v>34</v>
      </c>
      <c r="B162" s="37"/>
      <c r="C162" s="38"/>
      <c r="D162" s="38"/>
      <c r="E162" s="31" t="s">
        <v>1960</v>
      </c>
      <c r="F162" s="38"/>
      <c r="G162" s="38"/>
      <c r="H162" s="38"/>
      <c r="I162" s="38"/>
      <c r="J162" s="39"/>
    </row>
    <row r="163">
      <c r="A163" s="29" t="s">
        <v>25</v>
      </c>
      <c r="B163" s="29">
        <v>38</v>
      </c>
      <c r="C163" s="30" t="s">
        <v>1961</v>
      </c>
      <c r="D163" s="29" t="s">
        <v>42</v>
      </c>
      <c r="E163" s="31" t="s">
        <v>1962</v>
      </c>
      <c r="F163" s="32" t="s">
        <v>249</v>
      </c>
      <c r="G163" s="33">
        <v>4</v>
      </c>
      <c r="H163" s="34">
        <v>0</v>
      </c>
      <c r="I163" s="35">
        <f>ROUND(G163*H163,P4)</f>
        <v>0</v>
      </c>
      <c r="J163" s="29"/>
      <c r="O163" s="36">
        <f>I163*0.21</f>
        <v>0</v>
      </c>
      <c r="P163">
        <v>3</v>
      </c>
    </row>
    <row r="164">
      <c r="A164" s="29" t="s">
        <v>30</v>
      </c>
      <c r="B164" s="37"/>
      <c r="C164" s="38"/>
      <c r="D164" s="38"/>
      <c r="E164" s="44" t="s">
        <v>42</v>
      </c>
      <c r="F164" s="38"/>
      <c r="G164" s="38"/>
      <c r="H164" s="38"/>
      <c r="I164" s="38"/>
      <c r="J164" s="39"/>
    </row>
    <row r="165">
      <c r="A165" s="29" t="s">
        <v>32</v>
      </c>
      <c r="B165" s="37"/>
      <c r="C165" s="38"/>
      <c r="D165" s="38"/>
      <c r="E165" s="40" t="s">
        <v>1855</v>
      </c>
      <c r="F165" s="38"/>
      <c r="G165" s="38"/>
      <c r="H165" s="38"/>
      <c r="I165" s="38"/>
      <c r="J165" s="39"/>
    </row>
    <row r="166" ht="150">
      <c r="A166" s="29" t="s">
        <v>34</v>
      </c>
      <c r="B166" s="37"/>
      <c r="C166" s="38"/>
      <c r="D166" s="38"/>
      <c r="E166" s="31" t="s">
        <v>1960</v>
      </c>
      <c r="F166" s="38"/>
      <c r="G166" s="38"/>
      <c r="H166" s="38"/>
      <c r="I166" s="38"/>
      <c r="J166" s="39"/>
    </row>
    <row r="167">
      <c r="A167" s="29" t="s">
        <v>25</v>
      </c>
      <c r="B167" s="29">
        <v>39</v>
      </c>
      <c r="C167" s="30" t="s">
        <v>1963</v>
      </c>
      <c r="D167" s="29" t="s">
        <v>42</v>
      </c>
      <c r="E167" s="31" t="s">
        <v>1964</v>
      </c>
      <c r="F167" s="32" t="s">
        <v>249</v>
      </c>
      <c r="G167" s="33">
        <v>5.5999999999999996</v>
      </c>
      <c r="H167" s="34">
        <v>0</v>
      </c>
      <c r="I167" s="35">
        <f>ROUND(G167*H167,P4)</f>
        <v>0</v>
      </c>
      <c r="J167" s="29"/>
      <c r="O167" s="36">
        <f>I167*0.21</f>
        <v>0</v>
      </c>
      <c r="P167">
        <v>3</v>
      </c>
    </row>
    <row r="168">
      <c r="A168" s="29" t="s">
        <v>30</v>
      </c>
      <c r="B168" s="37"/>
      <c r="C168" s="38"/>
      <c r="D168" s="38"/>
      <c r="E168" s="44" t="s">
        <v>42</v>
      </c>
      <c r="F168" s="38"/>
      <c r="G168" s="38"/>
      <c r="H168" s="38"/>
      <c r="I168" s="38"/>
      <c r="J168" s="39"/>
    </row>
    <row r="169" ht="30">
      <c r="A169" s="29" t="s">
        <v>32</v>
      </c>
      <c r="B169" s="37"/>
      <c r="C169" s="38"/>
      <c r="D169" s="38"/>
      <c r="E169" s="40" t="s">
        <v>1965</v>
      </c>
      <c r="F169" s="38"/>
      <c r="G169" s="38"/>
      <c r="H169" s="38"/>
      <c r="I169" s="38"/>
      <c r="J169" s="39"/>
    </row>
    <row r="170" ht="150">
      <c r="A170" s="29" t="s">
        <v>34</v>
      </c>
      <c r="B170" s="37"/>
      <c r="C170" s="38"/>
      <c r="D170" s="38"/>
      <c r="E170" s="31" t="s">
        <v>1960</v>
      </c>
      <c r="F170" s="38"/>
      <c r="G170" s="38"/>
      <c r="H170" s="38"/>
      <c r="I170" s="38"/>
      <c r="J170" s="39"/>
    </row>
    <row r="171">
      <c r="A171" s="29" t="s">
        <v>25</v>
      </c>
      <c r="B171" s="29">
        <v>40</v>
      </c>
      <c r="C171" s="30" t="s">
        <v>1966</v>
      </c>
      <c r="D171" s="29" t="s">
        <v>42</v>
      </c>
      <c r="E171" s="31" t="s">
        <v>1967</v>
      </c>
      <c r="F171" s="32" t="s">
        <v>249</v>
      </c>
      <c r="G171" s="33">
        <v>12.300000000000001</v>
      </c>
      <c r="H171" s="34">
        <v>0</v>
      </c>
      <c r="I171" s="35">
        <f>ROUND(G171*H171,P4)</f>
        <v>0</v>
      </c>
      <c r="J171" s="29"/>
      <c r="O171" s="36">
        <f>I171*0.21</f>
        <v>0</v>
      </c>
      <c r="P171">
        <v>3</v>
      </c>
    </row>
    <row r="172">
      <c r="A172" s="29" t="s">
        <v>30</v>
      </c>
      <c r="B172" s="37"/>
      <c r="C172" s="38"/>
      <c r="D172" s="38"/>
      <c r="E172" s="44" t="s">
        <v>42</v>
      </c>
      <c r="F172" s="38"/>
      <c r="G172" s="38"/>
      <c r="H172" s="38"/>
      <c r="I172" s="38"/>
      <c r="J172" s="39"/>
    </row>
    <row r="173">
      <c r="A173" s="29" t="s">
        <v>32</v>
      </c>
      <c r="B173" s="37"/>
      <c r="C173" s="38"/>
      <c r="D173" s="38"/>
      <c r="E173" s="40" t="s">
        <v>1968</v>
      </c>
      <c r="F173" s="38"/>
      <c r="G173" s="38"/>
      <c r="H173" s="38"/>
      <c r="I173" s="38"/>
      <c r="J173" s="39"/>
    </row>
    <row r="174" ht="150">
      <c r="A174" s="29" t="s">
        <v>34</v>
      </c>
      <c r="B174" s="37"/>
      <c r="C174" s="38"/>
      <c r="D174" s="38"/>
      <c r="E174" s="31" t="s">
        <v>1960</v>
      </c>
      <c r="F174" s="38"/>
      <c r="G174" s="38"/>
      <c r="H174" s="38"/>
      <c r="I174" s="38"/>
      <c r="J174" s="39"/>
    </row>
    <row r="175">
      <c r="A175" s="29" t="s">
        <v>25</v>
      </c>
      <c r="B175" s="29">
        <v>41</v>
      </c>
      <c r="C175" s="30" t="s">
        <v>1969</v>
      </c>
      <c r="D175" s="29" t="s">
        <v>42</v>
      </c>
      <c r="E175" s="31" t="s">
        <v>1970</v>
      </c>
      <c r="F175" s="32" t="s">
        <v>249</v>
      </c>
      <c r="G175" s="33">
        <v>3.2000000000000002</v>
      </c>
      <c r="H175" s="34">
        <v>0</v>
      </c>
      <c r="I175" s="35">
        <f>ROUND(G175*H175,P4)</f>
        <v>0</v>
      </c>
      <c r="J175" s="29"/>
      <c r="O175" s="36">
        <f>I175*0.21</f>
        <v>0</v>
      </c>
      <c r="P175">
        <v>3</v>
      </c>
    </row>
    <row r="176">
      <c r="A176" s="29" t="s">
        <v>30</v>
      </c>
      <c r="B176" s="37"/>
      <c r="C176" s="38"/>
      <c r="D176" s="38"/>
      <c r="E176" s="44" t="s">
        <v>42</v>
      </c>
      <c r="F176" s="38"/>
      <c r="G176" s="38"/>
      <c r="H176" s="38"/>
      <c r="I176" s="38"/>
      <c r="J176" s="39"/>
    </row>
    <row r="177">
      <c r="A177" s="29" t="s">
        <v>32</v>
      </c>
      <c r="B177" s="37"/>
      <c r="C177" s="38"/>
      <c r="D177" s="38"/>
      <c r="E177" s="40" t="s">
        <v>1971</v>
      </c>
      <c r="F177" s="38"/>
      <c r="G177" s="38"/>
      <c r="H177" s="38"/>
      <c r="I177" s="38"/>
      <c r="J177" s="39"/>
    </row>
    <row r="178" ht="150">
      <c r="A178" s="29" t="s">
        <v>34</v>
      </c>
      <c r="B178" s="37"/>
      <c r="C178" s="38"/>
      <c r="D178" s="38"/>
      <c r="E178" s="31" t="s">
        <v>1960</v>
      </c>
      <c r="F178" s="38"/>
      <c r="G178" s="38"/>
      <c r="H178" s="38"/>
      <c r="I178" s="38"/>
      <c r="J178" s="39"/>
    </row>
    <row r="179">
      <c r="A179" s="23" t="s">
        <v>22</v>
      </c>
      <c r="B179" s="24"/>
      <c r="C179" s="25" t="s">
        <v>245</v>
      </c>
      <c r="D179" s="26"/>
      <c r="E179" s="23" t="s">
        <v>246</v>
      </c>
      <c r="F179" s="26"/>
      <c r="G179" s="26"/>
      <c r="H179" s="26"/>
      <c r="I179" s="27">
        <f>SUMIFS(I180:I187,A180:A187,"P")</f>
        <v>0</v>
      </c>
      <c r="J179" s="28"/>
    </row>
    <row r="180">
      <c r="A180" s="29" t="s">
        <v>25</v>
      </c>
      <c r="B180" s="29">
        <v>42</v>
      </c>
      <c r="C180" s="30" t="s">
        <v>1972</v>
      </c>
      <c r="D180" s="29" t="s">
        <v>42</v>
      </c>
      <c r="E180" s="31" t="s">
        <v>1973</v>
      </c>
      <c r="F180" s="32" t="s">
        <v>111</v>
      </c>
      <c r="G180" s="33">
        <v>3</v>
      </c>
      <c r="H180" s="34">
        <v>0</v>
      </c>
      <c r="I180" s="35">
        <f>ROUND(G180*H180,P4)</f>
        <v>0</v>
      </c>
      <c r="J180" s="29"/>
      <c r="O180" s="36">
        <f>I180*0.21</f>
        <v>0</v>
      </c>
      <c r="P180">
        <v>3</v>
      </c>
    </row>
    <row r="181">
      <c r="A181" s="29" t="s">
        <v>30</v>
      </c>
      <c r="B181" s="37"/>
      <c r="C181" s="38"/>
      <c r="D181" s="38"/>
      <c r="E181" s="44" t="s">
        <v>42</v>
      </c>
      <c r="F181" s="38"/>
      <c r="G181" s="38"/>
      <c r="H181" s="38"/>
      <c r="I181" s="38"/>
      <c r="J181" s="39"/>
    </row>
    <row r="182">
      <c r="A182" s="29" t="s">
        <v>32</v>
      </c>
      <c r="B182" s="37"/>
      <c r="C182" s="38"/>
      <c r="D182" s="38"/>
      <c r="E182" s="40" t="s">
        <v>1948</v>
      </c>
      <c r="F182" s="38"/>
      <c r="G182" s="38"/>
      <c r="H182" s="38"/>
      <c r="I182" s="38"/>
      <c r="J182" s="39"/>
    </row>
    <row r="183" ht="195">
      <c r="A183" s="29" t="s">
        <v>34</v>
      </c>
      <c r="B183" s="37"/>
      <c r="C183" s="38"/>
      <c r="D183" s="38"/>
      <c r="E183" s="31" t="s">
        <v>1974</v>
      </c>
      <c r="F183" s="38"/>
      <c r="G183" s="38"/>
      <c r="H183" s="38"/>
      <c r="I183" s="38"/>
      <c r="J183" s="39"/>
    </row>
    <row r="184">
      <c r="A184" s="29" t="s">
        <v>25</v>
      </c>
      <c r="B184" s="29">
        <v>43</v>
      </c>
      <c r="C184" s="30" t="s">
        <v>1975</v>
      </c>
      <c r="D184" s="29" t="s">
        <v>42</v>
      </c>
      <c r="E184" s="31" t="s">
        <v>1976</v>
      </c>
      <c r="F184" s="32" t="s">
        <v>111</v>
      </c>
      <c r="G184" s="33">
        <v>1</v>
      </c>
      <c r="H184" s="34">
        <v>0</v>
      </c>
      <c r="I184" s="35">
        <f>ROUND(G184*H184,P4)</f>
        <v>0</v>
      </c>
      <c r="J184" s="29"/>
      <c r="O184" s="36">
        <f>I184*0.21</f>
        <v>0</v>
      </c>
      <c r="P184">
        <v>3</v>
      </c>
    </row>
    <row r="185">
      <c r="A185" s="29" t="s">
        <v>30</v>
      </c>
      <c r="B185" s="37"/>
      <c r="C185" s="38"/>
      <c r="D185" s="38"/>
      <c r="E185" s="44" t="s">
        <v>42</v>
      </c>
      <c r="F185" s="38"/>
      <c r="G185" s="38"/>
      <c r="H185" s="38"/>
      <c r="I185" s="38"/>
      <c r="J185" s="39"/>
    </row>
    <row r="186">
      <c r="A186" s="29" t="s">
        <v>32</v>
      </c>
      <c r="B186" s="37"/>
      <c r="C186" s="38"/>
      <c r="D186" s="38"/>
      <c r="E186" s="40" t="s">
        <v>661</v>
      </c>
      <c r="F186" s="38"/>
      <c r="G186" s="38"/>
      <c r="H186" s="38"/>
      <c r="I186" s="38"/>
      <c r="J186" s="39"/>
    </row>
    <row r="187" ht="195">
      <c r="A187" s="29" t="s">
        <v>34</v>
      </c>
      <c r="B187" s="41"/>
      <c r="C187" s="42"/>
      <c r="D187" s="42"/>
      <c r="E187" s="31" t="s">
        <v>1974</v>
      </c>
      <c r="F187" s="42"/>
      <c r="G187" s="42"/>
      <c r="H187" s="42"/>
      <c r="I187" s="42"/>
      <c r="J187" s="43"/>
    </row>
  </sheetData>
  <sheetProtection sheet="1" objects="1" scenarios="1" spinCount="100000" saltValue="627L9xsz1vJ0+FqAlg4CJXue6OOediM99CZ1zcnBrGY/euXOdzEDA/CeTliGRaK2QEfUKyc+JWX1/DhL4azwcA==" hashValue="eRj63uGoVqm00MrDqiJHr4Joceg7ulopEFM3mYU68fjPX+kd5+o9989pPqYPiYFOwzQ2CPfby8YRoJd1GmRvb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1977</v>
      </c>
      <c r="I3" s="16">
        <f>SUMIFS(I8:I124,A8:A124,"SD")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1977</v>
      </c>
      <c r="D4" s="13"/>
      <c r="E4" s="14" t="s">
        <v>1978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135</v>
      </c>
      <c r="D9" s="29" t="s">
        <v>42</v>
      </c>
      <c r="E9" s="31" t="s">
        <v>136</v>
      </c>
      <c r="F9" s="32" t="s">
        <v>137</v>
      </c>
      <c r="G9" s="33">
        <v>189.18000000000001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30</v>
      </c>
      <c r="B10" s="37"/>
      <c r="C10" s="38"/>
      <c r="D10" s="38"/>
      <c r="E10" s="31" t="s">
        <v>1979</v>
      </c>
      <c r="F10" s="38"/>
      <c r="G10" s="38"/>
      <c r="H10" s="38"/>
      <c r="I10" s="38"/>
      <c r="J10" s="39"/>
    </row>
    <row r="11">
      <c r="A11" s="29" t="s">
        <v>32</v>
      </c>
      <c r="B11" s="37"/>
      <c r="C11" s="38"/>
      <c r="D11" s="38"/>
      <c r="E11" s="40" t="s">
        <v>1980</v>
      </c>
      <c r="F11" s="38"/>
      <c r="G11" s="38"/>
      <c r="H11" s="38"/>
      <c r="I11" s="38"/>
      <c r="J11" s="39"/>
    </row>
    <row r="12" ht="75">
      <c r="A12" s="29" t="s">
        <v>34</v>
      </c>
      <c r="B12" s="37"/>
      <c r="C12" s="38"/>
      <c r="D12" s="38"/>
      <c r="E12" s="31" t="s">
        <v>140</v>
      </c>
      <c r="F12" s="38"/>
      <c r="G12" s="38"/>
      <c r="H12" s="38"/>
      <c r="I12" s="38"/>
      <c r="J12" s="39"/>
    </row>
    <row r="13">
      <c r="A13" s="29" t="s">
        <v>25</v>
      </c>
      <c r="B13" s="29">
        <v>2</v>
      </c>
      <c r="C13" s="30" t="s">
        <v>1981</v>
      </c>
      <c r="D13" s="29" t="s">
        <v>42</v>
      </c>
      <c r="E13" s="31" t="s">
        <v>1982</v>
      </c>
      <c r="F13" s="32" t="s">
        <v>29</v>
      </c>
      <c r="G13" s="33">
        <v>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30</v>
      </c>
      <c r="B14" s="37"/>
      <c r="C14" s="38"/>
      <c r="D14" s="38"/>
      <c r="E14" s="31" t="s">
        <v>1983</v>
      </c>
      <c r="F14" s="38"/>
      <c r="G14" s="38"/>
      <c r="H14" s="38"/>
      <c r="I14" s="38"/>
      <c r="J14" s="39"/>
    </row>
    <row r="15" ht="60">
      <c r="A15" s="29" t="s">
        <v>32</v>
      </c>
      <c r="B15" s="37"/>
      <c r="C15" s="38"/>
      <c r="D15" s="38"/>
      <c r="E15" s="40" t="s">
        <v>1984</v>
      </c>
      <c r="F15" s="38"/>
      <c r="G15" s="38"/>
      <c r="H15" s="38"/>
      <c r="I15" s="38"/>
      <c r="J15" s="39"/>
    </row>
    <row r="16" ht="60">
      <c r="A16" s="29" t="s">
        <v>34</v>
      </c>
      <c r="B16" s="37"/>
      <c r="C16" s="38"/>
      <c r="D16" s="38"/>
      <c r="E16" s="31" t="s">
        <v>1985</v>
      </c>
      <c r="F16" s="38"/>
      <c r="G16" s="38"/>
      <c r="H16" s="38"/>
      <c r="I16" s="38"/>
      <c r="J16" s="39"/>
    </row>
    <row r="17">
      <c r="A17" s="23" t="s">
        <v>22</v>
      </c>
      <c r="B17" s="24"/>
      <c r="C17" s="25" t="s">
        <v>141</v>
      </c>
      <c r="D17" s="26"/>
      <c r="E17" s="23" t="s">
        <v>142</v>
      </c>
      <c r="F17" s="26"/>
      <c r="G17" s="26"/>
      <c r="H17" s="26"/>
      <c r="I17" s="27">
        <f>SUMIFS(I18:I69,A18:A69,"P")</f>
        <v>0</v>
      </c>
      <c r="J17" s="28"/>
    </row>
    <row r="18">
      <c r="A18" s="29" t="s">
        <v>25</v>
      </c>
      <c r="B18" s="29">
        <v>3</v>
      </c>
      <c r="C18" s="30" t="s">
        <v>164</v>
      </c>
      <c r="D18" s="29" t="s">
        <v>42</v>
      </c>
      <c r="E18" s="31" t="s">
        <v>165</v>
      </c>
      <c r="F18" s="32" t="s">
        <v>128</v>
      </c>
      <c r="G18" s="33">
        <v>5.2060000000000004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45">
      <c r="A19" s="29" t="s">
        <v>30</v>
      </c>
      <c r="B19" s="37"/>
      <c r="C19" s="38"/>
      <c r="D19" s="38"/>
      <c r="E19" s="31" t="s">
        <v>1986</v>
      </c>
      <c r="F19" s="38"/>
      <c r="G19" s="38"/>
      <c r="H19" s="38"/>
      <c r="I19" s="38"/>
      <c r="J19" s="39"/>
    </row>
    <row r="20" ht="30">
      <c r="A20" s="29" t="s">
        <v>32</v>
      </c>
      <c r="B20" s="37"/>
      <c r="C20" s="38"/>
      <c r="D20" s="38"/>
      <c r="E20" s="40" t="s">
        <v>1987</v>
      </c>
      <c r="F20" s="38"/>
      <c r="G20" s="38"/>
      <c r="H20" s="38"/>
      <c r="I20" s="38"/>
      <c r="J20" s="39"/>
    </row>
    <row r="21" ht="75">
      <c r="A21" s="29" t="s">
        <v>34</v>
      </c>
      <c r="B21" s="37"/>
      <c r="C21" s="38"/>
      <c r="D21" s="38"/>
      <c r="E21" s="31" t="s">
        <v>167</v>
      </c>
      <c r="F21" s="38"/>
      <c r="G21" s="38"/>
      <c r="H21" s="38"/>
      <c r="I21" s="38"/>
      <c r="J21" s="39"/>
    </row>
    <row r="22">
      <c r="A22" s="29" t="s">
        <v>25</v>
      </c>
      <c r="B22" s="29">
        <v>4</v>
      </c>
      <c r="C22" s="30" t="s">
        <v>172</v>
      </c>
      <c r="D22" s="29" t="s">
        <v>42</v>
      </c>
      <c r="E22" s="31" t="s">
        <v>173</v>
      </c>
      <c r="F22" s="32" t="s">
        <v>128</v>
      </c>
      <c r="G22" s="33">
        <v>3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30</v>
      </c>
      <c r="B23" s="37"/>
      <c r="C23" s="38"/>
      <c r="D23" s="38"/>
      <c r="E23" s="31" t="s">
        <v>1988</v>
      </c>
      <c r="F23" s="38"/>
      <c r="G23" s="38"/>
      <c r="H23" s="38"/>
      <c r="I23" s="38"/>
      <c r="J23" s="39"/>
    </row>
    <row r="24">
      <c r="A24" s="29" t="s">
        <v>32</v>
      </c>
      <c r="B24" s="37"/>
      <c r="C24" s="38"/>
      <c r="D24" s="38"/>
      <c r="E24" s="40" t="s">
        <v>1989</v>
      </c>
      <c r="F24" s="38"/>
      <c r="G24" s="38"/>
      <c r="H24" s="38"/>
      <c r="I24" s="38"/>
      <c r="J24" s="39"/>
    </row>
    <row r="25" ht="405">
      <c r="A25" s="29" t="s">
        <v>34</v>
      </c>
      <c r="B25" s="37"/>
      <c r="C25" s="38"/>
      <c r="D25" s="38"/>
      <c r="E25" s="31" t="s">
        <v>175</v>
      </c>
      <c r="F25" s="38"/>
      <c r="G25" s="38"/>
      <c r="H25" s="38"/>
      <c r="I25" s="38"/>
      <c r="J25" s="39"/>
    </row>
    <row r="26">
      <c r="A26" s="29" t="s">
        <v>25</v>
      </c>
      <c r="B26" s="29">
        <v>5</v>
      </c>
      <c r="C26" s="30" t="s">
        <v>1819</v>
      </c>
      <c r="D26" s="29" t="s">
        <v>42</v>
      </c>
      <c r="E26" s="31" t="s">
        <v>1820</v>
      </c>
      <c r="F26" s="32" t="s">
        <v>128</v>
      </c>
      <c r="G26" s="33">
        <v>94.590000000000003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45">
      <c r="A27" s="29" t="s">
        <v>30</v>
      </c>
      <c r="B27" s="37"/>
      <c r="C27" s="38"/>
      <c r="D27" s="38"/>
      <c r="E27" s="31" t="s">
        <v>1990</v>
      </c>
      <c r="F27" s="38"/>
      <c r="G27" s="38"/>
      <c r="H27" s="38"/>
      <c r="I27" s="38"/>
      <c r="J27" s="39"/>
    </row>
    <row r="28">
      <c r="A28" s="29" t="s">
        <v>32</v>
      </c>
      <c r="B28" s="37"/>
      <c r="C28" s="38"/>
      <c r="D28" s="38"/>
      <c r="E28" s="40" t="s">
        <v>1991</v>
      </c>
      <c r="F28" s="38"/>
      <c r="G28" s="38"/>
      <c r="H28" s="38"/>
      <c r="I28" s="38"/>
      <c r="J28" s="39"/>
    </row>
    <row r="29" ht="409.5">
      <c r="A29" s="29" t="s">
        <v>34</v>
      </c>
      <c r="B29" s="37"/>
      <c r="C29" s="38"/>
      <c r="D29" s="38"/>
      <c r="E29" s="31" t="s">
        <v>236</v>
      </c>
      <c r="F29" s="38"/>
      <c r="G29" s="38"/>
      <c r="H29" s="38"/>
      <c r="I29" s="38"/>
      <c r="J29" s="39"/>
    </row>
    <row r="30">
      <c r="A30" s="29" t="s">
        <v>25</v>
      </c>
      <c r="B30" s="29">
        <v>6</v>
      </c>
      <c r="C30" s="30" t="s">
        <v>1992</v>
      </c>
      <c r="D30" s="29" t="s">
        <v>42</v>
      </c>
      <c r="E30" s="31" t="s">
        <v>1993</v>
      </c>
      <c r="F30" s="32" t="s">
        <v>128</v>
      </c>
      <c r="G30" s="33">
        <v>3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30">
      <c r="A31" s="29" t="s">
        <v>30</v>
      </c>
      <c r="B31" s="37"/>
      <c r="C31" s="38"/>
      <c r="D31" s="38"/>
      <c r="E31" s="31" t="s">
        <v>1994</v>
      </c>
      <c r="F31" s="38"/>
      <c r="G31" s="38"/>
      <c r="H31" s="38"/>
      <c r="I31" s="38"/>
      <c r="J31" s="39"/>
    </row>
    <row r="32" ht="30">
      <c r="A32" s="29" t="s">
        <v>32</v>
      </c>
      <c r="B32" s="37"/>
      <c r="C32" s="38"/>
      <c r="D32" s="38"/>
      <c r="E32" s="40" t="s">
        <v>1995</v>
      </c>
      <c r="F32" s="38"/>
      <c r="G32" s="38"/>
      <c r="H32" s="38"/>
      <c r="I32" s="38"/>
      <c r="J32" s="39"/>
    </row>
    <row r="33" ht="409.5">
      <c r="A33" s="29" t="s">
        <v>34</v>
      </c>
      <c r="B33" s="37"/>
      <c r="C33" s="38"/>
      <c r="D33" s="38"/>
      <c r="E33" s="31" t="s">
        <v>236</v>
      </c>
      <c r="F33" s="38"/>
      <c r="G33" s="38"/>
      <c r="H33" s="38"/>
      <c r="I33" s="38"/>
      <c r="J33" s="39"/>
    </row>
    <row r="34">
      <c r="A34" s="29" t="s">
        <v>25</v>
      </c>
      <c r="B34" s="29">
        <v>7</v>
      </c>
      <c r="C34" s="30" t="s">
        <v>182</v>
      </c>
      <c r="D34" s="29" t="s">
        <v>42</v>
      </c>
      <c r="E34" s="31" t="s">
        <v>183</v>
      </c>
      <c r="F34" s="32" t="s">
        <v>128</v>
      </c>
      <c r="G34" s="33">
        <v>94.590000000000003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30">
      <c r="A35" s="29" t="s">
        <v>30</v>
      </c>
      <c r="B35" s="37"/>
      <c r="C35" s="38"/>
      <c r="D35" s="38"/>
      <c r="E35" s="31" t="s">
        <v>1996</v>
      </c>
      <c r="F35" s="38"/>
      <c r="G35" s="38"/>
      <c r="H35" s="38"/>
      <c r="I35" s="38"/>
      <c r="J35" s="39"/>
    </row>
    <row r="36">
      <c r="A36" s="29" t="s">
        <v>32</v>
      </c>
      <c r="B36" s="37"/>
      <c r="C36" s="38"/>
      <c r="D36" s="38"/>
      <c r="E36" s="40" t="s">
        <v>1997</v>
      </c>
      <c r="F36" s="38"/>
      <c r="G36" s="38"/>
      <c r="H36" s="38"/>
      <c r="I36" s="38"/>
      <c r="J36" s="39"/>
    </row>
    <row r="37" ht="270">
      <c r="A37" s="29" t="s">
        <v>34</v>
      </c>
      <c r="B37" s="37"/>
      <c r="C37" s="38"/>
      <c r="D37" s="38"/>
      <c r="E37" s="31" t="s">
        <v>186</v>
      </c>
      <c r="F37" s="38"/>
      <c r="G37" s="38"/>
      <c r="H37" s="38"/>
      <c r="I37" s="38"/>
      <c r="J37" s="39"/>
    </row>
    <row r="38">
      <c r="A38" s="29" t="s">
        <v>25</v>
      </c>
      <c r="B38" s="29">
        <v>8</v>
      </c>
      <c r="C38" s="30" t="s">
        <v>1824</v>
      </c>
      <c r="D38" s="29" t="s">
        <v>42</v>
      </c>
      <c r="E38" s="31" t="s">
        <v>1825</v>
      </c>
      <c r="F38" s="32" t="s">
        <v>128</v>
      </c>
      <c r="G38" s="33">
        <v>3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30</v>
      </c>
      <c r="B39" s="37"/>
      <c r="C39" s="38"/>
      <c r="D39" s="38"/>
      <c r="E39" s="31" t="s">
        <v>1998</v>
      </c>
      <c r="F39" s="38"/>
      <c r="G39" s="38"/>
      <c r="H39" s="38"/>
      <c r="I39" s="38"/>
      <c r="J39" s="39"/>
    </row>
    <row r="40">
      <c r="A40" s="29" t="s">
        <v>32</v>
      </c>
      <c r="B40" s="37"/>
      <c r="C40" s="38"/>
      <c r="D40" s="38"/>
      <c r="E40" s="40" t="s">
        <v>1989</v>
      </c>
      <c r="F40" s="38"/>
      <c r="G40" s="38"/>
      <c r="H40" s="38"/>
      <c r="I40" s="38"/>
      <c r="J40" s="39"/>
    </row>
    <row r="41" ht="330">
      <c r="A41" s="29" t="s">
        <v>34</v>
      </c>
      <c r="B41" s="37"/>
      <c r="C41" s="38"/>
      <c r="D41" s="38"/>
      <c r="E41" s="31" t="s">
        <v>1827</v>
      </c>
      <c r="F41" s="38"/>
      <c r="G41" s="38"/>
      <c r="H41" s="38"/>
      <c r="I41" s="38"/>
      <c r="J41" s="39"/>
    </row>
    <row r="42">
      <c r="A42" s="29" t="s">
        <v>25</v>
      </c>
      <c r="B42" s="29">
        <v>9</v>
      </c>
      <c r="C42" s="30" t="s">
        <v>240</v>
      </c>
      <c r="D42" s="29" t="s">
        <v>42</v>
      </c>
      <c r="E42" s="31" t="s">
        <v>241</v>
      </c>
      <c r="F42" s="32" t="s">
        <v>128</v>
      </c>
      <c r="G42" s="33">
        <v>48.130000000000003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30">
      <c r="A43" s="29" t="s">
        <v>30</v>
      </c>
      <c r="B43" s="37"/>
      <c r="C43" s="38"/>
      <c r="D43" s="38"/>
      <c r="E43" s="31" t="s">
        <v>1999</v>
      </c>
      <c r="F43" s="38"/>
      <c r="G43" s="38"/>
      <c r="H43" s="38"/>
      <c r="I43" s="38"/>
      <c r="J43" s="39"/>
    </row>
    <row r="44">
      <c r="A44" s="29" t="s">
        <v>32</v>
      </c>
      <c r="B44" s="37"/>
      <c r="C44" s="38"/>
      <c r="D44" s="38"/>
      <c r="E44" s="40" t="s">
        <v>2000</v>
      </c>
      <c r="F44" s="38"/>
      <c r="G44" s="38"/>
      <c r="H44" s="38"/>
      <c r="I44" s="38"/>
      <c r="J44" s="39"/>
    </row>
    <row r="45" ht="330">
      <c r="A45" s="29" t="s">
        <v>34</v>
      </c>
      <c r="B45" s="37"/>
      <c r="C45" s="38"/>
      <c r="D45" s="38"/>
      <c r="E45" s="31" t="s">
        <v>244</v>
      </c>
      <c r="F45" s="38"/>
      <c r="G45" s="38"/>
      <c r="H45" s="38"/>
      <c r="I45" s="38"/>
      <c r="J45" s="39"/>
    </row>
    <row r="46">
      <c r="A46" s="29" t="s">
        <v>25</v>
      </c>
      <c r="B46" s="29">
        <v>10</v>
      </c>
      <c r="C46" s="30" t="s">
        <v>476</v>
      </c>
      <c r="D46" s="29" t="s">
        <v>42</v>
      </c>
      <c r="E46" s="31" t="s">
        <v>477</v>
      </c>
      <c r="F46" s="32" t="s">
        <v>128</v>
      </c>
      <c r="G46" s="33">
        <v>36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30">
      <c r="A47" s="29" t="s">
        <v>30</v>
      </c>
      <c r="B47" s="37"/>
      <c r="C47" s="38"/>
      <c r="D47" s="38"/>
      <c r="E47" s="31" t="s">
        <v>2001</v>
      </c>
      <c r="F47" s="38"/>
      <c r="G47" s="38"/>
      <c r="H47" s="38"/>
      <c r="I47" s="38"/>
      <c r="J47" s="39"/>
    </row>
    <row r="48">
      <c r="A48" s="29" t="s">
        <v>32</v>
      </c>
      <c r="B48" s="37"/>
      <c r="C48" s="38"/>
      <c r="D48" s="38"/>
      <c r="E48" s="40" t="s">
        <v>2002</v>
      </c>
      <c r="F48" s="38"/>
      <c r="G48" s="38"/>
      <c r="H48" s="38"/>
      <c r="I48" s="38"/>
      <c r="J48" s="39"/>
    </row>
    <row r="49" ht="409.5">
      <c r="A49" s="29" t="s">
        <v>34</v>
      </c>
      <c r="B49" s="37"/>
      <c r="C49" s="38"/>
      <c r="D49" s="38"/>
      <c r="E49" s="31" t="s">
        <v>480</v>
      </c>
      <c r="F49" s="38"/>
      <c r="G49" s="38"/>
      <c r="H49" s="38"/>
      <c r="I49" s="38"/>
      <c r="J49" s="39"/>
    </row>
    <row r="50">
      <c r="A50" s="29" t="s">
        <v>25</v>
      </c>
      <c r="B50" s="29">
        <v>11</v>
      </c>
      <c r="C50" s="30" t="s">
        <v>2003</v>
      </c>
      <c r="D50" s="29" t="s">
        <v>42</v>
      </c>
      <c r="E50" s="31" t="s">
        <v>2004</v>
      </c>
      <c r="F50" s="32" t="s">
        <v>145</v>
      </c>
      <c r="G50" s="33">
        <v>14.874000000000001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30">
      <c r="A51" s="29" t="s">
        <v>30</v>
      </c>
      <c r="B51" s="37"/>
      <c r="C51" s="38"/>
      <c r="D51" s="38"/>
      <c r="E51" s="31" t="s">
        <v>2005</v>
      </c>
      <c r="F51" s="38"/>
      <c r="G51" s="38"/>
      <c r="H51" s="38"/>
      <c r="I51" s="38"/>
      <c r="J51" s="39"/>
    </row>
    <row r="52" ht="30">
      <c r="A52" s="29" t="s">
        <v>32</v>
      </c>
      <c r="B52" s="37"/>
      <c r="C52" s="38"/>
      <c r="D52" s="38"/>
      <c r="E52" s="40" t="s">
        <v>2006</v>
      </c>
      <c r="F52" s="38"/>
      <c r="G52" s="38"/>
      <c r="H52" s="38"/>
      <c r="I52" s="38"/>
      <c r="J52" s="39"/>
    </row>
    <row r="53" ht="60">
      <c r="A53" s="29" t="s">
        <v>34</v>
      </c>
      <c r="B53" s="37"/>
      <c r="C53" s="38"/>
      <c r="D53" s="38"/>
      <c r="E53" s="31" t="s">
        <v>2007</v>
      </c>
      <c r="F53" s="38"/>
      <c r="G53" s="38"/>
      <c r="H53" s="38"/>
      <c r="I53" s="38"/>
      <c r="J53" s="39"/>
    </row>
    <row r="54">
      <c r="A54" s="29" t="s">
        <v>25</v>
      </c>
      <c r="B54" s="29">
        <v>12</v>
      </c>
      <c r="C54" s="30" t="s">
        <v>189</v>
      </c>
      <c r="D54" s="29" t="s">
        <v>42</v>
      </c>
      <c r="E54" s="31" t="s">
        <v>190</v>
      </c>
      <c r="F54" s="32" t="s">
        <v>128</v>
      </c>
      <c r="G54" s="33">
        <v>5.21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30</v>
      </c>
      <c r="B55" s="37"/>
      <c r="C55" s="38"/>
      <c r="D55" s="38"/>
      <c r="E55" s="31" t="s">
        <v>2008</v>
      </c>
      <c r="F55" s="38"/>
      <c r="G55" s="38"/>
      <c r="H55" s="38"/>
      <c r="I55" s="38"/>
      <c r="J55" s="39"/>
    </row>
    <row r="56">
      <c r="A56" s="29" t="s">
        <v>32</v>
      </c>
      <c r="B56" s="37"/>
      <c r="C56" s="38"/>
      <c r="D56" s="38"/>
      <c r="E56" s="40" t="s">
        <v>2009</v>
      </c>
      <c r="F56" s="38"/>
      <c r="G56" s="38"/>
      <c r="H56" s="38"/>
      <c r="I56" s="38"/>
      <c r="J56" s="39"/>
    </row>
    <row r="57" ht="45">
      <c r="A57" s="29" t="s">
        <v>34</v>
      </c>
      <c r="B57" s="37"/>
      <c r="C57" s="38"/>
      <c r="D57" s="38"/>
      <c r="E57" s="31" t="s">
        <v>193</v>
      </c>
      <c r="F57" s="38"/>
      <c r="G57" s="38"/>
      <c r="H57" s="38"/>
      <c r="I57" s="38"/>
      <c r="J57" s="39"/>
    </row>
    <row r="58">
      <c r="A58" s="29" t="s">
        <v>25</v>
      </c>
      <c r="B58" s="29">
        <v>13</v>
      </c>
      <c r="C58" s="30" t="s">
        <v>319</v>
      </c>
      <c r="D58" s="29" t="s">
        <v>42</v>
      </c>
      <c r="E58" s="31" t="s">
        <v>320</v>
      </c>
      <c r="F58" s="32" t="s">
        <v>145</v>
      </c>
      <c r="G58" s="33">
        <v>14.869999999999999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30</v>
      </c>
      <c r="B59" s="37"/>
      <c r="C59" s="38"/>
      <c r="D59" s="38"/>
      <c r="E59" s="31" t="s">
        <v>2010</v>
      </c>
      <c r="F59" s="38"/>
      <c r="G59" s="38"/>
      <c r="H59" s="38"/>
      <c r="I59" s="38"/>
      <c r="J59" s="39"/>
    </row>
    <row r="60">
      <c r="A60" s="29" t="s">
        <v>32</v>
      </c>
      <c r="B60" s="37"/>
      <c r="C60" s="38"/>
      <c r="D60" s="38"/>
      <c r="E60" s="40" t="s">
        <v>2011</v>
      </c>
      <c r="F60" s="38"/>
      <c r="G60" s="38"/>
      <c r="H60" s="38"/>
      <c r="I60" s="38"/>
      <c r="J60" s="39"/>
    </row>
    <row r="61" ht="75">
      <c r="A61" s="29" t="s">
        <v>34</v>
      </c>
      <c r="B61" s="37"/>
      <c r="C61" s="38"/>
      <c r="D61" s="38"/>
      <c r="E61" s="31" t="s">
        <v>323</v>
      </c>
      <c r="F61" s="38"/>
      <c r="G61" s="38"/>
      <c r="H61" s="38"/>
      <c r="I61" s="38"/>
      <c r="J61" s="39"/>
    </row>
    <row r="62">
      <c r="A62" s="29" t="s">
        <v>25</v>
      </c>
      <c r="B62" s="29">
        <v>14</v>
      </c>
      <c r="C62" s="30" t="s">
        <v>324</v>
      </c>
      <c r="D62" s="29" t="s">
        <v>42</v>
      </c>
      <c r="E62" s="31" t="s">
        <v>325</v>
      </c>
      <c r="F62" s="32" t="s">
        <v>145</v>
      </c>
      <c r="G62" s="33">
        <v>14.869999999999999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30</v>
      </c>
      <c r="B63" s="37"/>
      <c r="C63" s="38"/>
      <c r="D63" s="38"/>
      <c r="E63" s="31" t="s">
        <v>2010</v>
      </c>
      <c r="F63" s="38"/>
      <c r="G63" s="38"/>
      <c r="H63" s="38"/>
      <c r="I63" s="38"/>
      <c r="J63" s="39"/>
    </row>
    <row r="64">
      <c r="A64" s="29" t="s">
        <v>32</v>
      </c>
      <c r="B64" s="37"/>
      <c r="C64" s="38"/>
      <c r="D64" s="38"/>
      <c r="E64" s="40" t="s">
        <v>2011</v>
      </c>
      <c r="F64" s="38"/>
      <c r="G64" s="38"/>
      <c r="H64" s="38"/>
      <c r="I64" s="38"/>
      <c r="J64" s="39"/>
    </row>
    <row r="65" ht="90">
      <c r="A65" s="29" t="s">
        <v>34</v>
      </c>
      <c r="B65" s="37"/>
      <c r="C65" s="38"/>
      <c r="D65" s="38"/>
      <c r="E65" s="31" t="s">
        <v>327</v>
      </c>
      <c r="F65" s="38"/>
      <c r="G65" s="38"/>
      <c r="H65" s="38"/>
      <c r="I65" s="38"/>
      <c r="J65" s="39"/>
    </row>
    <row r="66">
      <c r="A66" s="29" t="s">
        <v>25</v>
      </c>
      <c r="B66" s="29">
        <v>15</v>
      </c>
      <c r="C66" s="30" t="s">
        <v>328</v>
      </c>
      <c r="D66" s="29" t="s">
        <v>42</v>
      </c>
      <c r="E66" s="31" t="s">
        <v>329</v>
      </c>
      <c r="F66" s="32" t="s">
        <v>145</v>
      </c>
      <c r="G66" s="33">
        <v>14.869999999999999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>
      <c r="A67" s="29" t="s">
        <v>30</v>
      </c>
      <c r="B67" s="37"/>
      <c r="C67" s="38"/>
      <c r="D67" s="38"/>
      <c r="E67" s="31" t="s">
        <v>2010</v>
      </c>
      <c r="F67" s="38"/>
      <c r="G67" s="38"/>
      <c r="H67" s="38"/>
      <c r="I67" s="38"/>
      <c r="J67" s="39"/>
    </row>
    <row r="68">
      <c r="A68" s="29" t="s">
        <v>32</v>
      </c>
      <c r="B68" s="37"/>
      <c r="C68" s="38"/>
      <c r="D68" s="38"/>
      <c r="E68" s="40" t="s">
        <v>2011</v>
      </c>
      <c r="F68" s="38"/>
      <c r="G68" s="38"/>
      <c r="H68" s="38"/>
      <c r="I68" s="38"/>
      <c r="J68" s="39"/>
    </row>
    <row r="69" ht="75">
      <c r="A69" s="29" t="s">
        <v>34</v>
      </c>
      <c r="B69" s="37"/>
      <c r="C69" s="38"/>
      <c r="D69" s="38"/>
      <c r="E69" s="31" t="s">
        <v>331</v>
      </c>
      <c r="F69" s="38"/>
      <c r="G69" s="38"/>
      <c r="H69" s="38"/>
      <c r="I69" s="38"/>
      <c r="J69" s="39"/>
    </row>
    <row r="70">
      <c r="A70" s="23" t="s">
        <v>22</v>
      </c>
      <c r="B70" s="24"/>
      <c r="C70" s="25" t="s">
        <v>332</v>
      </c>
      <c r="D70" s="26"/>
      <c r="E70" s="23" t="s">
        <v>333</v>
      </c>
      <c r="F70" s="26"/>
      <c r="G70" s="26"/>
      <c r="H70" s="26"/>
      <c r="I70" s="27">
        <f>SUMIFS(I71:I78,A71:A78,"P")</f>
        <v>0</v>
      </c>
      <c r="J70" s="28"/>
    </row>
    <row r="71">
      <c r="A71" s="29" t="s">
        <v>25</v>
      </c>
      <c r="B71" s="29">
        <v>16</v>
      </c>
      <c r="C71" s="30" t="s">
        <v>591</v>
      </c>
      <c r="D71" s="29" t="s">
        <v>42</v>
      </c>
      <c r="E71" s="31" t="s">
        <v>592</v>
      </c>
      <c r="F71" s="32" t="s">
        <v>128</v>
      </c>
      <c r="G71" s="33">
        <v>13.114000000000001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 ht="60">
      <c r="A72" s="29" t="s">
        <v>30</v>
      </c>
      <c r="B72" s="37"/>
      <c r="C72" s="38"/>
      <c r="D72" s="38"/>
      <c r="E72" s="31" t="s">
        <v>2012</v>
      </c>
      <c r="F72" s="38"/>
      <c r="G72" s="38"/>
      <c r="H72" s="38"/>
      <c r="I72" s="38"/>
      <c r="J72" s="39"/>
    </row>
    <row r="73" ht="75">
      <c r="A73" s="29" t="s">
        <v>32</v>
      </c>
      <c r="B73" s="37"/>
      <c r="C73" s="38"/>
      <c r="D73" s="38"/>
      <c r="E73" s="40" t="s">
        <v>2013</v>
      </c>
      <c r="F73" s="38"/>
      <c r="G73" s="38"/>
      <c r="H73" s="38"/>
      <c r="I73" s="38"/>
      <c r="J73" s="39"/>
    </row>
    <row r="74" ht="105">
      <c r="A74" s="29" t="s">
        <v>34</v>
      </c>
      <c r="B74" s="37"/>
      <c r="C74" s="38"/>
      <c r="D74" s="38"/>
      <c r="E74" s="31" t="s">
        <v>424</v>
      </c>
      <c r="F74" s="38"/>
      <c r="G74" s="38"/>
      <c r="H74" s="38"/>
      <c r="I74" s="38"/>
      <c r="J74" s="39"/>
    </row>
    <row r="75">
      <c r="A75" s="29" t="s">
        <v>25</v>
      </c>
      <c r="B75" s="29">
        <v>17</v>
      </c>
      <c r="C75" s="30" t="s">
        <v>1874</v>
      </c>
      <c r="D75" s="29" t="s">
        <v>42</v>
      </c>
      <c r="E75" s="31" t="s">
        <v>1875</v>
      </c>
      <c r="F75" s="32" t="s">
        <v>145</v>
      </c>
      <c r="G75" s="33">
        <v>65.570999999999998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 ht="60">
      <c r="A76" s="29" t="s">
        <v>30</v>
      </c>
      <c r="B76" s="37"/>
      <c r="C76" s="38"/>
      <c r="D76" s="38"/>
      <c r="E76" s="31" t="s">
        <v>1876</v>
      </c>
      <c r="F76" s="38"/>
      <c r="G76" s="38"/>
      <c r="H76" s="38"/>
      <c r="I76" s="38"/>
      <c r="J76" s="39"/>
    </row>
    <row r="77" ht="75">
      <c r="A77" s="29" t="s">
        <v>32</v>
      </c>
      <c r="B77" s="37"/>
      <c r="C77" s="38"/>
      <c r="D77" s="38"/>
      <c r="E77" s="40" t="s">
        <v>2014</v>
      </c>
      <c r="F77" s="38"/>
      <c r="G77" s="38"/>
      <c r="H77" s="38"/>
      <c r="I77" s="38"/>
      <c r="J77" s="39"/>
    </row>
    <row r="78" ht="150">
      <c r="A78" s="29" t="s">
        <v>34</v>
      </c>
      <c r="B78" s="37"/>
      <c r="C78" s="38"/>
      <c r="D78" s="38"/>
      <c r="E78" s="31" t="s">
        <v>1471</v>
      </c>
      <c r="F78" s="38"/>
      <c r="G78" s="38"/>
      <c r="H78" s="38"/>
      <c r="I78" s="38"/>
      <c r="J78" s="39"/>
    </row>
    <row r="79">
      <c r="A79" s="23" t="s">
        <v>22</v>
      </c>
      <c r="B79" s="24"/>
      <c r="C79" s="25" t="s">
        <v>412</v>
      </c>
      <c r="D79" s="26"/>
      <c r="E79" s="23" t="s">
        <v>413</v>
      </c>
      <c r="F79" s="26"/>
      <c r="G79" s="26"/>
      <c r="H79" s="26"/>
      <c r="I79" s="27">
        <f>SUMIFS(I80:I83,A80:A83,"P")</f>
        <v>0</v>
      </c>
      <c r="J79" s="28"/>
    </row>
    <row r="80">
      <c r="A80" s="29" t="s">
        <v>25</v>
      </c>
      <c r="B80" s="29">
        <v>18</v>
      </c>
      <c r="C80" s="30" t="s">
        <v>481</v>
      </c>
      <c r="D80" s="29" t="s">
        <v>42</v>
      </c>
      <c r="E80" s="31" t="s">
        <v>482</v>
      </c>
      <c r="F80" s="32" t="s">
        <v>128</v>
      </c>
      <c r="G80" s="33">
        <v>6.5570000000000004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 ht="30">
      <c r="A81" s="29" t="s">
        <v>30</v>
      </c>
      <c r="B81" s="37"/>
      <c r="C81" s="38"/>
      <c r="D81" s="38"/>
      <c r="E81" s="31" t="s">
        <v>2015</v>
      </c>
      <c r="F81" s="38"/>
      <c r="G81" s="38"/>
      <c r="H81" s="38"/>
      <c r="I81" s="38"/>
      <c r="J81" s="39"/>
    </row>
    <row r="82" ht="30">
      <c r="A82" s="29" t="s">
        <v>32</v>
      </c>
      <c r="B82" s="37"/>
      <c r="C82" s="38"/>
      <c r="D82" s="38"/>
      <c r="E82" s="40" t="s">
        <v>2016</v>
      </c>
      <c r="F82" s="38"/>
      <c r="G82" s="38"/>
      <c r="H82" s="38"/>
      <c r="I82" s="38"/>
      <c r="J82" s="39"/>
    </row>
    <row r="83" ht="105">
      <c r="A83" s="29" t="s">
        <v>34</v>
      </c>
      <c r="B83" s="37"/>
      <c r="C83" s="38"/>
      <c r="D83" s="38"/>
      <c r="E83" s="31" t="s">
        <v>424</v>
      </c>
      <c r="F83" s="38"/>
      <c r="G83" s="38"/>
      <c r="H83" s="38"/>
      <c r="I83" s="38"/>
      <c r="J83" s="39"/>
    </row>
    <row r="84">
      <c r="A84" s="23" t="s">
        <v>22</v>
      </c>
      <c r="B84" s="24"/>
      <c r="C84" s="25" t="s">
        <v>496</v>
      </c>
      <c r="D84" s="26"/>
      <c r="E84" s="23" t="s">
        <v>497</v>
      </c>
      <c r="F84" s="26"/>
      <c r="G84" s="26"/>
      <c r="H84" s="26"/>
      <c r="I84" s="27">
        <f>SUMIFS(I85:I119,A85:A119,"P")</f>
        <v>0</v>
      </c>
      <c r="J84" s="28"/>
    </row>
    <row r="85">
      <c r="A85" s="29" t="s">
        <v>25</v>
      </c>
      <c r="B85" s="29">
        <v>19</v>
      </c>
      <c r="C85" s="30" t="s">
        <v>2017</v>
      </c>
      <c r="D85" s="29" t="s">
        <v>42</v>
      </c>
      <c r="E85" s="31" t="s">
        <v>2018</v>
      </c>
      <c r="F85" s="32" t="s">
        <v>249</v>
      </c>
      <c r="G85" s="33">
        <v>50.170000000000002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>
      <c r="A86" s="29" t="s">
        <v>30</v>
      </c>
      <c r="B86" s="37"/>
      <c r="C86" s="38"/>
      <c r="D86" s="38"/>
      <c r="E86" s="44" t="s">
        <v>42</v>
      </c>
      <c r="F86" s="38"/>
      <c r="G86" s="38"/>
      <c r="H86" s="38"/>
      <c r="I86" s="38"/>
      <c r="J86" s="39"/>
    </row>
    <row r="87">
      <c r="A87" s="29" t="s">
        <v>32</v>
      </c>
      <c r="B87" s="37"/>
      <c r="C87" s="38"/>
      <c r="D87" s="38"/>
      <c r="E87" s="40" t="s">
        <v>2019</v>
      </c>
      <c r="F87" s="38"/>
      <c r="G87" s="38"/>
      <c r="H87" s="38"/>
      <c r="I87" s="38"/>
      <c r="J87" s="39"/>
    </row>
    <row r="88" ht="330">
      <c r="A88" s="29" t="s">
        <v>34</v>
      </c>
      <c r="B88" s="37"/>
      <c r="C88" s="38"/>
      <c r="D88" s="38"/>
      <c r="E88" s="31" t="s">
        <v>1537</v>
      </c>
      <c r="F88" s="38"/>
      <c r="G88" s="38"/>
      <c r="H88" s="38"/>
      <c r="I88" s="38"/>
      <c r="J88" s="39"/>
    </row>
    <row r="89">
      <c r="A89" s="29" t="s">
        <v>25</v>
      </c>
      <c r="B89" s="29">
        <v>20</v>
      </c>
      <c r="C89" s="30" t="s">
        <v>2020</v>
      </c>
      <c r="D89" s="29" t="s">
        <v>42</v>
      </c>
      <c r="E89" s="31" t="s">
        <v>2021</v>
      </c>
      <c r="F89" s="32" t="s">
        <v>249</v>
      </c>
      <c r="G89" s="33">
        <v>37.5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>
      <c r="A90" s="29" t="s">
        <v>30</v>
      </c>
      <c r="B90" s="37"/>
      <c r="C90" s="38"/>
      <c r="D90" s="38"/>
      <c r="E90" s="44" t="s">
        <v>42</v>
      </c>
      <c r="F90" s="38"/>
      <c r="G90" s="38"/>
      <c r="H90" s="38"/>
      <c r="I90" s="38"/>
      <c r="J90" s="39"/>
    </row>
    <row r="91">
      <c r="A91" s="29" t="s">
        <v>32</v>
      </c>
      <c r="B91" s="37"/>
      <c r="C91" s="38"/>
      <c r="D91" s="38"/>
      <c r="E91" s="40" t="s">
        <v>2022</v>
      </c>
      <c r="F91" s="38"/>
      <c r="G91" s="38"/>
      <c r="H91" s="38"/>
      <c r="I91" s="38"/>
      <c r="J91" s="39"/>
    </row>
    <row r="92" ht="75">
      <c r="A92" s="29" t="s">
        <v>34</v>
      </c>
      <c r="B92" s="37"/>
      <c r="C92" s="38"/>
      <c r="D92" s="38"/>
      <c r="E92" s="31" t="s">
        <v>1944</v>
      </c>
      <c r="F92" s="38"/>
      <c r="G92" s="38"/>
      <c r="H92" s="38"/>
      <c r="I92" s="38"/>
      <c r="J92" s="39"/>
    </row>
    <row r="93">
      <c r="A93" s="29" t="s">
        <v>25</v>
      </c>
      <c r="B93" s="29">
        <v>21</v>
      </c>
      <c r="C93" s="30" t="s">
        <v>2023</v>
      </c>
      <c r="D93" s="29" t="s">
        <v>42</v>
      </c>
      <c r="E93" s="31" t="s">
        <v>2024</v>
      </c>
      <c r="F93" s="32" t="s">
        <v>249</v>
      </c>
      <c r="G93" s="33">
        <v>37.5</v>
      </c>
      <c r="H93" s="34">
        <v>0</v>
      </c>
      <c r="I93" s="35">
        <f>ROUND(G93*H93,P4)</f>
        <v>0</v>
      </c>
      <c r="J93" s="29"/>
      <c r="O93" s="36">
        <f>I93*0.21</f>
        <v>0</v>
      </c>
      <c r="P93">
        <v>3</v>
      </c>
    </row>
    <row r="94" ht="90">
      <c r="A94" s="29" t="s">
        <v>30</v>
      </c>
      <c r="B94" s="37"/>
      <c r="C94" s="38"/>
      <c r="D94" s="38"/>
      <c r="E94" s="31" t="s">
        <v>2025</v>
      </c>
      <c r="F94" s="38"/>
      <c r="G94" s="38"/>
      <c r="H94" s="38"/>
      <c r="I94" s="38"/>
      <c r="J94" s="39"/>
    </row>
    <row r="95">
      <c r="A95" s="29" t="s">
        <v>32</v>
      </c>
      <c r="B95" s="37"/>
      <c r="C95" s="38"/>
      <c r="D95" s="38"/>
      <c r="E95" s="40" t="s">
        <v>2022</v>
      </c>
      <c r="F95" s="38"/>
      <c r="G95" s="38"/>
      <c r="H95" s="38"/>
      <c r="I95" s="38"/>
      <c r="J95" s="39"/>
    </row>
    <row r="96" ht="330">
      <c r="A96" s="29" t="s">
        <v>34</v>
      </c>
      <c r="B96" s="37"/>
      <c r="C96" s="38"/>
      <c r="D96" s="38"/>
      <c r="E96" s="31" t="s">
        <v>1922</v>
      </c>
      <c r="F96" s="38"/>
      <c r="G96" s="38"/>
      <c r="H96" s="38"/>
      <c r="I96" s="38"/>
      <c r="J96" s="39"/>
    </row>
    <row r="97">
      <c r="A97" s="29" t="s">
        <v>25</v>
      </c>
      <c r="B97" s="29">
        <v>22</v>
      </c>
      <c r="C97" s="30" t="s">
        <v>1951</v>
      </c>
      <c r="D97" s="29" t="s">
        <v>42</v>
      </c>
      <c r="E97" s="31" t="s">
        <v>1952</v>
      </c>
      <c r="F97" s="32" t="s">
        <v>249</v>
      </c>
      <c r="G97" s="33">
        <v>54.170000000000002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 ht="30">
      <c r="A98" s="29" t="s">
        <v>30</v>
      </c>
      <c r="B98" s="37"/>
      <c r="C98" s="38"/>
      <c r="D98" s="38"/>
      <c r="E98" s="31" t="s">
        <v>2026</v>
      </c>
      <c r="F98" s="38"/>
      <c r="G98" s="38"/>
      <c r="H98" s="38"/>
      <c r="I98" s="38"/>
      <c r="J98" s="39"/>
    </row>
    <row r="99" ht="30">
      <c r="A99" s="29" t="s">
        <v>32</v>
      </c>
      <c r="B99" s="37"/>
      <c r="C99" s="38"/>
      <c r="D99" s="38"/>
      <c r="E99" s="40" t="s">
        <v>2027</v>
      </c>
      <c r="F99" s="38"/>
      <c r="G99" s="38"/>
      <c r="H99" s="38"/>
      <c r="I99" s="38"/>
      <c r="J99" s="39"/>
    </row>
    <row r="100" ht="105">
      <c r="A100" s="29" t="s">
        <v>34</v>
      </c>
      <c r="B100" s="37"/>
      <c r="C100" s="38"/>
      <c r="D100" s="38"/>
      <c r="E100" s="31" t="s">
        <v>1955</v>
      </c>
      <c r="F100" s="38"/>
      <c r="G100" s="38"/>
      <c r="H100" s="38"/>
      <c r="I100" s="38"/>
      <c r="J100" s="39"/>
    </row>
    <row r="101">
      <c r="A101" s="29" t="s">
        <v>25</v>
      </c>
      <c r="B101" s="29">
        <v>23</v>
      </c>
      <c r="C101" s="30" t="s">
        <v>532</v>
      </c>
      <c r="D101" s="29" t="s">
        <v>42</v>
      </c>
      <c r="E101" s="31" t="s">
        <v>533</v>
      </c>
      <c r="F101" s="32" t="s">
        <v>249</v>
      </c>
      <c r="G101" s="33">
        <v>54.170000000000002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 ht="45">
      <c r="A102" s="29" t="s">
        <v>30</v>
      </c>
      <c r="B102" s="37"/>
      <c r="C102" s="38"/>
      <c r="D102" s="38"/>
      <c r="E102" s="31" t="s">
        <v>2028</v>
      </c>
      <c r="F102" s="38"/>
      <c r="G102" s="38"/>
      <c r="H102" s="38"/>
      <c r="I102" s="38"/>
      <c r="J102" s="39"/>
    </row>
    <row r="103" ht="30">
      <c r="A103" s="29" t="s">
        <v>32</v>
      </c>
      <c r="B103" s="37"/>
      <c r="C103" s="38"/>
      <c r="D103" s="38"/>
      <c r="E103" s="40" t="s">
        <v>2027</v>
      </c>
      <c r="F103" s="38"/>
      <c r="G103" s="38"/>
      <c r="H103" s="38"/>
      <c r="I103" s="38"/>
      <c r="J103" s="39"/>
    </row>
    <row r="104" ht="90">
      <c r="A104" s="29" t="s">
        <v>34</v>
      </c>
      <c r="B104" s="37"/>
      <c r="C104" s="38"/>
      <c r="D104" s="38"/>
      <c r="E104" s="31" t="s">
        <v>536</v>
      </c>
      <c r="F104" s="38"/>
      <c r="G104" s="38"/>
      <c r="H104" s="38"/>
      <c r="I104" s="38"/>
      <c r="J104" s="39"/>
    </row>
    <row r="105">
      <c r="A105" s="29" t="s">
        <v>25</v>
      </c>
      <c r="B105" s="29">
        <v>24</v>
      </c>
      <c r="C105" s="30" t="s">
        <v>2029</v>
      </c>
      <c r="D105" s="29" t="s">
        <v>42</v>
      </c>
      <c r="E105" s="31" t="s">
        <v>2030</v>
      </c>
      <c r="F105" s="32" t="s">
        <v>111</v>
      </c>
      <c r="G105" s="33">
        <v>2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>
      <c r="A106" s="29" t="s">
        <v>30</v>
      </c>
      <c r="B106" s="37"/>
      <c r="C106" s="38"/>
      <c r="D106" s="38"/>
      <c r="E106" s="31" t="s">
        <v>2031</v>
      </c>
      <c r="F106" s="38"/>
      <c r="G106" s="38"/>
      <c r="H106" s="38"/>
      <c r="I106" s="38"/>
      <c r="J106" s="39"/>
    </row>
    <row r="107">
      <c r="A107" s="29" t="s">
        <v>32</v>
      </c>
      <c r="B107" s="37"/>
      <c r="C107" s="38"/>
      <c r="D107" s="38"/>
      <c r="E107" s="40" t="s">
        <v>1536</v>
      </c>
      <c r="F107" s="38"/>
      <c r="G107" s="38"/>
      <c r="H107" s="38"/>
      <c r="I107" s="38"/>
      <c r="J107" s="39"/>
    </row>
    <row r="108" ht="105">
      <c r="A108" s="29" t="s">
        <v>34</v>
      </c>
      <c r="B108" s="37"/>
      <c r="C108" s="38"/>
      <c r="D108" s="38"/>
      <c r="E108" s="31" t="s">
        <v>2032</v>
      </c>
      <c r="F108" s="38"/>
      <c r="G108" s="38"/>
      <c r="H108" s="38"/>
      <c r="I108" s="38"/>
      <c r="J108" s="39"/>
    </row>
    <row r="109">
      <c r="A109" s="29" t="s">
        <v>25</v>
      </c>
      <c r="B109" s="29">
        <v>25</v>
      </c>
      <c r="C109" s="30" t="s">
        <v>2033</v>
      </c>
      <c r="D109" s="29" t="s">
        <v>42</v>
      </c>
      <c r="E109" s="31" t="s">
        <v>2034</v>
      </c>
      <c r="F109" s="32" t="s">
        <v>249</v>
      </c>
      <c r="G109" s="33">
        <v>50.170000000000002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>
      <c r="A110" s="29" t="s">
        <v>30</v>
      </c>
      <c r="B110" s="37"/>
      <c r="C110" s="38"/>
      <c r="D110" s="38"/>
      <c r="E110" s="44" t="s">
        <v>42</v>
      </c>
      <c r="F110" s="38"/>
      <c r="G110" s="38"/>
      <c r="H110" s="38"/>
      <c r="I110" s="38"/>
      <c r="J110" s="39"/>
    </row>
    <row r="111">
      <c r="A111" s="29" t="s">
        <v>32</v>
      </c>
      <c r="B111" s="37"/>
      <c r="C111" s="38"/>
      <c r="D111" s="38"/>
      <c r="E111" s="40" t="s">
        <v>2035</v>
      </c>
      <c r="F111" s="38"/>
      <c r="G111" s="38"/>
      <c r="H111" s="38"/>
      <c r="I111" s="38"/>
      <c r="J111" s="39"/>
    </row>
    <row r="112" ht="150">
      <c r="A112" s="29" t="s">
        <v>34</v>
      </c>
      <c r="B112" s="37"/>
      <c r="C112" s="38"/>
      <c r="D112" s="38"/>
      <c r="E112" s="31" t="s">
        <v>1960</v>
      </c>
      <c r="F112" s="38"/>
      <c r="G112" s="38"/>
      <c r="H112" s="38"/>
      <c r="I112" s="38"/>
      <c r="J112" s="39"/>
    </row>
    <row r="113">
      <c r="A113" s="29" t="s">
        <v>25</v>
      </c>
      <c r="B113" s="29">
        <v>26</v>
      </c>
      <c r="C113" s="30" t="s">
        <v>2036</v>
      </c>
      <c r="D113" s="29" t="s">
        <v>42</v>
      </c>
      <c r="E113" s="31" t="s">
        <v>2037</v>
      </c>
      <c r="F113" s="32" t="s">
        <v>249</v>
      </c>
      <c r="G113" s="33">
        <v>50.170000000000002</v>
      </c>
      <c r="H113" s="34">
        <v>0</v>
      </c>
      <c r="I113" s="35">
        <f>ROUND(G113*H113,P4)</f>
        <v>0</v>
      </c>
      <c r="J113" s="29"/>
      <c r="O113" s="36">
        <f>I113*0.21</f>
        <v>0</v>
      </c>
      <c r="P113">
        <v>3</v>
      </c>
    </row>
    <row r="114">
      <c r="A114" s="29" t="s">
        <v>30</v>
      </c>
      <c r="B114" s="37"/>
      <c r="C114" s="38"/>
      <c r="D114" s="38"/>
      <c r="E114" s="44" t="s">
        <v>42</v>
      </c>
      <c r="F114" s="38"/>
      <c r="G114" s="38"/>
      <c r="H114" s="38"/>
      <c r="I114" s="38"/>
      <c r="J114" s="39"/>
    </row>
    <row r="115" ht="90">
      <c r="A115" s="29" t="s">
        <v>34</v>
      </c>
      <c r="B115" s="37"/>
      <c r="C115" s="38"/>
      <c r="D115" s="38"/>
      <c r="E115" s="31" t="s">
        <v>2038</v>
      </c>
      <c r="F115" s="38"/>
      <c r="G115" s="38"/>
      <c r="H115" s="38"/>
      <c r="I115" s="38"/>
      <c r="J115" s="39"/>
    </row>
    <row r="116">
      <c r="A116" s="29" t="s">
        <v>25</v>
      </c>
      <c r="B116" s="29">
        <v>27</v>
      </c>
      <c r="C116" s="30" t="s">
        <v>2039</v>
      </c>
      <c r="D116" s="29" t="s">
        <v>42</v>
      </c>
      <c r="E116" s="31" t="s">
        <v>2040</v>
      </c>
      <c r="F116" s="32" t="s">
        <v>111</v>
      </c>
      <c r="G116" s="33">
        <v>6</v>
      </c>
      <c r="H116" s="34">
        <v>0</v>
      </c>
      <c r="I116" s="35">
        <f>ROUND(G116*H116,P4)</f>
        <v>0</v>
      </c>
      <c r="J116" s="29"/>
      <c r="O116" s="36">
        <f>I116*0.21</f>
        <v>0</v>
      </c>
      <c r="P116">
        <v>3</v>
      </c>
    </row>
    <row r="117" ht="30">
      <c r="A117" s="29" t="s">
        <v>30</v>
      </c>
      <c r="B117" s="37"/>
      <c r="C117" s="38"/>
      <c r="D117" s="38"/>
      <c r="E117" s="31" t="s">
        <v>2041</v>
      </c>
      <c r="F117" s="38"/>
      <c r="G117" s="38"/>
      <c r="H117" s="38"/>
      <c r="I117" s="38"/>
      <c r="J117" s="39"/>
    </row>
    <row r="118">
      <c r="A118" s="29" t="s">
        <v>32</v>
      </c>
      <c r="B118" s="37"/>
      <c r="C118" s="38"/>
      <c r="D118" s="38"/>
      <c r="E118" s="40" t="s">
        <v>2042</v>
      </c>
      <c r="F118" s="38"/>
      <c r="G118" s="38"/>
      <c r="H118" s="38"/>
      <c r="I118" s="38"/>
      <c r="J118" s="39"/>
    </row>
    <row r="119" ht="90">
      <c r="A119" s="29" t="s">
        <v>34</v>
      </c>
      <c r="B119" s="37"/>
      <c r="C119" s="38"/>
      <c r="D119" s="38"/>
      <c r="E119" s="31" t="s">
        <v>1568</v>
      </c>
      <c r="F119" s="38"/>
      <c r="G119" s="38"/>
      <c r="H119" s="38"/>
      <c r="I119" s="38"/>
      <c r="J119" s="39"/>
    </row>
    <row r="120">
      <c r="A120" s="23" t="s">
        <v>22</v>
      </c>
      <c r="B120" s="24"/>
      <c r="C120" s="25" t="s">
        <v>245</v>
      </c>
      <c r="D120" s="26"/>
      <c r="E120" s="23" t="s">
        <v>246</v>
      </c>
      <c r="F120" s="26"/>
      <c r="G120" s="26"/>
      <c r="H120" s="26"/>
      <c r="I120" s="27">
        <f>SUMIFS(I121:I124,A121:A124,"P")</f>
        <v>0</v>
      </c>
      <c r="J120" s="28"/>
    </row>
    <row r="121">
      <c r="A121" s="29" t="s">
        <v>25</v>
      </c>
      <c r="B121" s="29">
        <v>28</v>
      </c>
      <c r="C121" s="30" t="s">
        <v>2043</v>
      </c>
      <c r="D121" s="29" t="s">
        <v>42</v>
      </c>
      <c r="E121" s="31" t="s">
        <v>2044</v>
      </c>
      <c r="F121" s="32" t="s">
        <v>249</v>
      </c>
      <c r="G121" s="33">
        <v>50</v>
      </c>
      <c r="H121" s="34">
        <v>0</v>
      </c>
      <c r="I121" s="35">
        <f>ROUND(G121*H121,P4)</f>
        <v>0</v>
      </c>
      <c r="J121" s="29"/>
      <c r="O121" s="36">
        <f>I121*0.21</f>
        <v>0</v>
      </c>
      <c r="P121">
        <v>3</v>
      </c>
    </row>
    <row r="122" ht="45">
      <c r="A122" s="29" t="s">
        <v>30</v>
      </c>
      <c r="B122" s="37"/>
      <c r="C122" s="38"/>
      <c r="D122" s="38"/>
      <c r="E122" s="31" t="s">
        <v>2045</v>
      </c>
      <c r="F122" s="38"/>
      <c r="G122" s="38"/>
      <c r="H122" s="38"/>
      <c r="I122" s="38"/>
      <c r="J122" s="39"/>
    </row>
    <row r="123">
      <c r="A123" s="29" t="s">
        <v>32</v>
      </c>
      <c r="B123" s="37"/>
      <c r="C123" s="38"/>
      <c r="D123" s="38"/>
      <c r="E123" s="40" t="s">
        <v>2046</v>
      </c>
      <c r="F123" s="38"/>
      <c r="G123" s="38"/>
      <c r="H123" s="38"/>
      <c r="I123" s="38"/>
      <c r="J123" s="39"/>
    </row>
    <row r="124" ht="150">
      <c r="A124" s="29" t="s">
        <v>34</v>
      </c>
      <c r="B124" s="41"/>
      <c r="C124" s="42"/>
      <c r="D124" s="42"/>
      <c r="E124" s="31" t="s">
        <v>275</v>
      </c>
      <c r="F124" s="42"/>
      <c r="G124" s="42"/>
      <c r="H124" s="42"/>
      <c r="I124" s="42"/>
      <c r="J124" s="43"/>
    </row>
  </sheetData>
  <sheetProtection sheet="1" objects="1" scenarios="1" spinCount="100000" saltValue="hJnQ+2T20i4z/Z76zy6UY+Rajyd6tYHO7g+sc7DjSNa1ICKtAnwF/XJlt2ojGdbJKY1izMwvH+tVqxMBzS6hmQ==" hashValue="UV+74Rf47fEhBY4B/dRutVzvg1MT4sKnW6XVIK+fQIyQcSmWZ+OXmeI809Nv6Wh5FS3SjxUKx2qKZs7dYIInc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2047</v>
      </c>
      <c r="I3" s="16">
        <f>SUMIFS(I8:I157,A8:A157,"SD")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2047</v>
      </c>
      <c r="D4" s="13"/>
      <c r="E4" s="14" t="s">
        <v>2048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135</v>
      </c>
      <c r="D9" s="29" t="s">
        <v>27</v>
      </c>
      <c r="E9" s="31" t="s">
        <v>136</v>
      </c>
      <c r="F9" s="32" t="s">
        <v>137</v>
      </c>
      <c r="G9" s="33">
        <v>0.73699999999999999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45">
      <c r="A10" s="29" t="s">
        <v>30</v>
      </c>
      <c r="B10" s="37"/>
      <c r="C10" s="38"/>
      <c r="D10" s="38"/>
      <c r="E10" s="31" t="s">
        <v>2049</v>
      </c>
      <c r="F10" s="38"/>
      <c r="G10" s="38"/>
      <c r="H10" s="38"/>
      <c r="I10" s="38"/>
      <c r="J10" s="39"/>
    </row>
    <row r="11" ht="30">
      <c r="A11" s="29" t="s">
        <v>32</v>
      </c>
      <c r="B11" s="37"/>
      <c r="C11" s="38"/>
      <c r="D11" s="38"/>
      <c r="E11" s="40" t="s">
        <v>2050</v>
      </c>
      <c r="F11" s="38"/>
      <c r="G11" s="38"/>
      <c r="H11" s="38"/>
      <c r="I11" s="38"/>
      <c r="J11" s="39"/>
    </row>
    <row r="12" ht="75">
      <c r="A12" s="29" t="s">
        <v>34</v>
      </c>
      <c r="B12" s="37"/>
      <c r="C12" s="38"/>
      <c r="D12" s="38"/>
      <c r="E12" s="31" t="s">
        <v>140</v>
      </c>
      <c r="F12" s="38"/>
      <c r="G12" s="38"/>
      <c r="H12" s="38"/>
      <c r="I12" s="38"/>
      <c r="J12" s="39"/>
    </row>
    <row r="13">
      <c r="A13" s="29" t="s">
        <v>25</v>
      </c>
      <c r="B13" s="29">
        <v>2</v>
      </c>
      <c r="C13" s="30" t="s">
        <v>135</v>
      </c>
      <c r="D13" s="29" t="s">
        <v>41</v>
      </c>
      <c r="E13" s="31" t="s">
        <v>136</v>
      </c>
      <c r="F13" s="32" t="s">
        <v>137</v>
      </c>
      <c r="G13" s="33">
        <v>1687.54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60">
      <c r="A14" s="29" t="s">
        <v>30</v>
      </c>
      <c r="B14" s="37"/>
      <c r="C14" s="38"/>
      <c r="D14" s="38"/>
      <c r="E14" s="31" t="s">
        <v>2051</v>
      </c>
      <c r="F14" s="38"/>
      <c r="G14" s="38"/>
      <c r="H14" s="38"/>
      <c r="I14" s="38"/>
      <c r="J14" s="39"/>
    </row>
    <row r="15">
      <c r="A15" s="29" t="s">
        <v>32</v>
      </c>
      <c r="B15" s="37"/>
      <c r="C15" s="38"/>
      <c r="D15" s="38"/>
      <c r="E15" s="40" t="s">
        <v>2052</v>
      </c>
      <c r="F15" s="38"/>
      <c r="G15" s="38"/>
      <c r="H15" s="38"/>
      <c r="I15" s="38"/>
      <c r="J15" s="39"/>
    </row>
    <row r="16" ht="75">
      <c r="A16" s="29" t="s">
        <v>34</v>
      </c>
      <c r="B16" s="37"/>
      <c r="C16" s="38"/>
      <c r="D16" s="38"/>
      <c r="E16" s="31" t="s">
        <v>140</v>
      </c>
      <c r="F16" s="38"/>
      <c r="G16" s="38"/>
      <c r="H16" s="38"/>
      <c r="I16" s="38"/>
      <c r="J16" s="39"/>
    </row>
    <row r="17">
      <c r="A17" s="29" t="s">
        <v>25</v>
      </c>
      <c r="B17" s="29">
        <v>3</v>
      </c>
      <c r="C17" s="30" t="s">
        <v>135</v>
      </c>
      <c r="D17" s="29" t="s">
        <v>116</v>
      </c>
      <c r="E17" s="31" t="s">
        <v>136</v>
      </c>
      <c r="F17" s="32" t="s">
        <v>137</v>
      </c>
      <c r="G17" s="33">
        <v>1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 ht="45">
      <c r="A18" s="29" t="s">
        <v>30</v>
      </c>
      <c r="B18" s="37"/>
      <c r="C18" s="38"/>
      <c r="D18" s="38"/>
      <c r="E18" s="31" t="s">
        <v>2053</v>
      </c>
      <c r="F18" s="38"/>
      <c r="G18" s="38"/>
      <c r="H18" s="38"/>
      <c r="I18" s="38"/>
      <c r="J18" s="39"/>
    </row>
    <row r="19">
      <c r="A19" s="29" t="s">
        <v>32</v>
      </c>
      <c r="B19" s="37"/>
      <c r="C19" s="38"/>
      <c r="D19" s="38"/>
      <c r="E19" s="40" t="s">
        <v>661</v>
      </c>
      <c r="F19" s="38"/>
      <c r="G19" s="38"/>
      <c r="H19" s="38"/>
      <c r="I19" s="38"/>
      <c r="J19" s="39"/>
    </row>
    <row r="20" ht="75">
      <c r="A20" s="29" t="s">
        <v>34</v>
      </c>
      <c r="B20" s="37"/>
      <c r="C20" s="38"/>
      <c r="D20" s="38"/>
      <c r="E20" s="31" t="s">
        <v>140</v>
      </c>
      <c r="F20" s="38"/>
      <c r="G20" s="38"/>
      <c r="H20" s="38"/>
      <c r="I20" s="38"/>
      <c r="J20" s="39"/>
    </row>
    <row r="21">
      <c r="A21" s="23" t="s">
        <v>22</v>
      </c>
      <c r="B21" s="24"/>
      <c r="C21" s="25" t="s">
        <v>141</v>
      </c>
      <c r="D21" s="26"/>
      <c r="E21" s="23" t="s">
        <v>142</v>
      </c>
      <c r="F21" s="26"/>
      <c r="G21" s="26"/>
      <c r="H21" s="26"/>
      <c r="I21" s="27">
        <f>SUMIFS(I22:I81,A22:A81,"P")</f>
        <v>0</v>
      </c>
      <c r="J21" s="28"/>
    </row>
    <row r="22">
      <c r="A22" s="29" t="s">
        <v>25</v>
      </c>
      <c r="B22" s="29">
        <v>4</v>
      </c>
      <c r="C22" s="30" t="s">
        <v>164</v>
      </c>
      <c r="D22" s="29" t="s">
        <v>42</v>
      </c>
      <c r="E22" s="31" t="s">
        <v>165</v>
      </c>
      <c r="F22" s="32" t="s">
        <v>128</v>
      </c>
      <c r="G22" s="33">
        <v>144.93600000000001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45">
      <c r="A23" s="29" t="s">
        <v>30</v>
      </c>
      <c r="B23" s="37"/>
      <c r="C23" s="38"/>
      <c r="D23" s="38"/>
      <c r="E23" s="31" t="s">
        <v>2054</v>
      </c>
      <c r="F23" s="38"/>
      <c r="G23" s="38"/>
      <c r="H23" s="38"/>
      <c r="I23" s="38"/>
      <c r="J23" s="39"/>
    </row>
    <row r="24" ht="120">
      <c r="A24" s="29" t="s">
        <v>32</v>
      </c>
      <c r="B24" s="37"/>
      <c r="C24" s="38"/>
      <c r="D24" s="38"/>
      <c r="E24" s="40" t="s">
        <v>2055</v>
      </c>
      <c r="F24" s="38"/>
      <c r="G24" s="38"/>
      <c r="H24" s="38"/>
      <c r="I24" s="38"/>
      <c r="J24" s="39"/>
    </row>
    <row r="25" ht="75">
      <c r="A25" s="29" t="s">
        <v>34</v>
      </c>
      <c r="B25" s="37"/>
      <c r="C25" s="38"/>
      <c r="D25" s="38"/>
      <c r="E25" s="31" t="s">
        <v>167</v>
      </c>
      <c r="F25" s="38"/>
      <c r="G25" s="38"/>
      <c r="H25" s="38"/>
      <c r="I25" s="38"/>
      <c r="J25" s="39"/>
    </row>
    <row r="26">
      <c r="A26" s="29" t="s">
        <v>25</v>
      </c>
      <c r="B26" s="29">
        <v>5</v>
      </c>
      <c r="C26" s="30" t="s">
        <v>172</v>
      </c>
      <c r="D26" s="29" t="s">
        <v>42</v>
      </c>
      <c r="E26" s="31" t="s">
        <v>173</v>
      </c>
      <c r="F26" s="32" t="s">
        <v>128</v>
      </c>
      <c r="G26" s="33">
        <v>6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30</v>
      </c>
      <c r="B27" s="37"/>
      <c r="C27" s="38"/>
      <c r="D27" s="38"/>
      <c r="E27" s="31" t="s">
        <v>1988</v>
      </c>
      <c r="F27" s="38"/>
      <c r="G27" s="38"/>
      <c r="H27" s="38"/>
      <c r="I27" s="38"/>
      <c r="J27" s="39"/>
    </row>
    <row r="28">
      <c r="A28" s="29" t="s">
        <v>32</v>
      </c>
      <c r="B28" s="37"/>
      <c r="C28" s="38"/>
      <c r="D28" s="38"/>
      <c r="E28" s="40" t="s">
        <v>2042</v>
      </c>
      <c r="F28" s="38"/>
      <c r="G28" s="38"/>
      <c r="H28" s="38"/>
      <c r="I28" s="38"/>
      <c r="J28" s="39"/>
    </row>
    <row r="29" ht="405">
      <c r="A29" s="29" t="s">
        <v>34</v>
      </c>
      <c r="B29" s="37"/>
      <c r="C29" s="38"/>
      <c r="D29" s="38"/>
      <c r="E29" s="31" t="s">
        <v>175</v>
      </c>
      <c r="F29" s="38"/>
      <c r="G29" s="38"/>
      <c r="H29" s="38"/>
      <c r="I29" s="38"/>
      <c r="J29" s="39"/>
    </row>
    <row r="30">
      <c r="A30" s="29" t="s">
        <v>25</v>
      </c>
      <c r="B30" s="29">
        <v>6</v>
      </c>
      <c r="C30" s="30" t="s">
        <v>1819</v>
      </c>
      <c r="D30" s="29" t="s">
        <v>42</v>
      </c>
      <c r="E30" s="31" t="s">
        <v>1820</v>
      </c>
      <c r="F30" s="32" t="s">
        <v>128</v>
      </c>
      <c r="G30" s="33">
        <v>843.76999999999998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30">
      <c r="A31" s="29" t="s">
        <v>30</v>
      </c>
      <c r="B31" s="37"/>
      <c r="C31" s="38"/>
      <c r="D31" s="38"/>
      <c r="E31" s="31" t="s">
        <v>2056</v>
      </c>
      <c r="F31" s="38"/>
      <c r="G31" s="38"/>
      <c r="H31" s="38"/>
      <c r="I31" s="38"/>
      <c r="J31" s="39"/>
    </row>
    <row r="32">
      <c r="A32" s="29" t="s">
        <v>32</v>
      </c>
      <c r="B32" s="37"/>
      <c r="C32" s="38"/>
      <c r="D32" s="38"/>
      <c r="E32" s="40" t="s">
        <v>2057</v>
      </c>
      <c r="F32" s="38"/>
      <c r="G32" s="38"/>
      <c r="H32" s="38"/>
      <c r="I32" s="38"/>
      <c r="J32" s="39"/>
    </row>
    <row r="33" ht="409.5">
      <c r="A33" s="29" t="s">
        <v>34</v>
      </c>
      <c r="B33" s="37"/>
      <c r="C33" s="38"/>
      <c r="D33" s="38"/>
      <c r="E33" s="31" t="s">
        <v>236</v>
      </c>
      <c r="F33" s="38"/>
      <c r="G33" s="38"/>
      <c r="H33" s="38"/>
      <c r="I33" s="38"/>
      <c r="J33" s="39"/>
    </row>
    <row r="34">
      <c r="A34" s="29" t="s">
        <v>25</v>
      </c>
      <c r="B34" s="29">
        <v>7</v>
      </c>
      <c r="C34" s="30" t="s">
        <v>1992</v>
      </c>
      <c r="D34" s="29" t="s">
        <v>42</v>
      </c>
      <c r="E34" s="31" t="s">
        <v>1993</v>
      </c>
      <c r="F34" s="32" t="s">
        <v>128</v>
      </c>
      <c r="G34" s="33">
        <v>6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60">
      <c r="A35" s="29" t="s">
        <v>30</v>
      </c>
      <c r="B35" s="37"/>
      <c r="C35" s="38"/>
      <c r="D35" s="38"/>
      <c r="E35" s="31" t="s">
        <v>2058</v>
      </c>
      <c r="F35" s="38"/>
      <c r="G35" s="38"/>
      <c r="H35" s="38"/>
      <c r="I35" s="38"/>
      <c r="J35" s="39"/>
    </row>
    <row r="36" ht="30">
      <c r="A36" s="29" t="s">
        <v>32</v>
      </c>
      <c r="B36" s="37"/>
      <c r="C36" s="38"/>
      <c r="D36" s="38"/>
      <c r="E36" s="40" t="s">
        <v>2059</v>
      </c>
      <c r="F36" s="38"/>
      <c r="G36" s="38"/>
      <c r="H36" s="38"/>
      <c r="I36" s="38"/>
      <c r="J36" s="39"/>
    </row>
    <row r="37" ht="409.5">
      <c r="A37" s="29" t="s">
        <v>34</v>
      </c>
      <c r="B37" s="37"/>
      <c r="C37" s="38"/>
      <c r="D37" s="38"/>
      <c r="E37" s="31" t="s">
        <v>236</v>
      </c>
      <c r="F37" s="38"/>
      <c r="G37" s="38"/>
      <c r="H37" s="38"/>
      <c r="I37" s="38"/>
      <c r="J37" s="39"/>
    </row>
    <row r="38">
      <c r="A38" s="29" t="s">
        <v>25</v>
      </c>
      <c r="B38" s="29">
        <v>8</v>
      </c>
      <c r="C38" s="30" t="s">
        <v>182</v>
      </c>
      <c r="D38" s="29" t="s">
        <v>42</v>
      </c>
      <c r="E38" s="31" t="s">
        <v>183</v>
      </c>
      <c r="F38" s="32" t="s">
        <v>128</v>
      </c>
      <c r="G38" s="33">
        <v>843.76999999999998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30">
      <c r="A39" s="29" t="s">
        <v>30</v>
      </c>
      <c r="B39" s="37"/>
      <c r="C39" s="38"/>
      <c r="D39" s="38"/>
      <c r="E39" s="31" t="s">
        <v>2060</v>
      </c>
      <c r="F39" s="38"/>
      <c r="G39" s="38"/>
      <c r="H39" s="38"/>
      <c r="I39" s="38"/>
      <c r="J39" s="39"/>
    </row>
    <row r="40">
      <c r="A40" s="29" t="s">
        <v>32</v>
      </c>
      <c r="B40" s="37"/>
      <c r="C40" s="38"/>
      <c r="D40" s="38"/>
      <c r="E40" s="40" t="s">
        <v>2057</v>
      </c>
      <c r="F40" s="38"/>
      <c r="G40" s="38"/>
      <c r="H40" s="38"/>
      <c r="I40" s="38"/>
      <c r="J40" s="39"/>
    </row>
    <row r="41" ht="270">
      <c r="A41" s="29" t="s">
        <v>34</v>
      </c>
      <c r="B41" s="37"/>
      <c r="C41" s="38"/>
      <c r="D41" s="38"/>
      <c r="E41" s="31" t="s">
        <v>186</v>
      </c>
      <c r="F41" s="38"/>
      <c r="G41" s="38"/>
      <c r="H41" s="38"/>
      <c r="I41" s="38"/>
      <c r="J41" s="39"/>
    </row>
    <row r="42">
      <c r="A42" s="29" t="s">
        <v>25</v>
      </c>
      <c r="B42" s="29">
        <v>9</v>
      </c>
      <c r="C42" s="30" t="s">
        <v>1824</v>
      </c>
      <c r="D42" s="29" t="s">
        <v>42</v>
      </c>
      <c r="E42" s="31" t="s">
        <v>1825</v>
      </c>
      <c r="F42" s="32" t="s">
        <v>128</v>
      </c>
      <c r="G42" s="33">
        <v>6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30</v>
      </c>
      <c r="B43" s="37"/>
      <c r="C43" s="38"/>
      <c r="D43" s="38"/>
      <c r="E43" s="31" t="s">
        <v>1998</v>
      </c>
      <c r="F43" s="38"/>
      <c r="G43" s="38"/>
      <c r="H43" s="38"/>
      <c r="I43" s="38"/>
      <c r="J43" s="39"/>
    </row>
    <row r="44">
      <c r="A44" s="29" t="s">
        <v>32</v>
      </c>
      <c r="B44" s="37"/>
      <c r="C44" s="38"/>
      <c r="D44" s="38"/>
      <c r="E44" s="40" t="s">
        <v>2042</v>
      </c>
      <c r="F44" s="38"/>
      <c r="G44" s="38"/>
      <c r="H44" s="38"/>
      <c r="I44" s="38"/>
      <c r="J44" s="39"/>
    </row>
    <row r="45" ht="330">
      <c r="A45" s="29" t="s">
        <v>34</v>
      </c>
      <c r="B45" s="37"/>
      <c r="C45" s="38"/>
      <c r="D45" s="38"/>
      <c r="E45" s="31" t="s">
        <v>1827</v>
      </c>
      <c r="F45" s="38"/>
      <c r="G45" s="38"/>
      <c r="H45" s="38"/>
      <c r="I45" s="38"/>
      <c r="J45" s="39"/>
    </row>
    <row r="46">
      <c r="A46" s="29" t="s">
        <v>25</v>
      </c>
      <c r="B46" s="29">
        <v>10</v>
      </c>
      <c r="C46" s="30" t="s">
        <v>240</v>
      </c>
      <c r="D46" s="29" t="s">
        <v>27</v>
      </c>
      <c r="E46" s="31" t="s">
        <v>241</v>
      </c>
      <c r="F46" s="32" t="s">
        <v>128</v>
      </c>
      <c r="G46" s="33">
        <v>219.84999999999999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45">
      <c r="A47" s="29" t="s">
        <v>30</v>
      </c>
      <c r="B47" s="37"/>
      <c r="C47" s="38"/>
      <c r="D47" s="38"/>
      <c r="E47" s="31" t="s">
        <v>2061</v>
      </c>
      <c r="F47" s="38"/>
      <c r="G47" s="38"/>
      <c r="H47" s="38"/>
      <c r="I47" s="38"/>
      <c r="J47" s="39"/>
    </row>
    <row r="48">
      <c r="A48" s="29" t="s">
        <v>32</v>
      </c>
      <c r="B48" s="37"/>
      <c r="C48" s="38"/>
      <c r="D48" s="38"/>
      <c r="E48" s="40" t="s">
        <v>2062</v>
      </c>
      <c r="F48" s="38"/>
      <c r="G48" s="38"/>
      <c r="H48" s="38"/>
      <c r="I48" s="38"/>
      <c r="J48" s="39"/>
    </row>
    <row r="49" ht="330">
      <c r="A49" s="29" t="s">
        <v>34</v>
      </c>
      <c r="B49" s="37"/>
      <c r="C49" s="38"/>
      <c r="D49" s="38"/>
      <c r="E49" s="31" t="s">
        <v>244</v>
      </c>
      <c r="F49" s="38"/>
      <c r="G49" s="38"/>
      <c r="H49" s="38"/>
      <c r="I49" s="38"/>
      <c r="J49" s="39"/>
    </row>
    <row r="50">
      <c r="A50" s="29" t="s">
        <v>25</v>
      </c>
      <c r="B50" s="29">
        <v>11</v>
      </c>
      <c r="C50" s="30" t="s">
        <v>240</v>
      </c>
      <c r="D50" s="29" t="s">
        <v>41</v>
      </c>
      <c r="E50" s="31" t="s">
        <v>241</v>
      </c>
      <c r="F50" s="32" t="s">
        <v>128</v>
      </c>
      <c r="G50" s="33">
        <v>8.6980000000000004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30</v>
      </c>
      <c r="B51" s="37"/>
      <c r="C51" s="38"/>
      <c r="D51" s="38"/>
      <c r="E51" s="31" t="s">
        <v>2063</v>
      </c>
      <c r="F51" s="38"/>
      <c r="G51" s="38"/>
      <c r="H51" s="38"/>
      <c r="I51" s="38"/>
      <c r="J51" s="39"/>
    </row>
    <row r="52" ht="105">
      <c r="A52" s="29" t="s">
        <v>32</v>
      </c>
      <c r="B52" s="37"/>
      <c r="C52" s="38"/>
      <c r="D52" s="38"/>
      <c r="E52" s="40" t="s">
        <v>2064</v>
      </c>
      <c r="F52" s="38"/>
      <c r="G52" s="38"/>
      <c r="H52" s="38"/>
      <c r="I52" s="38"/>
      <c r="J52" s="39"/>
    </row>
    <row r="53" ht="330">
      <c r="A53" s="29" t="s">
        <v>34</v>
      </c>
      <c r="B53" s="37"/>
      <c r="C53" s="38"/>
      <c r="D53" s="38"/>
      <c r="E53" s="31" t="s">
        <v>244</v>
      </c>
      <c r="F53" s="38"/>
      <c r="G53" s="38"/>
      <c r="H53" s="38"/>
      <c r="I53" s="38"/>
      <c r="J53" s="39"/>
    </row>
    <row r="54">
      <c r="A54" s="29" t="s">
        <v>25</v>
      </c>
      <c r="B54" s="29">
        <v>12</v>
      </c>
      <c r="C54" s="30" t="s">
        <v>476</v>
      </c>
      <c r="D54" s="29" t="s">
        <v>27</v>
      </c>
      <c r="E54" s="31" t="s">
        <v>477</v>
      </c>
      <c r="F54" s="32" t="s">
        <v>128</v>
      </c>
      <c r="G54" s="33">
        <v>294.50999999999999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45">
      <c r="A55" s="29" t="s">
        <v>30</v>
      </c>
      <c r="B55" s="37"/>
      <c r="C55" s="38"/>
      <c r="D55" s="38"/>
      <c r="E55" s="31" t="s">
        <v>2065</v>
      </c>
      <c r="F55" s="38"/>
      <c r="G55" s="38"/>
      <c r="H55" s="38"/>
      <c r="I55" s="38"/>
      <c r="J55" s="39"/>
    </row>
    <row r="56">
      <c r="A56" s="29" t="s">
        <v>32</v>
      </c>
      <c r="B56" s="37"/>
      <c r="C56" s="38"/>
      <c r="D56" s="38"/>
      <c r="E56" s="40" t="s">
        <v>2066</v>
      </c>
      <c r="F56" s="38"/>
      <c r="G56" s="38"/>
      <c r="H56" s="38"/>
      <c r="I56" s="38"/>
      <c r="J56" s="39"/>
    </row>
    <row r="57" ht="409.5">
      <c r="A57" s="29" t="s">
        <v>34</v>
      </c>
      <c r="B57" s="37"/>
      <c r="C57" s="38"/>
      <c r="D57" s="38"/>
      <c r="E57" s="31" t="s">
        <v>480</v>
      </c>
      <c r="F57" s="38"/>
      <c r="G57" s="38"/>
      <c r="H57" s="38"/>
      <c r="I57" s="38"/>
      <c r="J57" s="39"/>
    </row>
    <row r="58">
      <c r="A58" s="29" t="s">
        <v>25</v>
      </c>
      <c r="B58" s="29">
        <v>13</v>
      </c>
      <c r="C58" s="30" t="s">
        <v>476</v>
      </c>
      <c r="D58" s="29" t="s">
        <v>41</v>
      </c>
      <c r="E58" s="31" t="s">
        <v>477</v>
      </c>
      <c r="F58" s="32" t="s">
        <v>128</v>
      </c>
      <c r="G58" s="33">
        <v>177.52000000000001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 ht="45">
      <c r="A59" s="29" t="s">
        <v>30</v>
      </c>
      <c r="B59" s="37"/>
      <c r="C59" s="38"/>
      <c r="D59" s="38"/>
      <c r="E59" s="31" t="s">
        <v>2067</v>
      </c>
      <c r="F59" s="38"/>
      <c r="G59" s="38"/>
      <c r="H59" s="38"/>
      <c r="I59" s="38"/>
      <c r="J59" s="39"/>
    </row>
    <row r="60">
      <c r="A60" s="29" t="s">
        <v>32</v>
      </c>
      <c r="B60" s="37"/>
      <c r="C60" s="38"/>
      <c r="D60" s="38"/>
      <c r="E60" s="40" t="s">
        <v>2068</v>
      </c>
      <c r="F60" s="38"/>
      <c r="G60" s="38"/>
      <c r="H60" s="38"/>
      <c r="I60" s="38"/>
      <c r="J60" s="39"/>
    </row>
    <row r="61" ht="409.5">
      <c r="A61" s="29" t="s">
        <v>34</v>
      </c>
      <c r="B61" s="37"/>
      <c r="C61" s="38"/>
      <c r="D61" s="38"/>
      <c r="E61" s="31" t="s">
        <v>480</v>
      </c>
      <c r="F61" s="38"/>
      <c r="G61" s="38"/>
      <c r="H61" s="38"/>
      <c r="I61" s="38"/>
      <c r="J61" s="39"/>
    </row>
    <row r="62">
      <c r="A62" s="29" t="s">
        <v>25</v>
      </c>
      <c r="B62" s="29">
        <v>14</v>
      </c>
      <c r="C62" s="30" t="s">
        <v>2003</v>
      </c>
      <c r="D62" s="29" t="s">
        <v>42</v>
      </c>
      <c r="E62" s="31" t="s">
        <v>2004</v>
      </c>
      <c r="F62" s="32" t="s">
        <v>145</v>
      </c>
      <c r="G62" s="33">
        <v>319.577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 ht="30">
      <c r="A63" s="29" t="s">
        <v>30</v>
      </c>
      <c r="B63" s="37"/>
      <c r="C63" s="38"/>
      <c r="D63" s="38"/>
      <c r="E63" s="31" t="s">
        <v>2005</v>
      </c>
      <c r="F63" s="38"/>
      <c r="G63" s="38"/>
      <c r="H63" s="38"/>
      <c r="I63" s="38"/>
      <c r="J63" s="39"/>
    </row>
    <row r="64" ht="120">
      <c r="A64" s="29" t="s">
        <v>32</v>
      </c>
      <c r="B64" s="37"/>
      <c r="C64" s="38"/>
      <c r="D64" s="38"/>
      <c r="E64" s="40" t="s">
        <v>2069</v>
      </c>
      <c r="F64" s="38"/>
      <c r="G64" s="38"/>
      <c r="H64" s="38"/>
      <c r="I64" s="38"/>
      <c r="J64" s="39"/>
    </row>
    <row r="65" ht="60">
      <c r="A65" s="29" t="s">
        <v>34</v>
      </c>
      <c r="B65" s="37"/>
      <c r="C65" s="38"/>
      <c r="D65" s="38"/>
      <c r="E65" s="31" t="s">
        <v>2007</v>
      </c>
      <c r="F65" s="38"/>
      <c r="G65" s="38"/>
      <c r="H65" s="38"/>
      <c r="I65" s="38"/>
      <c r="J65" s="39"/>
    </row>
    <row r="66">
      <c r="A66" s="29" t="s">
        <v>25</v>
      </c>
      <c r="B66" s="29">
        <v>15</v>
      </c>
      <c r="C66" s="30" t="s">
        <v>189</v>
      </c>
      <c r="D66" s="29" t="s">
        <v>42</v>
      </c>
      <c r="E66" s="31" t="s">
        <v>190</v>
      </c>
      <c r="F66" s="32" t="s">
        <v>128</v>
      </c>
      <c r="G66" s="33">
        <v>144.93000000000001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>
      <c r="A67" s="29" t="s">
        <v>30</v>
      </c>
      <c r="B67" s="37"/>
      <c r="C67" s="38"/>
      <c r="D67" s="38"/>
      <c r="E67" s="31" t="s">
        <v>2008</v>
      </c>
      <c r="F67" s="38"/>
      <c r="G67" s="38"/>
      <c r="H67" s="38"/>
      <c r="I67" s="38"/>
      <c r="J67" s="39"/>
    </row>
    <row r="68">
      <c r="A68" s="29" t="s">
        <v>32</v>
      </c>
      <c r="B68" s="37"/>
      <c r="C68" s="38"/>
      <c r="D68" s="38"/>
      <c r="E68" s="40" t="s">
        <v>2070</v>
      </c>
      <c r="F68" s="38"/>
      <c r="G68" s="38"/>
      <c r="H68" s="38"/>
      <c r="I68" s="38"/>
      <c r="J68" s="39"/>
    </row>
    <row r="69" ht="45">
      <c r="A69" s="29" t="s">
        <v>34</v>
      </c>
      <c r="B69" s="37"/>
      <c r="C69" s="38"/>
      <c r="D69" s="38"/>
      <c r="E69" s="31" t="s">
        <v>193</v>
      </c>
      <c r="F69" s="38"/>
      <c r="G69" s="38"/>
      <c r="H69" s="38"/>
      <c r="I69" s="38"/>
      <c r="J69" s="39"/>
    </row>
    <row r="70">
      <c r="A70" s="29" t="s">
        <v>25</v>
      </c>
      <c r="B70" s="29">
        <v>16</v>
      </c>
      <c r="C70" s="30" t="s">
        <v>319</v>
      </c>
      <c r="D70" s="29" t="s">
        <v>42</v>
      </c>
      <c r="E70" s="31" t="s">
        <v>320</v>
      </c>
      <c r="F70" s="32" t="s">
        <v>145</v>
      </c>
      <c r="G70" s="33">
        <v>319.57999999999998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30</v>
      </c>
      <c r="B71" s="37"/>
      <c r="C71" s="38"/>
      <c r="D71" s="38"/>
      <c r="E71" s="31" t="s">
        <v>2071</v>
      </c>
      <c r="F71" s="38"/>
      <c r="G71" s="38"/>
      <c r="H71" s="38"/>
      <c r="I71" s="38"/>
      <c r="J71" s="39"/>
    </row>
    <row r="72">
      <c r="A72" s="29" t="s">
        <v>32</v>
      </c>
      <c r="B72" s="37"/>
      <c r="C72" s="38"/>
      <c r="D72" s="38"/>
      <c r="E72" s="40" t="s">
        <v>2072</v>
      </c>
      <c r="F72" s="38"/>
      <c r="G72" s="38"/>
      <c r="H72" s="38"/>
      <c r="I72" s="38"/>
      <c r="J72" s="39"/>
    </row>
    <row r="73" ht="75">
      <c r="A73" s="29" t="s">
        <v>34</v>
      </c>
      <c r="B73" s="37"/>
      <c r="C73" s="38"/>
      <c r="D73" s="38"/>
      <c r="E73" s="31" t="s">
        <v>323</v>
      </c>
      <c r="F73" s="38"/>
      <c r="G73" s="38"/>
      <c r="H73" s="38"/>
      <c r="I73" s="38"/>
      <c r="J73" s="39"/>
    </row>
    <row r="74">
      <c r="A74" s="29" t="s">
        <v>25</v>
      </c>
      <c r="B74" s="29">
        <v>17</v>
      </c>
      <c r="C74" s="30" t="s">
        <v>324</v>
      </c>
      <c r="D74" s="29" t="s">
        <v>42</v>
      </c>
      <c r="E74" s="31" t="s">
        <v>325</v>
      </c>
      <c r="F74" s="32" t="s">
        <v>145</v>
      </c>
      <c r="G74" s="33">
        <v>319.57999999999998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>
      <c r="A75" s="29" t="s">
        <v>30</v>
      </c>
      <c r="B75" s="37"/>
      <c r="C75" s="38"/>
      <c r="D75" s="38"/>
      <c r="E75" s="31" t="s">
        <v>2071</v>
      </c>
      <c r="F75" s="38"/>
      <c r="G75" s="38"/>
      <c r="H75" s="38"/>
      <c r="I75" s="38"/>
      <c r="J75" s="39"/>
    </row>
    <row r="76">
      <c r="A76" s="29" t="s">
        <v>32</v>
      </c>
      <c r="B76" s="37"/>
      <c r="C76" s="38"/>
      <c r="D76" s="38"/>
      <c r="E76" s="40" t="s">
        <v>2072</v>
      </c>
      <c r="F76" s="38"/>
      <c r="G76" s="38"/>
      <c r="H76" s="38"/>
      <c r="I76" s="38"/>
      <c r="J76" s="39"/>
    </row>
    <row r="77" ht="90">
      <c r="A77" s="29" t="s">
        <v>34</v>
      </c>
      <c r="B77" s="37"/>
      <c r="C77" s="38"/>
      <c r="D77" s="38"/>
      <c r="E77" s="31" t="s">
        <v>327</v>
      </c>
      <c r="F77" s="38"/>
      <c r="G77" s="38"/>
      <c r="H77" s="38"/>
      <c r="I77" s="38"/>
      <c r="J77" s="39"/>
    </row>
    <row r="78">
      <c r="A78" s="29" t="s">
        <v>25</v>
      </c>
      <c r="B78" s="29">
        <v>18</v>
      </c>
      <c r="C78" s="30" t="s">
        <v>328</v>
      </c>
      <c r="D78" s="29" t="s">
        <v>42</v>
      </c>
      <c r="E78" s="31" t="s">
        <v>329</v>
      </c>
      <c r="F78" s="32" t="s">
        <v>145</v>
      </c>
      <c r="G78" s="33">
        <v>319.57999999999998</v>
      </c>
      <c r="H78" s="34">
        <v>0</v>
      </c>
      <c r="I78" s="35">
        <f>ROUND(G78*H78,P4)</f>
        <v>0</v>
      </c>
      <c r="J78" s="29"/>
      <c r="O78" s="36">
        <f>I78*0.21</f>
        <v>0</v>
      </c>
      <c r="P78">
        <v>3</v>
      </c>
    </row>
    <row r="79">
      <c r="A79" s="29" t="s">
        <v>30</v>
      </c>
      <c r="B79" s="37"/>
      <c r="C79" s="38"/>
      <c r="D79" s="38"/>
      <c r="E79" s="31" t="s">
        <v>2071</v>
      </c>
      <c r="F79" s="38"/>
      <c r="G79" s="38"/>
      <c r="H79" s="38"/>
      <c r="I79" s="38"/>
      <c r="J79" s="39"/>
    </row>
    <row r="80">
      <c r="A80" s="29" t="s">
        <v>32</v>
      </c>
      <c r="B80" s="37"/>
      <c r="C80" s="38"/>
      <c r="D80" s="38"/>
      <c r="E80" s="40" t="s">
        <v>2072</v>
      </c>
      <c r="F80" s="38"/>
      <c r="G80" s="38"/>
      <c r="H80" s="38"/>
      <c r="I80" s="38"/>
      <c r="J80" s="39"/>
    </row>
    <row r="81" ht="75">
      <c r="A81" s="29" t="s">
        <v>34</v>
      </c>
      <c r="B81" s="37"/>
      <c r="C81" s="38"/>
      <c r="D81" s="38"/>
      <c r="E81" s="31" t="s">
        <v>331</v>
      </c>
      <c r="F81" s="38"/>
      <c r="G81" s="38"/>
      <c r="H81" s="38"/>
      <c r="I81" s="38"/>
      <c r="J81" s="39"/>
    </row>
    <row r="82">
      <c r="A82" s="23" t="s">
        <v>22</v>
      </c>
      <c r="B82" s="24"/>
      <c r="C82" s="25" t="s">
        <v>332</v>
      </c>
      <c r="D82" s="26"/>
      <c r="E82" s="23" t="s">
        <v>333</v>
      </c>
      <c r="F82" s="26"/>
      <c r="G82" s="26"/>
      <c r="H82" s="26"/>
      <c r="I82" s="27">
        <f>SUMIFS(I83:I94,A83:A94,"P")</f>
        <v>0</v>
      </c>
      <c r="J82" s="28"/>
    </row>
    <row r="83">
      <c r="A83" s="29" t="s">
        <v>25</v>
      </c>
      <c r="B83" s="29">
        <v>19</v>
      </c>
      <c r="C83" s="30" t="s">
        <v>1178</v>
      </c>
      <c r="D83" s="29" t="s">
        <v>42</v>
      </c>
      <c r="E83" s="31" t="s">
        <v>2073</v>
      </c>
      <c r="F83" s="32" t="s">
        <v>145</v>
      </c>
      <c r="G83" s="33">
        <v>2125.7939999999999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 ht="45">
      <c r="A84" s="29" t="s">
        <v>30</v>
      </c>
      <c r="B84" s="37"/>
      <c r="C84" s="38"/>
      <c r="D84" s="38"/>
      <c r="E84" s="31" t="s">
        <v>2074</v>
      </c>
      <c r="F84" s="38"/>
      <c r="G84" s="38"/>
      <c r="H84" s="38"/>
      <c r="I84" s="38"/>
      <c r="J84" s="39"/>
    </row>
    <row r="85" ht="30">
      <c r="A85" s="29" t="s">
        <v>32</v>
      </c>
      <c r="B85" s="37"/>
      <c r="C85" s="38"/>
      <c r="D85" s="38"/>
      <c r="E85" s="40" t="s">
        <v>2075</v>
      </c>
      <c r="F85" s="38"/>
      <c r="G85" s="38"/>
      <c r="H85" s="38"/>
      <c r="I85" s="38"/>
      <c r="J85" s="39"/>
    </row>
    <row r="86" ht="105">
      <c r="A86" s="29" t="s">
        <v>34</v>
      </c>
      <c r="B86" s="37"/>
      <c r="C86" s="38"/>
      <c r="D86" s="38"/>
      <c r="E86" s="31" t="s">
        <v>1182</v>
      </c>
      <c r="F86" s="38"/>
      <c r="G86" s="38"/>
      <c r="H86" s="38"/>
      <c r="I86" s="38"/>
      <c r="J86" s="39"/>
    </row>
    <row r="87">
      <c r="A87" s="29" t="s">
        <v>25</v>
      </c>
      <c r="B87" s="29">
        <v>20</v>
      </c>
      <c r="C87" s="30" t="s">
        <v>591</v>
      </c>
      <c r="D87" s="29" t="s">
        <v>42</v>
      </c>
      <c r="E87" s="31" t="s">
        <v>592</v>
      </c>
      <c r="F87" s="32" t="s">
        <v>128</v>
      </c>
      <c r="G87" s="33">
        <v>37.749000000000002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 ht="60">
      <c r="A88" s="29" t="s">
        <v>30</v>
      </c>
      <c r="B88" s="37"/>
      <c r="C88" s="38"/>
      <c r="D88" s="38"/>
      <c r="E88" s="31" t="s">
        <v>2076</v>
      </c>
      <c r="F88" s="38"/>
      <c r="G88" s="38"/>
      <c r="H88" s="38"/>
      <c r="I88" s="38"/>
      <c r="J88" s="39"/>
    </row>
    <row r="89" ht="75">
      <c r="A89" s="29" t="s">
        <v>32</v>
      </c>
      <c r="B89" s="37"/>
      <c r="C89" s="38"/>
      <c r="D89" s="38"/>
      <c r="E89" s="40" t="s">
        <v>2077</v>
      </c>
      <c r="F89" s="38"/>
      <c r="G89" s="38"/>
      <c r="H89" s="38"/>
      <c r="I89" s="38"/>
      <c r="J89" s="39"/>
    </row>
    <row r="90" ht="105">
      <c r="A90" s="29" t="s">
        <v>34</v>
      </c>
      <c r="B90" s="37"/>
      <c r="C90" s="38"/>
      <c r="D90" s="38"/>
      <c r="E90" s="31" t="s">
        <v>424</v>
      </c>
      <c r="F90" s="38"/>
      <c r="G90" s="38"/>
      <c r="H90" s="38"/>
      <c r="I90" s="38"/>
      <c r="J90" s="39"/>
    </row>
    <row r="91">
      <c r="A91" s="29" t="s">
        <v>25</v>
      </c>
      <c r="B91" s="29">
        <v>21</v>
      </c>
      <c r="C91" s="30" t="s">
        <v>1874</v>
      </c>
      <c r="D91" s="29" t="s">
        <v>42</v>
      </c>
      <c r="E91" s="31" t="s">
        <v>1875</v>
      </c>
      <c r="F91" s="32" t="s">
        <v>145</v>
      </c>
      <c r="G91" s="33">
        <v>188.74199999999999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 ht="60">
      <c r="A92" s="29" t="s">
        <v>30</v>
      </c>
      <c r="B92" s="37"/>
      <c r="C92" s="38"/>
      <c r="D92" s="38"/>
      <c r="E92" s="31" t="s">
        <v>1876</v>
      </c>
      <c r="F92" s="38"/>
      <c r="G92" s="38"/>
      <c r="H92" s="38"/>
      <c r="I92" s="38"/>
      <c r="J92" s="39"/>
    </row>
    <row r="93" ht="75">
      <c r="A93" s="29" t="s">
        <v>32</v>
      </c>
      <c r="B93" s="37"/>
      <c r="C93" s="38"/>
      <c r="D93" s="38"/>
      <c r="E93" s="40" t="s">
        <v>2078</v>
      </c>
      <c r="F93" s="38"/>
      <c r="G93" s="38"/>
      <c r="H93" s="38"/>
      <c r="I93" s="38"/>
      <c r="J93" s="39"/>
    </row>
    <row r="94" ht="150">
      <c r="A94" s="29" t="s">
        <v>34</v>
      </c>
      <c r="B94" s="37"/>
      <c r="C94" s="38"/>
      <c r="D94" s="38"/>
      <c r="E94" s="31" t="s">
        <v>1471</v>
      </c>
      <c r="F94" s="38"/>
      <c r="G94" s="38"/>
      <c r="H94" s="38"/>
      <c r="I94" s="38"/>
      <c r="J94" s="39"/>
    </row>
    <row r="95">
      <c r="A95" s="23" t="s">
        <v>22</v>
      </c>
      <c r="B95" s="24"/>
      <c r="C95" s="25" t="s">
        <v>412</v>
      </c>
      <c r="D95" s="26"/>
      <c r="E95" s="23" t="s">
        <v>413</v>
      </c>
      <c r="F95" s="26"/>
      <c r="G95" s="26"/>
      <c r="H95" s="26"/>
      <c r="I95" s="27">
        <f>SUMIFS(I96:I103,A96:A103,"P")</f>
        <v>0</v>
      </c>
      <c r="J95" s="28"/>
    </row>
    <row r="96">
      <c r="A96" s="29" t="s">
        <v>25</v>
      </c>
      <c r="B96" s="29">
        <v>22</v>
      </c>
      <c r="C96" s="30" t="s">
        <v>481</v>
      </c>
      <c r="D96" s="29" t="s">
        <v>27</v>
      </c>
      <c r="E96" s="31" t="s">
        <v>482</v>
      </c>
      <c r="F96" s="32" t="s">
        <v>128</v>
      </c>
      <c r="G96" s="33">
        <v>67.760000000000005</v>
      </c>
      <c r="H96" s="34">
        <v>0</v>
      </c>
      <c r="I96" s="35">
        <f>ROUND(G96*H96,P4)</f>
        <v>0</v>
      </c>
      <c r="J96" s="29"/>
      <c r="O96" s="36">
        <f>I96*0.21</f>
        <v>0</v>
      </c>
      <c r="P96">
        <v>3</v>
      </c>
    </row>
    <row r="97" ht="60">
      <c r="A97" s="29" t="s">
        <v>30</v>
      </c>
      <c r="B97" s="37"/>
      <c r="C97" s="38"/>
      <c r="D97" s="38"/>
      <c r="E97" s="31" t="s">
        <v>2079</v>
      </c>
      <c r="F97" s="38"/>
      <c r="G97" s="38"/>
      <c r="H97" s="38"/>
      <c r="I97" s="38"/>
      <c r="J97" s="39"/>
    </row>
    <row r="98">
      <c r="A98" s="29" t="s">
        <v>32</v>
      </c>
      <c r="B98" s="37"/>
      <c r="C98" s="38"/>
      <c r="D98" s="38"/>
      <c r="E98" s="40" t="s">
        <v>2080</v>
      </c>
      <c r="F98" s="38"/>
      <c r="G98" s="38"/>
      <c r="H98" s="38"/>
      <c r="I98" s="38"/>
      <c r="J98" s="39"/>
    </row>
    <row r="99" ht="105">
      <c r="A99" s="29" t="s">
        <v>34</v>
      </c>
      <c r="B99" s="37"/>
      <c r="C99" s="38"/>
      <c r="D99" s="38"/>
      <c r="E99" s="31" t="s">
        <v>424</v>
      </c>
      <c r="F99" s="38"/>
      <c r="G99" s="38"/>
      <c r="H99" s="38"/>
      <c r="I99" s="38"/>
      <c r="J99" s="39"/>
    </row>
    <row r="100">
      <c r="A100" s="29" t="s">
        <v>25</v>
      </c>
      <c r="B100" s="29">
        <v>23</v>
      </c>
      <c r="C100" s="30" t="s">
        <v>481</v>
      </c>
      <c r="D100" s="29" t="s">
        <v>41</v>
      </c>
      <c r="E100" s="31" t="s">
        <v>482</v>
      </c>
      <c r="F100" s="32" t="s">
        <v>128</v>
      </c>
      <c r="G100" s="33">
        <v>31.57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 ht="60">
      <c r="A101" s="29" t="s">
        <v>30</v>
      </c>
      <c r="B101" s="37"/>
      <c r="C101" s="38"/>
      <c r="D101" s="38"/>
      <c r="E101" s="31" t="s">
        <v>2081</v>
      </c>
      <c r="F101" s="38"/>
      <c r="G101" s="38"/>
      <c r="H101" s="38"/>
      <c r="I101" s="38"/>
      <c r="J101" s="39"/>
    </row>
    <row r="102">
      <c r="A102" s="29" t="s">
        <v>32</v>
      </c>
      <c r="B102" s="37"/>
      <c r="C102" s="38"/>
      <c r="D102" s="38"/>
      <c r="E102" s="40" t="s">
        <v>2082</v>
      </c>
      <c r="F102" s="38"/>
      <c r="G102" s="38"/>
      <c r="H102" s="38"/>
      <c r="I102" s="38"/>
      <c r="J102" s="39"/>
    </row>
    <row r="103" ht="105">
      <c r="A103" s="29" t="s">
        <v>34</v>
      </c>
      <c r="B103" s="37"/>
      <c r="C103" s="38"/>
      <c r="D103" s="38"/>
      <c r="E103" s="31" t="s">
        <v>424</v>
      </c>
      <c r="F103" s="38"/>
      <c r="G103" s="38"/>
      <c r="H103" s="38"/>
      <c r="I103" s="38"/>
      <c r="J103" s="39"/>
    </row>
    <row r="104">
      <c r="A104" s="23" t="s">
        <v>22</v>
      </c>
      <c r="B104" s="24"/>
      <c r="C104" s="25" t="s">
        <v>496</v>
      </c>
      <c r="D104" s="26"/>
      <c r="E104" s="23" t="s">
        <v>497</v>
      </c>
      <c r="F104" s="26"/>
      <c r="G104" s="26"/>
      <c r="H104" s="26"/>
      <c r="I104" s="27">
        <f>SUMIFS(I105:I140,A105:A140,"P")</f>
        <v>0</v>
      </c>
      <c r="J104" s="28"/>
    </row>
    <row r="105">
      <c r="A105" s="29" t="s">
        <v>25</v>
      </c>
      <c r="B105" s="29">
        <v>24</v>
      </c>
      <c r="C105" s="30" t="s">
        <v>2083</v>
      </c>
      <c r="D105" s="29" t="s">
        <v>42</v>
      </c>
      <c r="E105" s="31" t="s">
        <v>2084</v>
      </c>
      <c r="F105" s="32" t="s">
        <v>249</v>
      </c>
      <c r="G105" s="33">
        <v>192.08000000000001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>
      <c r="A106" s="29" t="s">
        <v>30</v>
      </c>
      <c r="B106" s="37"/>
      <c r="C106" s="38"/>
      <c r="D106" s="38"/>
      <c r="E106" s="44" t="s">
        <v>42</v>
      </c>
      <c r="F106" s="38"/>
      <c r="G106" s="38"/>
      <c r="H106" s="38"/>
      <c r="I106" s="38"/>
      <c r="J106" s="39"/>
    </row>
    <row r="107">
      <c r="A107" s="29" t="s">
        <v>32</v>
      </c>
      <c r="B107" s="37"/>
      <c r="C107" s="38"/>
      <c r="D107" s="38"/>
      <c r="E107" s="40" t="s">
        <v>2085</v>
      </c>
      <c r="F107" s="38"/>
      <c r="G107" s="38"/>
      <c r="H107" s="38"/>
      <c r="I107" s="38"/>
      <c r="J107" s="39"/>
    </row>
    <row r="108" ht="330">
      <c r="A108" s="29" t="s">
        <v>34</v>
      </c>
      <c r="B108" s="37"/>
      <c r="C108" s="38"/>
      <c r="D108" s="38"/>
      <c r="E108" s="31" t="s">
        <v>1537</v>
      </c>
      <c r="F108" s="38"/>
      <c r="G108" s="38"/>
      <c r="H108" s="38"/>
      <c r="I108" s="38"/>
      <c r="J108" s="39"/>
    </row>
    <row r="109">
      <c r="A109" s="29" t="s">
        <v>25</v>
      </c>
      <c r="B109" s="29">
        <v>25</v>
      </c>
      <c r="C109" s="30" t="s">
        <v>1935</v>
      </c>
      <c r="D109" s="29" t="s">
        <v>42</v>
      </c>
      <c r="E109" s="31" t="s">
        <v>1936</v>
      </c>
      <c r="F109" s="32" t="s">
        <v>249</v>
      </c>
      <c r="G109" s="33">
        <v>49.460000000000001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>
      <c r="A110" s="29" t="s">
        <v>30</v>
      </c>
      <c r="B110" s="37"/>
      <c r="C110" s="38"/>
      <c r="D110" s="38"/>
      <c r="E110" s="44" t="s">
        <v>42</v>
      </c>
      <c r="F110" s="38"/>
      <c r="G110" s="38"/>
      <c r="H110" s="38"/>
      <c r="I110" s="38"/>
      <c r="J110" s="39"/>
    </row>
    <row r="111">
      <c r="A111" s="29" t="s">
        <v>32</v>
      </c>
      <c r="B111" s="37"/>
      <c r="C111" s="38"/>
      <c r="D111" s="38"/>
      <c r="E111" s="40" t="s">
        <v>2086</v>
      </c>
      <c r="F111" s="38"/>
      <c r="G111" s="38"/>
      <c r="H111" s="38"/>
      <c r="I111" s="38"/>
      <c r="J111" s="39"/>
    </row>
    <row r="112" ht="330">
      <c r="A112" s="29" t="s">
        <v>34</v>
      </c>
      <c r="B112" s="37"/>
      <c r="C112" s="38"/>
      <c r="D112" s="38"/>
      <c r="E112" s="31" t="s">
        <v>1537</v>
      </c>
      <c r="F112" s="38"/>
      <c r="G112" s="38"/>
      <c r="H112" s="38"/>
      <c r="I112" s="38"/>
      <c r="J112" s="39"/>
    </row>
    <row r="113">
      <c r="A113" s="29" t="s">
        <v>25</v>
      </c>
      <c r="B113" s="29">
        <v>26</v>
      </c>
      <c r="C113" s="30" t="s">
        <v>1748</v>
      </c>
      <c r="D113" s="29" t="s">
        <v>42</v>
      </c>
      <c r="E113" s="31" t="s">
        <v>1749</v>
      </c>
      <c r="F113" s="32" t="s">
        <v>249</v>
      </c>
      <c r="G113" s="33">
        <v>685.74000000000001</v>
      </c>
      <c r="H113" s="34">
        <v>0</v>
      </c>
      <c r="I113" s="35">
        <f>ROUND(G113*H113,P4)</f>
        <v>0</v>
      </c>
      <c r="J113" s="29"/>
      <c r="O113" s="36">
        <f>I113*0.21</f>
        <v>0</v>
      </c>
      <c r="P113">
        <v>3</v>
      </c>
    </row>
    <row r="114">
      <c r="A114" s="29" t="s">
        <v>30</v>
      </c>
      <c r="B114" s="37"/>
      <c r="C114" s="38"/>
      <c r="D114" s="38"/>
      <c r="E114" s="44" t="s">
        <v>42</v>
      </c>
      <c r="F114" s="38"/>
      <c r="G114" s="38"/>
      <c r="H114" s="38"/>
      <c r="I114" s="38"/>
      <c r="J114" s="39"/>
    </row>
    <row r="115">
      <c r="A115" s="29" t="s">
        <v>32</v>
      </c>
      <c r="B115" s="37"/>
      <c r="C115" s="38"/>
      <c r="D115" s="38"/>
      <c r="E115" s="40" t="s">
        <v>2087</v>
      </c>
      <c r="F115" s="38"/>
      <c r="G115" s="38"/>
      <c r="H115" s="38"/>
      <c r="I115" s="38"/>
      <c r="J115" s="39"/>
    </row>
    <row r="116" ht="330">
      <c r="A116" s="29" t="s">
        <v>34</v>
      </c>
      <c r="B116" s="37"/>
      <c r="C116" s="38"/>
      <c r="D116" s="38"/>
      <c r="E116" s="31" t="s">
        <v>1542</v>
      </c>
      <c r="F116" s="38"/>
      <c r="G116" s="38"/>
      <c r="H116" s="38"/>
      <c r="I116" s="38"/>
      <c r="J116" s="39"/>
    </row>
    <row r="117">
      <c r="A117" s="29" t="s">
        <v>25</v>
      </c>
      <c r="B117" s="29">
        <v>27</v>
      </c>
      <c r="C117" s="30" t="s">
        <v>2088</v>
      </c>
      <c r="D117" s="29" t="s">
        <v>42</v>
      </c>
      <c r="E117" s="31" t="s">
        <v>2089</v>
      </c>
      <c r="F117" s="32" t="s">
        <v>111</v>
      </c>
      <c r="G117" s="33">
        <v>5</v>
      </c>
      <c r="H117" s="34">
        <v>0</v>
      </c>
      <c r="I117" s="35">
        <f>ROUND(G117*H117,P4)</f>
        <v>0</v>
      </c>
      <c r="J117" s="29"/>
      <c r="O117" s="36">
        <f>I117*0.21</f>
        <v>0</v>
      </c>
      <c r="P117">
        <v>3</v>
      </c>
    </row>
    <row r="118">
      <c r="A118" s="29" t="s">
        <v>30</v>
      </c>
      <c r="B118" s="37"/>
      <c r="C118" s="38"/>
      <c r="D118" s="38"/>
      <c r="E118" s="31" t="s">
        <v>2090</v>
      </c>
      <c r="F118" s="38"/>
      <c r="G118" s="38"/>
      <c r="H118" s="38"/>
      <c r="I118" s="38"/>
      <c r="J118" s="39"/>
    </row>
    <row r="119">
      <c r="A119" s="29" t="s">
        <v>32</v>
      </c>
      <c r="B119" s="37"/>
      <c r="C119" s="38"/>
      <c r="D119" s="38"/>
      <c r="E119" s="40" t="s">
        <v>1921</v>
      </c>
      <c r="F119" s="38"/>
      <c r="G119" s="38"/>
      <c r="H119" s="38"/>
      <c r="I119" s="38"/>
      <c r="J119" s="39"/>
    </row>
    <row r="120" ht="375">
      <c r="A120" s="29" t="s">
        <v>34</v>
      </c>
      <c r="B120" s="37"/>
      <c r="C120" s="38"/>
      <c r="D120" s="38"/>
      <c r="E120" s="31" t="s">
        <v>2091</v>
      </c>
      <c r="F120" s="38"/>
      <c r="G120" s="38"/>
      <c r="H120" s="38"/>
      <c r="I120" s="38"/>
      <c r="J120" s="39"/>
    </row>
    <row r="121">
      <c r="A121" s="29" t="s">
        <v>25</v>
      </c>
      <c r="B121" s="29">
        <v>28</v>
      </c>
      <c r="C121" s="30" t="s">
        <v>2092</v>
      </c>
      <c r="D121" s="29" t="s">
        <v>42</v>
      </c>
      <c r="E121" s="31" t="s">
        <v>2093</v>
      </c>
      <c r="F121" s="32" t="s">
        <v>111</v>
      </c>
      <c r="G121" s="33">
        <v>2</v>
      </c>
      <c r="H121" s="34">
        <v>0</v>
      </c>
      <c r="I121" s="35">
        <f>ROUND(G121*H121,P4)</f>
        <v>0</v>
      </c>
      <c r="J121" s="29"/>
      <c r="O121" s="36">
        <f>I121*0.21</f>
        <v>0</v>
      </c>
      <c r="P121">
        <v>3</v>
      </c>
    </row>
    <row r="122">
      <c r="A122" s="29" t="s">
        <v>30</v>
      </c>
      <c r="B122" s="37"/>
      <c r="C122" s="38"/>
      <c r="D122" s="38"/>
      <c r="E122" s="31" t="s">
        <v>2090</v>
      </c>
      <c r="F122" s="38"/>
      <c r="G122" s="38"/>
      <c r="H122" s="38"/>
      <c r="I122" s="38"/>
      <c r="J122" s="39"/>
    </row>
    <row r="123">
      <c r="A123" s="29" t="s">
        <v>32</v>
      </c>
      <c r="B123" s="37"/>
      <c r="C123" s="38"/>
      <c r="D123" s="38"/>
      <c r="E123" s="40" t="s">
        <v>1536</v>
      </c>
      <c r="F123" s="38"/>
      <c r="G123" s="38"/>
      <c r="H123" s="38"/>
      <c r="I123" s="38"/>
      <c r="J123" s="39"/>
    </row>
    <row r="124" ht="375">
      <c r="A124" s="29" t="s">
        <v>34</v>
      </c>
      <c r="B124" s="37"/>
      <c r="C124" s="38"/>
      <c r="D124" s="38"/>
      <c r="E124" s="31" t="s">
        <v>2091</v>
      </c>
      <c r="F124" s="38"/>
      <c r="G124" s="38"/>
      <c r="H124" s="38"/>
      <c r="I124" s="38"/>
      <c r="J124" s="39"/>
    </row>
    <row r="125">
      <c r="A125" s="29" t="s">
        <v>25</v>
      </c>
      <c r="B125" s="29">
        <v>29</v>
      </c>
      <c r="C125" s="30" t="s">
        <v>778</v>
      </c>
      <c r="D125" s="29" t="s">
        <v>42</v>
      </c>
      <c r="E125" s="31" t="s">
        <v>779</v>
      </c>
      <c r="F125" s="32" t="s">
        <v>111</v>
      </c>
      <c r="G125" s="33">
        <v>12</v>
      </c>
      <c r="H125" s="34">
        <v>0</v>
      </c>
      <c r="I125" s="35">
        <f>ROUND(G125*H125,P4)</f>
        <v>0</v>
      </c>
      <c r="J125" s="29"/>
      <c r="O125" s="36">
        <f>I125*0.21</f>
        <v>0</v>
      </c>
      <c r="P125">
        <v>3</v>
      </c>
    </row>
    <row r="126">
      <c r="A126" s="29" t="s">
        <v>30</v>
      </c>
      <c r="B126" s="37"/>
      <c r="C126" s="38"/>
      <c r="D126" s="38"/>
      <c r="E126" s="31" t="s">
        <v>2090</v>
      </c>
      <c r="F126" s="38"/>
      <c r="G126" s="38"/>
      <c r="H126" s="38"/>
      <c r="I126" s="38"/>
      <c r="J126" s="39"/>
    </row>
    <row r="127">
      <c r="A127" s="29" t="s">
        <v>32</v>
      </c>
      <c r="B127" s="37"/>
      <c r="C127" s="38"/>
      <c r="D127" s="38"/>
      <c r="E127" s="40" t="s">
        <v>2094</v>
      </c>
      <c r="F127" s="38"/>
      <c r="G127" s="38"/>
      <c r="H127" s="38"/>
      <c r="I127" s="38"/>
      <c r="J127" s="39"/>
    </row>
    <row r="128" ht="150">
      <c r="A128" s="29" t="s">
        <v>34</v>
      </c>
      <c r="B128" s="37"/>
      <c r="C128" s="38"/>
      <c r="D128" s="38"/>
      <c r="E128" s="31" t="s">
        <v>782</v>
      </c>
      <c r="F128" s="38"/>
      <c r="G128" s="38"/>
      <c r="H128" s="38"/>
      <c r="I128" s="38"/>
      <c r="J128" s="39"/>
    </row>
    <row r="129">
      <c r="A129" s="29" t="s">
        <v>25</v>
      </c>
      <c r="B129" s="29">
        <v>30</v>
      </c>
      <c r="C129" s="30" t="s">
        <v>1963</v>
      </c>
      <c r="D129" s="29" t="s">
        <v>42</v>
      </c>
      <c r="E129" s="31" t="s">
        <v>1964</v>
      </c>
      <c r="F129" s="32" t="s">
        <v>249</v>
      </c>
      <c r="G129" s="33">
        <v>192.08000000000001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>
      <c r="A130" s="29" t="s">
        <v>30</v>
      </c>
      <c r="B130" s="37"/>
      <c r="C130" s="38"/>
      <c r="D130" s="38"/>
      <c r="E130" s="44" t="s">
        <v>42</v>
      </c>
      <c r="F130" s="38"/>
      <c r="G130" s="38"/>
      <c r="H130" s="38"/>
      <c r="I130" s="38"/>
      <c r="J130" s="39"/>
    </row>
    <row r="131">
      <c r="A131" s="29" t="s">
        <v>32</v>
      </c>
      <c r="B131" s="37"/>
      <c r="C131" s="38"/>
      <c r="D131" s="38"/>
      <c r="E131" s="40" t="s">
        <v>2095</v>
      </c>
      <c r="F131" s="38"/>
      <c r="G131" s="38"/>
      <c r="H131" s="38"/>
      <c r="I131" s="38"/>
      <c r="J131" s="39"/>
    </row>
    <row r="132" ht="150">
      <c r="A132" s="29" t="s">
        <v>34</v>
      </c>
      <c r="B132" s="37"/>
      <c r="C132" s="38"/>
      <c r="D132" s="38"/>
      <c r="E132" s="31" t="s">
        <v>1960</v>
      </c>
      <c r="F132" s="38"/>
      <c r="G132" s="38"/>
      <c r="H132" s="38"/>
      <c r="I132" s="38"/>
      <c r="J132" s="39"/>
    </row>
    <row r="133">
      <c r="A133" s="29" t="s">
        <v>25</v>
      </c>
      <c r="B133" s="29">
        <v>31</v>
      </c>
      <c r="C133" s="30" t="s">
        <v>1966</v>
      </c>
      <c r="D133" s="29" t="s">
        <v>42</v>
      </c>
      <c r="E133" s="31" t="s">
        <v>1967</v>
      </c>
      <c r="F133" s="32" t="s">
        <v>249</v>
      </c>
      <c r="G133" s="33">
        <v>49.460000000000001</v>
      </c>
      <c r="H133" s="34">
        <v>0</v>
      </c>
      <c r="I133" s="35">
        <f>ROUND(G133*H133,P4)</f>
        <v>0</v>
      </c>
      <c r="J133" s="29"/>
      <c r="O133" s="36">
        <f>I133*0.21</f>
        <v>0</v>
      </c>
      <c r="P133">
        <v>3</v>
      </c>
    </row>
    <row r="134">
      <c r="A134" s="29" t="s">
        <v>30</v>
      </c>
      <c r="B134" s="37"/>
      <c r="C134" s="38"/>
      <c r="D134" s="38"/>
      <c r="E134" s="31" t="s">
        <v>2096</v>
      </c>
      <c r="F134" s="38"/>
      <c r="G134" s="38"/>
      <c r="H134" s="38"/>
      <c r="I134" s="38"/>
      <c r="J134" s="39"/>
    </row>
    <row r="135">
      <c r="A135" s="29" t="s">
        <v>32</v>
      </c>
      <c r="B135" s="37"/>
      <c r="C135" s="38"/>
      <c r="D135" s="38"/>
      <c r="E135" s="40" t="s">
        <v>2097</v>
      </c>
      <c r="F135" s="38"/>
      <c r="G135" s="38"/>
      <c r="H135" s="38"/>
      <c r="I135" s="38"/>
      <c r="J135" s="39"/>
    </row>
    <row r="136" ht="150">
      <c r="A136" s="29" t="s">
        <v>34</v>
      </c>
      <c r="B136" s="37"/>
      <c r="C136" s="38"/>
      <c r="D136" s="38"/>
      <c r="E136" s="31" t="s">
        <v>1960</v>
      </c>
      <c r="F136" s="38"/>
      <c r="G136" s="38"/>
      <c r="H136" s="38"/>
      <c r="I136" s="38"/>
      <c r="J136" s="39"/>
    </row>
    <row r="137">
      <c r="A137" s="29" t="s">
        <v>25</v>
      </c>
      <c r="B137" s="29">
        <v>32</v>
      </c>
      <c r="C137" s="30" t="s">
        <v>2098</v>
      </c>
      <c r="D137" s="29" t="s">
        <v>42</v>
      </c>
      <c r="E137" s="31" t="s">
        <v>2099</v>
      </c>
      <c r="F137" s="32" t="s">
        <v>249</v>
      </c>
      <c r="G137" s="33">
        <v>241.53999999999999</v>
      </c>
      <c r="H137" s="34">
        <v>0</v>
      </c>
      <c r="I137" s="35">
        <f>ROUND(G137*H137,P4)</f>
        <v>0</v>
      </c>
      <c r="J137" s="29"/>
      <c r="O137" s="36">
        <f>I137*0.21</f>
        <v>0</v>
      </c>
      <c r="P137">
        <v>3</v>
      </c>
    </row>
    <row r="138">
      <c r="A138" s="29" t="s">
        <v>30</v>
      </c>
      <c r="B138" s="37"/>
      <c r="C138" s="38"/>
      <c r="D138" s="38"/>
      <c r="E138" s="44" t="s">
        <v>42</v>
      </c>
      <c r="F138" s="38"/>
      <c r="G138" s="38"/>
      <c r="H138" s="38"/>
      <c r="I138" s="38"/>
      <c r="J138" s="39"/>
    </row>
    <row r="139" ht="30">
      <c r="A139" s="29" t="s">
        <v>32</v>
      </c>
      <c r="B139" s="37"/>
      <c r="C139" s="38"/>
      <c r="D139" s="38"/>
      <c r="E139" s="40" t="s">
        <v>2100</v>
      </c>
      <c r="F139" s="38"/>
      <c r="G139" s="38"/>
      <c r="H139" s="38"/>
      <c r="I139" s="38"/>
      <c r="J139" s="39"/>
    </row>
    <row r="140" ht="90">
      <c r="A140" s="29" t="s">
        <v>34</v>
      </c>
      <c r="B140" s="37"/>
      <c r="C140" s="38"/>
      <c r="D140" s="38"/>
      <c r="E140" s="31" t="s">
        <v>2101</v>
      </c>
      <c r="F140" s="38"/>
      <c r="G140" s="38"/>
      <c r="H140" s="38"/>
      <c r="I140" s="38"/>
      <c r="J140" s="39"/>
    </row>
    <row r="141">
      <c r="A141" s="23" t="s">
        <v>22</v>
      </c>
      <c r="B141" s="24"/>
      <c r="C141" s="25" t="s">
        <v>245</v>
      </c>
      <c r="D141" s="26"/>
      <c r="E141" s="23" t="s">
        <v>246</v>
      </c>
      <c r="F141" s="26"/>
      <c r="G141" s="26"/>
      <c r="H141" s="26"/>
      <c r="I141" s="27">
        <f>SUMIFS(I142:I157,A142:A157,"P")</f>
        <v>0</v>
      </c>
      <c r="J141" s="28"/>
    </row>
    <row r="142">
      <c r="A142" s="29" t="s">
        <v>25</v>
      </c>
      <c r="B142" s="29">
        <v>33</v>
      </c>
      <c r="C142" s="30" t="s">
        <v>2039</v>
      </c>
      <c r="D142" s="29" t="s">
        <v>42</v>
      </c>
      <c r="E142" s="31" t="s">
        <v>2040</v>
      </c>
      <c r="F142" s="32" t="s">
        <v>111</v>
      </c>
      <c r="G142" s="33">
        <v>1</v>
      </c>
      <c r="H142" s="34">
        <v>0</v>
      </c>
      <c r="I142" s="35">
        <f>ROUND(G142*H142,P4)</f>
        <v>0</v>
      </c>
      <c r="J142" s="29"/>
      <c r="O142" s="36">
        <f>I142*0.21</f>
        <v>0</v>
      </c>
      <c r="P142">
        <v>3</v>
      </c>
    </row>
    <row r="143">
      <c r="A143" s="29" t="s">
        <v>30</v>
      </c>
      <c r="B143" s="37"/>
      <c r="C143" s="38"/>
      <c r="D143" s="38"/>
      <c r="E143" s="31" t="s">
        <v>2102</v>
      </c>
      <c r="F143" s="38"/>
      <c r="G143" s="38"/>
      <c r="H143" s="38"/>
      <c r="I143" s="38"/>
      <c r="J143" s="39"/>
    </row>
    <row r="144">
      <c r="A144" s="29" t="s">
        <v>32</v>
      </c>
      <c r="B144" s="37"/>
      <c r="C144" s="38"/>
      <c r="D144" s="38"/>
      <c r="E144" s="40" t="s">
        <v>661</v>
      </c>
      <c r="F144" s="38"/>
      <c r="G144" s="38"/>
      <c r="H144" s="38"/>
      <c r="I144" s="38"/>
      <c r="J144" s="39"/>
    </row>
    <row r="145" ht="90">
      <c r="A145" s="29" t="s">
        <v>34</v>
      </c>
      <c r="B145" s="37"/>
      <c r="C145" s="38"/>
      <c r="D145" s="38"/>
      <c r="E145" s="31" t="s">
        <v>1568</v>
      </c>
      <c r="F145" s="38"/>
      <c r="G145" s="38"/>
      <c r="H145" s="38"/>
      <c r="I145" s="38"/>
      <c r="J145" s="39"/>
    </row>
    <row r="146">
      <c r="A146" s="29" t="s">
        <v>25</v>
      </c>
      <c r="B146" s="29">
        <v>34</v>
      </c>
      <c r="C146" s="30" t="s">
        <v>2103</v>
      </c>
      <c r="D146" s="29" t="s">
        <v>42</v>
      </c>
      <c r="E146" s="31" t="s">
        <v>2104</v>
      </c>
      <c r="F146" s="32" t="s">
        <v>111</v>
      </c>
      <c r="G146" s="33">
        <v>1</v>
      </c>
      <c r="H146" s="34">
        <v>0</v>
      </c>
      <c r="I146" s="35">
        <f>ROUND(G146*H146,P4)</f>
        <v>0</v>
      </c>
      <c r="J146" s="29"/>
      <c r="O146" s="36">
        <f>I146*0.21</f>
        <v>0</v>
      </c>
      <c r="P146">
        <v>3</v>
      </c>
    </row>
    <row r="147" ht="75">
      <c r="A147" s="29" t="s">
        <v>30</v>
      </c>
      <c r="B147" s="37"/>
      <c r="C147" s="38"/>
      <c r="D147" s="38"/>
      <c r="E147" s="31" t="s">
        <v>2105</v>
      </c>
      <c r="F147" s="38"/>
      <c r="G147" s="38"/>
      <c r="H147" s="38"/>
      <c r="I147" s="38"/>
      <c r="J147" s="39"/>
    </row>
    <row r="148">
      <c r="A148" s="29" t="s">
        <v>32</v>
      </c>
      <c r="B148" s="37"/>
      <c r="C148" s="38"/>
      <c r="D148" s="38"/>
      <c r="E148" s="40" t="s">
        <v>661</v>
      </c>
      <c r="F148" s="38"/>
      <c r="G148" s="38"/>
      <c r="H148" s="38"/>
      <c r="I148" s="38"/>
      <c r="J148" s="39"/>
    </row>
    <row r="149" ht="165">
      <c r="A149" s="29" t="s">
        <v>34</v>
      </c>
      <c r="B149" s="37"/>
      <c r="C149" s="38"/>
      <c r="D149" s="38"/>
      <c r="E149" s="31" t="s">
        <v>2106</v>
      </c>
      <c r="F149" s="38"/>
      <c r="G149" s="38"/>
      <c r="H149" s="38"/>
      <c r="I149" s="38"/>
      <c r="J149" s="39"/>
    </row>
    <row r="150">
      <c r="A150" s="29" t="s">
        <v>25</v>
      </c>
      <c r="B150" s="29">
        <v>35</v>
      </c>
      <c r="C150" s="30" t="s">
        <v>2107</v>
      </c>
      <c r="D150" s="29" t="s">
        <v>42</v>
      </c>
      <c r="E150" s="31" t="s">
        <v>2108</v>
      </c>
      <c r="F150" s="32" t="s">
        <v>249</v>
      </c>
      <c r="G150" s="33">
        <v>112</v>
      </c>
      <c r="H150" s="34">
        <v>0</v>
      </c>
      <c r="I150" s="35">
        <f>ROUND(G150*H150,P4)</f>
        <v>0</v>
      </c>
      <c r="J150" s="29"/>
      <c r="O150" s="36">
        <f>I150*0.21</f>
        <v>0</v>
      </c>
      <c r="P150">
        <v>3</v>
      </c>
    </row>
    <row r="151" ht="30">
      <c r="A151" s="29" t="s">
        <v>30</v>
      </c>
      <c r="B151" s="37"/>
      <c r="C151" s="38"/>
      <c r="D151" s="38"/>
      <c r="E151" s="31" t="s">
        <v>2109</v>
      </c>
      <c r="F151" s="38"/>
      <c r="G151" s="38"/>
      <c r="H151" s="38"/>
      <c r="I151" s="38"/>
      <c r="J151" s="39"/>
    </row>
    <row r="152">
      <c r="A152" s="29" t="s">
        <v>32</v>
      </c>
      <c r="B152" s="37"/>
      <c r="C152" s="38"/>
      <c r="D152" s="38"/>
      <c r="E152" s="40" t="s">
        <v>2110</v>
      </c>
      <c r="F152" s="38"/>
      <c r="G152" s="38"/>
      <c r="H152" s="38"/>
      <c r="I152" s="38"/>
      <c r="J152" s="39"/>
    </row>
    <row r="153" ht="150">
      <c r="A153" s="29" t="s">
        <v>34</v>
      </c>
      <c r="B153" s="37"/>
      <c r="C153" s="38"/>
      <c r="D153" s="38"/>
      <c r="E153" s="31" t="s">
        <v>275</v>
      </c>
      <c r="F153" s="38"/>
      <c r="G153" s="38"/>
      <c r="H153" s="38"/>
      <c r="I153" s="38"/>
      <c r="J153" s="39"/>
    </row>
    <row r="154">
      <c r="A154" s="29" t="s">
        <v>25</v>
      </c>
      <c r="B154" s="29">
        <v>36</v>
      </c>
      <c r="C154" s="30" t="s">
        <v>2111</v>
      </c>
      <c r="D154" s="29" t="s">
        <v>42</v>
      </c>
      <c r="E154" s="31" t="s">
        <v>2112</v>
      </c>
      <c r="F154" s="32" t="s">
        <v>249</v>
      </c>
      <c r="G154" s="33">
        <v>49.460000000000001</v>
      </c>
      <c r="H154" s="34">
        <v>0</v>
      </c>
      <c r="I154" s="35">
        <f>ROUND(G154*H154,P4)</f>
        <v>0</v>
      </c>
      <c r="J154" s="29"/>
      <c r="O154" s="36">
        <f>I154*0.21</f>
        <v>0</v>
      </c>
      <c r="P154">
        <v>3</v>
      </c>
    </row>
    <row r="155" ht="30">
      <c r="A155" s="29" t="s">
        <v>30</v>
      </c>
      <c r="B155" s="37"/>
      <c r="C155" s="38"/>
      <c r="D155" s="38"/>
      <c r="E155" s="31" t="s">
        <v>2113</v>
      </c>
      <c r="F155" s="38"/>
      <c r="G155" s="38"/>
      <c r="H155" s="38"/>
      <c r="I155" s="38"/>
      <c r="J155" s="39"/>
    </row>
    <row r="156">
      <c r="A156" s="29" t="s">
        <v>32</v>
      </c>
      <c r="B156" s="37"/>
      <c r="C156" s="38"/>
      <c r="D156" s="38"/>
      <c r="E156" s="40" t="s">
        <v>2097</v>
      </c>
      <c r="F156" s="38"/>
      <c r="G156" s="38"/>
      <c r="H156" s="38"/>
      <c r="I156" s="38"/>
      <c r="J156" s="39"/>
    </row>
    <row r="157" ht="150">
      <c r="A157" s="29" t="s">
        <v>34</v>
      </c>
      <c r="B157" s="41"/>
      <c r="C157" s="42"/>
      <c r="D157" s="42"/>
      <c r="E157" s="31" t="s">
        <v>275</v>
      </c>
      <c r="F157" s="42"/>
      <c r="G157" s="42"/>
      <c r="H157" s="42"/>
      <c r="I157" s="42"/>
      <c r="J157" s="43"/>
    </row>
  </sheetData>
  <sheetProtection sheet="1" objects="1" scenarios="1" spinCount="100000" saltValue="pnJ4f3aRcp/lKexwOQZi0hMH2ppkLMN/CKZXRshq0oViMA9T1NUFsf5BE51DmJLeXxouL1uAd5lNTumUg4Ghdg==" hashValue="H7esO49fdWBDRpxEZK1aSDBI3YHrRrg1yJfYUAdinGDWnTyFSye61pQ5AHzpQ+GLSDttrWx+egL80EqifnMny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132</v>
      </c>
      <c r="I3" s="16">
        <f>SUMIFS(I8:I68,A8:A68,"SD")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132</v>
      </c>
      <c r="D4" s="13"/>
      <c r="E4" s="14" t="s">
        <v>133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134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135</v>
      </c>
      <c r="D9" s="29" t="s">
        <v>42</v>
      </c>
      <c r="E9" s="31" t="s">
        <v>136</v>
      </c>
      <c r="F9" s="32" t="s">
        <v>137</v>
      </c>
      <c r="G9" s="33">
        <v>399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138</v>
      </c>
      <c r="F10" s="38"/>
      <c r="G10" s="38"/>
      <c r="H10" s="38"/>
      <c r="I10" s="38"/>
      <c r="J10" s="39"/>
    </row>
    <row r="11">
      <c r="A11" s="29" t="s">
        <v>32</v>
      </c>
      <c r="B11" s="37"/>
      <c r="C11" s="38"/>
      <c r="D11" s="38"/>
      <c r="E11" s="40" t="s">
        <v>139</v>
      </c>
      <c r="F11" s="38"/>
      <c r="G11" s="38"/>
      <c r="H11" s="38"/>
      <c r="I11" s="38"/>
      <c r="J11" s="39"/>
    </row>
    <row r="12" ht="75">
      <c r="A12" s="29" t="s">
        <v>34</v>
      </c>
      <c r="B12" s="37"/>
      <c r="C12" s="38"/>
      <c r="D12" s="38"/>
      <c r="E12" s="31" t="s">
        <v>140</v>
      </c>
      <c r="F12" s="38"/>
      <c r="G12" s="38"/>
      <c r="H12" s="38"/>
      <c r="I12" s="38"/>
      <c r="J12" s="39"/>
    </row>
    <row r="13">
      <c r="A13" s="23" t="s">
        <v>22</v>
      </c>
      <c r="B13" s="24"/>
      <c r="C13" s="25" t="s">
        <v>141</v>
      </c>
      <c r="D13" s="26"/>
      <c r="E13" s="23" t="s">
        <v>142</v>
      </c>
      <c r="F13" s="26"/>
      <c r="G13" s="26"/>
      <c r="H13" s="26"/>
      <c r="I13" s="27">
        <f>SUMIFS(I14:I68,A14:A68,"P")</f>
        <v>0</v>
      </c>
      <c r="J13" s="28"/>
    </row>
    <row r="14">
      <c r="A14" s="29" t="s">
        <v>25</v>
      </c>
      <c r="B14" s="29">
        <v>2</v>
      </c>
      <c r="C14" s="30" t="s">
        <v>143</v>
      </c>
      <c r="D14" s="29" t="s">
        <v>42</v>
      </c>
      <c r="E14" s="31" t="s">
        <v>144</v>
      </c>
      <c r="F14" s="32" t="s">
        <v>145</v>
      </c>
      <c r="G14" s="33">
        <v>6602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30</v>
      </c>
      <c r="B15" s="37"/>
      <c r="C15" s="38"/>
      <c r="D15" s="38"/>
      <c r="E15" s="31" t="s">
        <v>146</v>
      </c>
      <c r="F15" s="38"/>
      <c r="G15" s="38"/>
      <c r="H15" s="38"/>
      <c r="I15" s="38"/>
      <c r="J15" s="39"/>
    </row>
    <row r="16" ht="90">
      <c r="A16" s="29" t="s">
        <v>34</v>
      </c>
      <c r="B16" s="37"/>
      <c r="C16" s="38"/>
      <c r="D16" s="38"/>
      <c r="E16" s="31" t="s">
        <v>147</v>
      </c>
      <c r="F16" s="38"/>
      <c r="G16" s="38"/>
      <c r="H16" s="38"/>
      <c r="I16" s="38"/>
      <c r="J16" s="39"/>
    </row>
    <row r="17">
      <c r="A17" s="29" t="s">
        <v>25</v>
      </c>
      <c r="B17" s="29">
        <v>3</v>
      </c>
      <c r="C17" s="30" t="s">
        <v>148</v>
      </c>
      <c r="D17" s="29" t="s">
        <v>42</v>
      </c>
      <c r="E17" s="31" t="s">
        <v>149</v>
      </c>
      <c r="F17" s="32" t="s">
        <v>145</v>
      </c>
      <c r="G17" s="33">
        <v>16500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30</v>
      </c>
      <c r="B18" s="37"/>
      <c r="C18" s="38"/>
      <c r="D18" s="38"/>
      <c r="E18" s="31" t="s">
        <v>150</v>
      </c>
      <c r="F18" s="38"/>
      <c r="G18" s="38"/>
      <c r="H18" s="38"/>
      <c r="I18" s="38"/>
      <c r="J18" s="39"/>
    </row>
    <row r="19">
      <c r="A19" s="29" t="s">
        <v>32</v>
      </c>
      <c r="B19" s="37"/>
      <c r="C19" s="38"/>
      <c r="D19" s="38"/>
      <c r="E19" s="40" t="s">
        <v>151</v>
      </c>
      <c r="F19" s="38"/>
      <c r="G19" s="38"/>
      <c r="H19" s="38"/>
      <c r="I19" s="38"/>
      <c r="J19" s="39"/>
    </row>
    <row r="20" ht="60">
      <c r="A20" s="29" t="s">
        <v>34</v>
      </c>
      <c r="B20" s="37"/>
      <c r="C20" s="38"/>
      <c r="D20" s="38"/>
      <c r="E20" s="31" t="s">
        <v>152</v>
      </c>
      <c r="F20" s="38"/>
      <c r="G20" s="38"/>
      <c r="H20" s="38"/>
      <c r="I20" s="38"/>
      <c r="J20" s="39"/>
    </row>
    <row r="21">
      <c r="A21" s="29" t="s">
        <v>25</v>
      </c>
      <c r="B21" s="29">
        <v>4</v>
      </c>
      <c r="C21" s="30" t="s">
        <v>153</v>
      </c>
      <c r="D21" s="29" t="s">
        <v>42</v>
      </c>
      <c r="E21" s="31" t="s">
        <v>154</v>
      </c>
      <c r="F21" s="32" t="s">
        <v>111</v>
      </c>
      <c r="G21" s="33">
        <v>24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30</v>
      </c>
      <c r="B22" s="37"/>
      <c r="C22" s="38"/>
      <c r="D22" s="38"/>
      <c r="E22" s="31" t="s">
        <v>146</v>
      </c>
      <c r="F22" s="38"/>
      <c r="G22" s="38"/>
      <c r="H22" s="38"/>
      <c r="I22" s="38"/>
      <c r="J22" s="39"/>
    </row>
    <row r="23">
      <c r="A23" s="29" t="s">
        <v>32</v>
      </c>
      <c r="B23" s="37"/>
      <c r="C23" s="38"/>
      <c r="D23" s="38"/>
      <c r="E23" s="40" t="s">
        <v>155</v>
      </c>
      <c r="F23" s="38"/>
      <c r="G23" s="38"/>
      <c r="H23" s="38"/>
      <c r="I23" s="38"/>
      <c r="J23" s="39"/>
    </row>
    <row r="24" ht="225">
      <c r="A24" s="29" t="s">
        <v>34</v>
      </c>
      <c r="B24" s="37"/>
      <c r="C24" s="38"/>
      <c r="D24" s="38"/>
      <c r="E24" s="31" t="s">
        <v>156</v>
      </c>
      <c r="F24" s="38"/>
      <c r="G24" s="38"/>
      <c r="H24" s="38"/>
      <c r="I24" s="38"/>
      <c r="J24" s="39"/>
    </row>
    <row r="25">
      <c r="A25" s="29" t="s">
        <v>25</v>
      </c>
      <c r="B25" s="29">
        <v>5</v>
      </c>
      <c r="C25" s="30" t="s">
        <v>157</v>
      </c>
      <c r="D25" s="29" t="s">
        <v>42</v>
      </c>
      <c r="E25" s="31" t="s">
        <v>158</v>
      </c>
      <c r="F25" s="32" t="s">
        <v>111</v>
      </c>
      <c r="G25" s="33">
        <v>16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30</v>
      </c>
      <c r="B26" s="37"/>
      <c r="C26" s="38"/>
      <c r="D26" s="38"/>
      <c r="E26" s="31" t="s">
        <v>146</v>
      </c>
      <c r="F26" s="38"/>
      <c r="G26" s="38"/>
      <c r="H26" s="38"/>
      <c r="I26" s="38"/>
      <c r="J26" s="39"/>
    </row>
    <row r="27" ht="225">
      <c r="A27" s="29" t="s">
        <v>34</v>
      </c>
      <c r="B27" s="37"/>
      <c r="C27" s="38"/>
      <c r="D27" s="38"/>
      <c r="E27" s="31" t="s">
        <v>156</v>
      </c>
      <c r="F27" s="38"/>
      <c r="G27" s="38"/>
      <c r="H27" s="38"/>
      <c r="I27" s="38"/>
      <c r="J27" s="39"/>
    </row>
    <row r="28">
      <c r="A28" s="29" t="s">
        <v>25</v>
      </c>
      <c r="B28" s="29">
        <v>6</v>
      </c>
      <c r="C28" s="30" t="s">
        <v>159</v>
      </c>
      <c r="D28" s="29" t="s">
        <v>42</v>
      </c>
      <c r="E28" s="31" t="s">
        <v>160</v>
      </c>
      <c r="F28" s="32" t="s">
        <v>111</v>
      </c>
      <c r="G28" s="33">
        <v>2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30</v>
      </c>
      <c r="B29" s="37"/>
      <c r="C29" s="38"/>
      <c r="D29" s="38"/>
      <c r="E29" s="31" t="s">
        <v>146</v>
      </c>
      <c r="F29" s="38"/>
      <c r="G29" s="38"/>
      <c r="H29" s="38"/>
      <c r="I29" s="38"/>
      <c r="J29" s="39"/>
    </row>
    <row r="30" ht="225">
      <c r="A30" s="29" t="s">
        <v>34</v>
      </c>
      <c r="B30" s="37"/>
      <c r="C30" s="38"/>
      <c r="D30" s="38"/>
      <c r="E30" s="31" t="s">
        <v>156</v>
      </c>
      <c r="F30" s="38"/>
      <c r="G30" s="38"/>
      <c r="H30" s="38"/>
      <c r="I30" s="38"/>
      <c r="J30" s="39"/>
    </row>
    <row r="31">
      <c r="A31" s="29" t="s">
        <v>25</v>
      </c>
      <c r="B31" s="29">
        <v>7</v>
      </c>
      <c r="C31" s="30" t="s">
        <v>161</v>
      </c>
      <c r="D31" s="29" t="s">
        <v>42</v>
      </c>
      <c r="E31" s="31" t="s">
        <v>162</v>
      </c>
      <c r="F31" s="32" t="s">
        <v>111</v>
      </c>
      <c r="G31" s="33">
        <v>215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30</v>
      </c>
      <c r="B32" s="37"/>
      <c r="C32" s="38"/>
      <c r="D32" s="38"/>
      <c r="E32" s="31" t="s">
        <v>146</v>
      </c>
      <c r="F32" s="38"/>
      <c r="G32" s="38"/>
      <c r="H32" s="38"/>
      <c r="I32" s="38"/>
      <c r="J32" s="39"/>
    </row>
    <row r="33">
      <c r="A33" s="29" t="s">
        <v>32</v>
      </c>
      <c r="B33" s="37"/>
      <c r="C33" s="38"/>
      <c r="D33" s="38"/>
      <c r="E33" s="40" t="s">
        <v>163</v>
      </c>
      <c r="F33" s="38"/>
      <c r="G33" s="38"/>
      <c r="H33" s="38"/>
      <c r="I33" s="38"/>
      <c r="J33" s="39"/>
    </row>
    <row r="34" ht="225">
      <c r="A34" s="29" t="s">
        <v>34</v>
      </c>
      <c r="B34" s="37"/>
      <c r="C34" s="38"/>
      <c r="D34" s="38"/>
      <c r="E34" s="31" t="s">
        <v>156</v>
      </c>
      <c r="F34" s="38"/>
      <c r="G34" s="38"/>
      <c r="H34" s="38"/>
      <c r="I34" s="38"/>
      <c r="J34" s="39"/>
    </row>
    <row r="35">
      <c r="A35" s="29" t="s">
        <v>25</v>
      </c>
      <c r="B35" s="29">
        <v>8</v>
      </c>
      <c r="C35" s="30" t="s">
        <v>164</v>
      </c>
      <c r="D35" s="29" t="s">
        <v>42</v>
      </c>
      <c r="E35" s="31" t="s">
        <v>165</v>
      </c>
      <c r="F35" s="32" t="s">
        <v>128</v>
      </c>
      <c r="G35" s="33">
        <v>78964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>
      <c r="A36" s="29" t="s">
        <v>30</v>
      </c>
      <c r="B36" s="37"/>
      <c r="C36" s="38"/>
      <c r="D36" s="38"/>
      <c r="E36" s="44" t="s">
        <v>42</v>
      </c>
      <c r="F36" s="38"/>
      <c r="G36" s="38"/>
      <c r="H36" s="38"/>
      <c r="I36" s="38"/>
      <c r="J36" s="39"/>
    </row>
    <row r="37" ht="45">
      <c r="A37" s="29" t="s">
        <v>32</v>
      </c>
      <c r="B37" s="37"/>
      <c r="C37" s="38"/>
      <c r="D37" s="38"/>
      <c r="E37" s="40" t="s">
        <v>166</v>
      </c>
      <c r="F37" s="38"/>
      <c r="G37" s="38"/>
      <c r="H37" s="38"/>
      <c r="I37" s="38"/>
      <c r="J37" s="39"/>
    </row>
    <row r="38" ht="75">
      <c r="A38" s="29" t="s">
        <v>34</v>
      </c>
      <c r="B38" s="37"/>
      <c r="C38" s="38"/>
      <c r="D38" s="38"/>
      <c r="E38" s="31" t="s">
        <v>167</v>
      </c>
      <c r="F38" s="38"/>
      <c r="G38" s="38"/>
      <c r="H38" s="38"/>
      <c r="I38" s="38"/>
      <c r="J38" s="39"/>
    </row>
    <row r="39">
      <c r="A39" s="29" t="s">
        <v>25</v>
      </c>
      <c r="B39" s="29">
        <v>9</v>
      </c>
      <c r="C39" s="30" t="s">
        <v>168</v>
      </c>
      <c r="D39" s="29" t="s">
        <v>42</v>
      </c>
      <c r="E39" s="31" t="s">
        <v>169</v>
      </c>
      <c r="F39" s="32" t="s">
        <v>128</v>
      </c>
      <c r="G39" s="33">
        <v>210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 ht="30">
      <c r="A40" s="29" t="s">
        <v>30</v>
      </c>
      <c r="B40" s="37"/>
      <c r="C40" s="38"/>
      <c r="D40" s="38"/>
      <c r="E40" s="31" t="s">
        <v>170</v>
      </c>
      <c r="F40" s="38"/>
      <c r="G40" s="38"/>
      <c r="H40" s="38"/>
      <c r="I40" s="38"/>
      <c r="J40" s="39"/>
    </row>
    <row r="41" ht="409.5">
      <c r="A41" s="29" t="s">
        <v>34</v>
      </c>
      <c r="B41" s="37"/>
      <c r="C41" s="38"/>
      <c r="D41" s="38"/>
      <c r="E41" s="31" t="s">
        <v>171</v>
      </c>
      <c r="F41" s="38"/>
      <c r="G41" s="38"/>
      <c r="H41" s="38"/>
      <c r="I41" s="38"/>
      <c r="J41" s="39"/>
    </row>
    <row r="42">
      <c r="A42" s="29" t="s">
        <v>25</v>
      </c>
      <c r="B42" s="29">
        <v>10</v>
      </c>
      <c r="C42" s="30" t="s">
        <v>172</v>
      </c>
      <c r="D42" s="29" t="s">
        <v>42</v>
      </c>
      <c r="E42" s="31" t="s">
        <v>173</v>
      </c>
      <c r="F42" s="32" t="s">
        <v>128</v>
      </c>
      <c r="G42" s="33">
        <v>34913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30</v>
      </c>
      <c r="B43" s="37"/>
      <c r="C43" s="38"/>
      <c r="D43" s="38"/>
      <c r="E43" s="31" t="s">
        <v>174</v>
      </c>
      <c r="F43" s="38"/>
      <c r="G43" s="38"/>
      <c r="H43" s="38"/>
      <c r="I43" s="38"/>
      <c r="J43" s="39"/>
    </row>
    <row r="44" ht="405">
      <c r="A44" s="29" t="s">
        <v>34</v>
      </c>
      <c r="B44" s="37"/>
      <c r="C44" s="38"/>
      <c r="D44" s="38"/>
      <c r="E44" s="31" t="s">
        <v>175</v>
      </c>
      <c r="F44" s="38"/>
      <c r="G44" s="38"/>
      <c r="H44" s="38"/>
      <c r="I44" s="38"/>
      <c r="J44" s="39"/>
    </row>
    <row r="45">
      <c r="A45" s="29" t="s">
        <v>25</v>
      </c>
      <c r="B45" s="29">
        <v>11</v>
      </c>
      <c r="C45" s="30" t="s">
        <v>176</v>
      </c>
      <c r="D45" s="29" t="s">
        <v>42</v>
      </c>
      <c r="E45" s="31" t="s">
        <v>177</v>
      </c>
      <c r="F45" s="32" t="s">
        <v>178</v>
      </c>
      <c r="G45" s="33">
        <v>174565</v>
      </c>
      <c r="H45" s="34">
        <v>0</v>
      </c>
      <c r="I45" s="35">
        <f>ROUND(G45*H45,P4)</f>
        <v>0</v>
      </c>
      <c r="J45" s="29"/>
      <c r="O45" s="36">
        <f>I45*0.21</f>
        <v>0</v>
      </c>
      <c r="P45">
        <v>3</v>
      </c>
    </row>
    <row r="46">
      <c r="A46" s="29" t="s">
        <v>30</v>
      </c>
      <c r="B46" s="37"/>
      <c r="C46" s="38"/>
      <c r="D46" s="38"/>
      <c r="E46" s="31" t="s">
        <v>179</v>
      </c>
      <c r="F46" s="38"/>
      <c r="G46" s="38"/>
      <c r="H46" s="38"/>
      <c r="I46" s="38"/>
      <c r="J46" s="39"/>
    </row>
    <row r="47">
      <c r="A47" s="29" t="s">
        <v>32</v>
      </c>
      <c r="B47" s="37"/>
      <c r="C47" s="38"/>
      <c r="D47" s="38"/>
      <c r="E47" s="40" t="s">
        <v>180</v>
      </c>
      <c r="F47" s="38"/>
      <c r="G47" s="38"/>
      <c r="H47" s="38"/>
      <c r="I47" s="38"/>
      <c r="J47" s="39"/>
    </row>
    <row r="48" ht="105">
      <c r="A48" s="29" t="s">
        <v>34</v>
      </c>
      <c r="B48" s="37"/>
      <c r="C48" s="38"/>
      <c r="D48" s="38"/>
      <c r="E48" s="31" t="s">
        <v>181</v>
      </c>
      <c r="F48" s="38"/>
      <c r="G48" s="38"/>
      <c r="H48" s="38"/>
      <c r="I48" s="38"/>
      <c r="J48" s="39"/>
    </row>
    <row r="49">
      <c r="A49" s="29" t="s">
        <v>25</v>
      </c>
      <c r="B49" s="29">
        <v>12</v>
      </c>
      <c r="C49" s="30" t="s">
        <v>182</v>
      </c>
      <c r="D49" s="29" t="s">
        <v>42</v>
      </c>
      <c r="E49" s="31" t="s">
        <v>183</v>
      </c>
      <c r="F49" s="32" t="s">
        <v>128</v>
      </c>
      <c r="G49" s="33">
        <v>78964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>
      <c r="A50" s="29" t="s">
        <v>30</v>
      </c>
      <c r="B50" s="37"/>
      <c r="C50" s="38"/>
      <c r="D50" s="38"/>
      <c r="E50" s="31" t="s">
        <v>184</v>
      </c>
      <c r="F50" s="38"/>
      <c r="G50" s="38"/>
      <c r="H50" s="38"/>
      <c r="I50" s="38"/>
      <c r="J50" s="39"/>
    </row>
    <row r="51" ht="45">
      <c r="A51" s="29" t="s">
        <v>32</v>
      </c>
      <c r="B51" s="37"/>
      <c r="C51" s="38"/>
      <c r="D51" s="38"/>
      <c r="E51" s="40" t="s">
        <v>185</v>
      </c>
      <c r="F51" s="38"/>
      <c r="G51" s="38"/>
      <c r="H51" s="38"/>
      <c r="I51" s="38"/>
      <c r="J51" s="39"/>
    </row>
    <row r="52" ht="270">
      <c r="A52" s="29" t="s">
        <v>34</v>
      </c>
      <c r="B52" s="37"/>
      <c r="C52" s="38"/>
      <c r="D52" s="38"/>
      <c r="E52" s="31" t="s">
        <v>186</v>
      </c>
      <c r="F52" s="38"/>
      <c r="G52" s="38"/>
      <c r="H52" s="38"/>
      <c r="I52" s="38"/>
      <c r="J52" s="39"/>
    </row>
    <row r="53">
      <c r="A53" s="29" t="s">
        <v>25</v>
      </c>
      <c r="B53" s="29">
        <v>13</v>
      </c>
      <c r="C53" s="30" t="s">
        <v>182</v>
      </c>
      <c r="D53" s="29" t="s">
        <v>141</v>
      </c>
      <c r="E53" s="31" t="s">
        <v>183</v>
      </c>
      <c r="F53" s="32" t="s">
        <v>128</v>
      </c>
      <c r="G53" s="33">
        <v>210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>
      <c r="A54" s="29" t="s">
        <v>30</v>
      </c>
      <c r="B54" s="37"/>
      <c r="C54" s="38"/>
      <c r="D54" s="38"/>
      <c r="E54" s="31" t="s">
        <v>187</v>
      </c>
      <c r="F54" s="38"/>
      <c r="G54" s="38"/>
      <c r="H54" s="38"/>
      <c r="I54" s="38"/>
      <c r="J54" s="39"/>
    </row>
    <row r="55">
      <c r="A55" s="29" t="s">
        <v>32</v>
      </c>
      <c r="B55" s="37"/>
      <c r="C55" s="38"/>
      <c r="D55" s="38"/>
      <c r="E55" s="40" t="s">
        <v>188</v>
      </c>
      <c r="F55" s="38"/>
      <c r="G55" s="38"/>
      <c r="H55" s="38"/>
      <c r="I55" s="38"/>
      <c r="J55" s="39"/>
    </row>
    <row r="56" ht="270">
      <c r="A56" s="29" t="s">
        <v>34</v>
      </c>
      <c r="B56" s="37"/>
      <c r="C56" s="38"/>
      <c r="D56" s="38"/>
      <c r="E56" s="31" t="s">
        <v>186</v>
      </c>
      <c r="F56" s="38"/>
      <c r="G56" s="38"/>
      <c r="H56" s="38"/>
      <c r="I56" s="38"/>
      <c r="J56" s="39"/>
    </row>
    <row r="57">
      <c r="A57" s="29" t="s">
        <v>25</v>
      </c>
      <c r="B57" s="29">
        <v>14</v>
      </c>
      <c r="C57" s="30" t="s">
        <v>189</v>
      </c>
      <c r="D57" s="29" t="s">
        <v>42</v>
      </c>
      <c r="E57" s="31" t="s">
        <v>190</v>
      </c>
      <c r="F57" s="32" t="s">
        <v>128</v>
      </c>
      <c r="G57" s="33">
        <v>34913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>
      <c r="A58" s="29" t="s">
        <v>30</v>
      </c>
      <c r="B58" s="37"/>
      <c r="C58" s="38"/>
      <c r="D58" s="38"/>
      <c r="E58" s="31" t="s">
        <v>191</v>
      </c>
      <c r="F58" s="38"/>
      <c r="G58" s="38"/>
      <c r="H58" s="38"/>
      <c r="I58" s="38"/>
      <c r="J58" s="39"/>
    </row>
    <row r="59">
      <c r="A59" s="29" t="s">
        <v>32</v>
      </c>
      <c r="B59" s="37"/>
      <c r="C59" s="38"/>
      <c r="D59" s="38"/>
      <c r="E59" s="40" t="s">
        <v>192</v>
      </c>
      <c r="F59" s="38"/>
      <c r="G59" s="38"/>
      <c r="H59" s="38"/>
      <c r="I59" s="38"/>
      <c r="J59" s="39"/>
    </row>
    <row r="60" ht="45">
      <c r="A60" s="29" t="s">
        <v>34</v>
      </c>
      <c r="B60" s="37"/>
      <c r="C60" s="38"/>
      <c r="D60" s="38"/>
      <c r="E60" s="31" t="s">
        <v>193</v>
      </c>
      <c r="F60" s="38"/>
      <c r="G60" s="38"/>
      <c r="H60" s="38"/>
      <c r="I60" s="38"/>
      <c r="J60" s="39"/>
    </row>
    <row r="61">
      <c r="A61" s="29" t="s">
        <v>25</v>
      </c>
      <c r="B61" s="29">
        <v>15</v>
      </c>
      <c r="C61" s="30" t="s">
        <v>194</v>
      </c>
      <c r="D61" s="29" t="s">
        <v>42</v>
      </c>
      <c r="E61" s="31" t="s">
        <v>195</v>
      </c>
      <c r="F61" s="32" t="s">
        <v>145</v>
      </c>
      <c r="G61" s="33">
        <v>132.5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 ht="30">
      <c r="A62" s="29" t="s">
        <v>30</v>
      </c>
      <c r="B62" s="37"/>
      <c r="C62" s="38"/>
      <c r="D62" s="38"/>
      <c r="E62" s="31" t="s">
        <v>196</v>
      </c>
      <c r="F62" s="38"/>
      <c r="G62" s="38"/>
      <c r="H62" s="38"/>
      <c r="I62" s="38"/>
      <c r="J62" s="39"/>
    </row>
    <row r="63" ht="30">
      <c r="A63" s="29" t="s">
        <v>32</v>
      </c>
      <c r="B63" s="37"/>
      <c r="C63" s="38"/>
      <c r="D63" s="38"/>
      <c r="E63" s="40" t="s">
        <v>197</v>
      </c>
      <c r="F63" s="38"/>
      <c r="G63" s="38"/>
      <c r="H63" s="38"/>
      <c r="I63" s="38"/>
      <c r="J63" s="39"/>
    </row>
    <row r="64" ht="90">
      <c r="A64" s="29" t="s">
        <v>34</v>
      </c>
      <c r="B64" s="37"/>
      <c r="C64" s="38"/>
      <c r="D64" s="38"/>
      <c r="E64" s="31" t="s">
        <v>198</v>
      </c>
      <c r="F64" s="38"/>
      <c r="G64" s="38"/>
      <c r="H64" s="38"/>
      <c r="I64" s="38"/>
      <c r="J64" s="39"/>
    </row>
    <row r="65">
      <c r="A65" s="29" t="s">
        <v>25</v>
      </c>
      <c r="B65" s="29">
        <v>16</v>
      </c>
      <c r="C65" s="30" t="s">
        <v>199</v>
      </c>
      <c r="D65" s="29" t="s">
        <v>42</v>
      </c>
      <c r="E65" s="31" t="s">
        <v>200</v>
      </c>
      <c r="F65" s="32" t="s">
        <v>128</v>
      </c>
      <c r="G65" s="33">
        <v>78964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>
      <c r="A66" s="29" t="s">
        <v>30</v>
      </c>
      <c r="B66" s="37"/>
      <c r="C66" s="38"/>
      <c r="D66" s="38"/>
      <c r="E66" s="31" t="s">
        <v>201</v>
      </c>
      <c r="F66" s="38"/>
      <c r="G66" s="38"/>
      <c r="H66" s="38"/>
      <c r="I66" s="38"/>
      <c r="J66" s="39"/>
    </row>
    <row r="67">
      <c r="A67" s="29" t="s">
        <v>32</v>
      </c>
      <c r="B67" s="37"/>
      <c r="C67" s="38"/>
      <c r="D67" s="38"/>
      <c r="E67" s="40" t="s">
        <v>202</v>
      </c>
      <c r="F67" s="38"/>
      <c r="G67" s="38"/>
      <c r="H67" s="38"/>
      <c r="I67" s="38"/>
      <c r="J67" s="39"/>
    </row>
    <row r="68" ht="120">
      <c r="A68" s="29" t="s">
        <v>34</v>
      </c>
      <c r="B68" s="41"/>
      <c r="C68" s="42"/>
      <c r="D68" s="42"/>
      <c r="E68" s="31" t="s">
        <v>203</v>
      </c>
      <c r="F68" s="42"/>
      <c r="G68" s="42"/>
      <c r="H68" s="42"/>
      <c r="I68" s="42"/>
      <c r="J68" s="43"/>
    </row>
  </sheetData>
  <sheetProtection sheet="1" objects="1" scenarios="1" spinCount="100000" saltValue="iHa1kY++KmHux7B7syGNB5WFnUJNEXt4kgt2HiOkOzkNugk0GGX1C2U9jd2Hpn/ohEBU88HL95fpfYYWCk+cxA==" hashValue="QKy2ed3iMVjC49PusCk1NWi+79JDkPjnr6ABPYRngIBHmamCNChPNLK5NvkLN6w1bD0S37GFu6O2E39t3rIiO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2114</v>
      </c>
      <c r="I3" s="16">
        <f>SUMIFS(I8:I125,A8:A125,"SD")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2114</v>
      </c>
      <c r="D4" s="13"/>
      <c r="E4" s="14" t="s">
        <v>2115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135</v>
      </c>
      <c r="D9" s="29" t="s">
        <v>283</v>
      </c>
      <c r="E9" s="31" t="s">
        <v>136</v>
      </c>
      <c r="F9" s="32" t="s">
        <v>137</v>
      </c>
      <c r="G9" s="33">
        <v>240.46000000000001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60">
      <c r="A10" s="29" t="s">
        <v>30</v>
      </c>
      <c r="B10" s="37"/>
      <c r="C10" s="38"/>
      <c r="D10" s="38"/>
      <c r="E10" s="31" t="s">
        <v>2051</v>
      </c>
      <c r="F10" s="38"/>
      <c r="G10" s="38"/>
      <c r="H10" s="38"/>
      <c r="I10" s="38"/>
      <c r="J10" s="39"/>
    </row>
    <row r="11">
      <c r="A11" s="29" t="s">
        <v>32</v>
      </c>
      <c r="B11" s="37"/>
      <c r="C11" s="38"/>
      <c r="D11" s="38"/>
      <c r="E11" s="40" t="s">
        <v>2116</v>
      </c>
      <c r="F11" s="38"/>
      <c r="G11" s="38"/>
      <c r="H11" s="38"/>
      <c r="I11" s="38"/>
      <c r="J11" s="39"/>
    </row>
    <row r="12" ht="75">
      <c r="A12" s="29" t="s">
        <v>34</v>
      </c>
      <c r="B12" s="37"/>
      <c r="C12" s="38"/>
      <c r="D12" s="38"/>
      <c r="E12" s="31" t="s">
        <v>140</v>
      </c>
      <c r="F12" s="38"/>
      <c r="G12" s="38"/>
      <c r="H12" s="38"/>
      <c r="I12" s="38"/>
      <c r="J12" s="39"/>
    </row>
    <row r="13">
      <c r="A13" s="23" t="s">
        <v>22</v>
      </c>
      <c r="B13" s="24"/>
      <c r="C13" s="25" t="s">
        <v>141</v>
      </c>
      <c r="D13" s="26"/>
      <c r="E13" s="23" t="s">
        <v>142</v>
      </c>
      <c r="F13" s="26"/>
      <c r="G13" s="26"/>
      <c r="H13" s="26"/>
      <c r="I13" s="27">
        <f>SUMIFS(I14:I65,A14:A65,"P")</f>
        <v>0</v>
      </c>
      <c r="J13" s="28"/>
    </row>
    <row r="14">
      <c r="A14" s="29" t="s">
        <v>25</v>
      </c>
      <c r="B14" s="29">
        <v>2</v>
      </c>
      <c r="C14" s="30" t="s">
        <v>164</v>
      </c>
      <c r="D14" s="29" t="s">
        <v>42</v>
      </c>
      <c r="E14" s="31" t="s">
        <v>165</v>
      </c>
      <c r="F14" s="32" t="s">
        <v>128</v>
      </c>
      <c r="G14" s="33">
        <v>1.516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30</v>
      </c>
      <c r="B15" s="37"/>
      <c r="C15" s="38"/>
      <c r="D15" s="38"/>
      <c r="E15" s="31" t="s">
        <v>2117</v>
      </c>
      <c r="F15" s="38"/>
      <c r="G15" s="38"/>
      <c r="H15" s="38"/>
      <c r="I15" s="38"/>
      <c r="J15" s="39"/>
    </row>
    <row r="16" ht="90">
      <c r="A16" s="29" t="s">
        <v>32</v>
      </c>
      <c r="B16" s="37"/>
      <c r="C16" s="38"/>
      <c r="D16" s="38"/>
      <c r="E16" s="40" t="s">
        <v>2118</v>
      </c>
      <c r="F16" s="38"/>
      <c r="G16" s="38"/>
      <c r="H16" s="38"/>
      <c r="I16" s="38"/>
      <c r="J16" s="39"/>
    </row>
    <row r="17" ht="75">
      <c r="A17" s="29" t="s">
        <v>34</v>
      </c>
      <c r="B17" s="37"/>
      <c r="C17" s="38"/>
      <c r="D17" s="38"/>
      <c r="E17" s="31" t="s">
        <v>167</v>
      </c>
      <c r="F17" s="38"/>
      <c r="G17" s="38"/>
      <c r="H17" s="38"/>
      <c r="I17" s="38"/>
      <c r="J17" s="39"/>
    </row>
    <row r="18">
      <c r="A18" s="29" t="s">
        <v>25</v>
      </c>
      <c r="B18" s="29">
        <v>3</v>
      </c>
      <c r="C18" s="30" t="s">
        <v>172</v>
      </c>
      <c r="D18" s="29" t="s">
        <v>42</v>
      </c>
      <c r="E18" s="31" t="s">
        <v>173</v>
      </c>
      <c r="F18" s="32" t="s">
        <v>128</v>
      </c>
      <c r="G18" s="33">
        <v>6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30</v>
      </c>
      <c r="B19" s="37"/>
      <c r="C19" s="38"/>
      <c r="D19" s="38"/>
      <c r="E19" s="31" t="s">
        <v>1988</v>
      </c>
      <c r="F19" s="38"/>
      <c r="G19" s="38"/>
      <c r="H19" s="38"/>
      <c r="I19" s="38"/>
      <c r="J19" s="39"/>
    </row>
    <row r="20">
      <c r="A20" s="29" t="s">
        <v>32</v>
      </c>
      <c r="B20" s="37"/>
      <c r="C20" s="38"/>
      <c r="D20" s="38"/>
      <c r="E20" s="40" t="s">
        <v>2042</v>
      </c>
      <c r="F20" s="38"/>
      <c r="G20" s="38"/>
      <c r="H20" s="38"/>
      <c r="I20" s="38"/>
      <c r="J20" s="39"/>
    </row>
    <row r="21" ht="405">
      <c r="A21" s="29" t="s">
        <v>34</v>
      </c>
      <c r="B21" s="37"/>
      <c r="C21" s="38"/>
      <c r="D21" s="38"/>
      <c r="E21" s="31" t="s">
        <v>175</v>
      </c>
      <c r="F21" s="38"/>
      <c r="G21" s="38"/>
      <c r="H21" s="38"/>
      <c r="I21" s="38"/>
      <c r="J21" s="39"/>
    </row>
    <row r="22">
      <c r="A22" s="29" t="s">
        <v>25</v>
      </c>
      <c r="B22" s="29">
        <v>4</v>
      </c>
      <c r="C22" s="30" t="s">
        <v>1819</v>
      </c>
      <c r="D22" s="29" t="s">
        <v>42</v>
      </c>
      <c r="E22" s="31" t="s">
        <v>1820</v>
      </c>
      <c r="F22" s="32" t="s">
        <v>128</v>
      </c>
      <c r="G22" s="33">
        <v>120.23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30</v>
      </c>
      <c r="B23" s="37"/>
      <c r="C23" s="38"/>
      <c r="D23" s="38"/>
      <c r="E23" s="31" t="s">
        <v>2119</v>
      </c>
      <c r="F23" s="38"/>
      <c r="G23" s="38"/>
      <c r="H23" s="38"/>
      <c r="I23" s="38"/>
      <c r="J23" s="39"/>
    </row>
    <row r="24">
      <c r="A24" s="29" t="s">
        <v>32</v>
      </c>
      <c r="B24" s="37"/>
      <c r="C24" s="38"/>
      <c r="D24" s="38"/>
      <c r="E24" s="40" t="s">
        <v>2120</v>
      </c>
      <c r="F24" s="38"/>
      <c r="G24" s="38"/>
      <c r="H24" s="38"/>
      <c r="I24" s="38"/>
      <c r="J24" s="39"/>
    </row>
    <row r="25" ht="409.5">
      <c r="A25" s="29" t="s">
        <v>34</v>
      </c>
      <c r="B25" s="37"/>
      <c r="C25" s="38"/>
      <c r="D25" s="38"/>
      <c r="E25" s="31" t="s">
        <v>236</v>
      </c>
      <c r="F25" s="38"/>
      <c r="G25" s="38"/>
      <c r="H25" s="38"/>
      <c r="I25" s="38"/>
      <c r="J25" s="39"/>
    </row>
    <row r="26">
      <c r="A26" s="29" t="s">
        <v>25</v>
      </c>
      <c r="B26" s="29">
        <v>5</v>
      </c>
      <c r="C26" s="30" t="s">
        <v>1992</v>
      </c>
      <c r="D26" s="29" t="s">
        <v>42</v>
      </c>
      <c r="E26" s="31" t="s">
        <v>1993</v>
      </c>
      <c r="F26" s="32" t="s">
        <v>128</v>
      </c>
      <c r="G26" s="33">
        <v>6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30">
      <c r="A27" s="29" t="s">
        <v>30</v>
      </c>
      <c r="B27" s="37"/>
      <c r="C27" s="38"/>
      <c r="D27" s="38"/>
      <c r="E27" s="31" t="s">
        <v>2121</v>
      </c>
      <c r="F27" s="38"/>
      <c r="G27" s="38"/>
      <c r="H27" s="38"/>
      <c r="I27" s="38"/>
      <c r="J27" s="39"/>
    </row>
    <row r="28" ht="30">
      <c r="A28" s="29" t="s">
        <v>32</v>
      </c>
      <c r="B28" s="37"/>
      <c r="C28" s="38"/>
      <c r="D28" s="38"/>
      <c r="E28" s="40" t="s">
        <v>2059</v>
      </c>
      <c r="F28" s="38"/>
      <c r="G28" s="38"/>
      <c r="H28" s="38"/>
      <c r="I28" s="38"/>
      <c r="J28" s="39"/>
    </row>
    <row r="29" ht="409.5">
      <c r="A29" s="29" t="s">
        <v>34</v>
      </c>
      <c r="B29" s="37"/>
      <c r="C29" s="38"/>
      <c r="D29" s="38"/>
      <c r="E29" s="31" t="s">
        <v>236</v>
      </c>
      <c r="F29" s="38"/>
      <c r="G29" s="38"/>
      <c r="H29" s="38"/>
      <c r="I29" s="38"/>
      <c r="J29" s="39"/>
    </row>
    <row r="30">
      <c r="A30" s="29" t="s">
        <v>25</v>
      </c>
      <c r="B30" s="29">
        <v>6</v>
      </c>
      <c r="C30" s="30" t="s">
        <v>182</v>
      </c>
      <c r="D30" s="29" t="s">
        <v>42</v>
      </c>
      <c r="E30" s="31" t="s">
        <v>183</v>
      </c>
      <c r="F30" s="32" t="s">
        <v>128</v>
      </c>
      <c r="G30" s="33">
        <v>120.23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30">
      <c r="A31" s="29" t="s">
        <v>30</v>
      </c>
      <c r="B31" s="37"/>
      <c r="C31" s="38"/>
      <c r="D31" s="38"/>
      <c r="E31" s="31" t="s">
        <v>2060</v>
      </c>
      <c r="F31" s="38"/>
      <c r="G31" s="38"/>
      <c r="H31" s="38"/>
      <c r="I31" s="38"/>
      <c r="J31" s="39"/>
    </row>
    <row r="32">
      <c r="A32" s="29" t="s">
        <v>32</v>
      </c>
      <c r="B32" s="37"/>
      <c r="C32" s="38"/>
      <c r="D32" s="38"/>
      <c r="E32" s="40" t="s">
        <v>2120</v>
      </c>
      <c r="F32" s="38"/>
      <c r="G32" s="38"/>
      <c r="H32" s="38"/>
      <c r="I32" s="38"/>
      <c r="J32" s="39"/>
    </row>
    <row r="33" ht="270">
      <c r="A33" s="29" t="s">
        <v>34</v>
      </c>
      <c r="B33" s="37"/>
      <c r="C33" s="38"/>
      <c r="D33" s="38"/>
      <c r="E33" s="31" t="s">
        <v>186</v>
      </c>
      <c r="F33" s="38"/>
      <c r="G33" s="38"/>
      <c r="H33" s="38"/>
      <c r="I33" s="38"/>
      <c r="J33" s="39"/>
    </row>
    <row r="34">
      <c r="A34" s="29" t="s">
        <v>25</v>
      </c>
      <c r="B34" s="29">
        <v>7</v>
      </c>
      <c r="C34" s="30" t="s">
        <v>1824</v>
      </c>
      <c r="D34" s="29" t="s">
        <v>42</v>
      </c>
      <c r="E34" s="31" t="s">
        <v>1825</v>
      </c>
      <c r="F34" s="32" t="s">
        <v>128</v>
      </c>
      <c r="G34" s="33">
        <v>6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30</v>
      </c>
      <c r="B35" s="37"/>
      <c r="C35" s="38"/>
      <c r="D35" s="38"/>
      <c r="E35" s="31" t="s">
        <v>1998</v>
      </c>
      <c r="F35" s="38"/>
      <c r="G35" s="38"/>
      <c r="H35" s="38"/>
      <c r="I35" s="38"/>
      <c r="J35" s="39"/>
    </row>
    <row r="36">
      <c r="A36" s="29" t="s">
        <v>32</v>
      </c>
      <c r="B36" s="37"/>
      <c r="C36" s="38"/>
      <c r="D36" s="38"/>
      <c r="E36" s="40" t="s">
        <v>2042</v>
      </c>
      <c r="F36" s="38"/>
      <c r="G36" s="38"/>
      <c r="H36" s="38"/>
      <c r="I36" s="38"/>
      <c r="J36" s="39"/>
    </row>
    <row r="37" ht="330">
      <c r="A37" s="29" t="s">
        <v>34</v>
      </c>
      <c r="B37" s="37"/>
      <c r="C37" s="38"/>
      <c r="D37" s="38"/>
      <c r="E37" s="31" t="s">
        <v>1827</v>
      </c>
      <c r="F37" s="38"/>
      <c r="G37" s="38"/>
      <c r="H37" s="38"/>
      <c r="I37" s="38"/>
      <c r="J37" s="39"/>
    </row>
    <row r="38">
      <c r="A38" s="29" t="s">
        <v>25</v>
      </c>
      <c r="B38" s="29">
        <v>8</v>
      </c>
      <c r="C38" s="30" t="s">
        <v>240</v>
      </c>
      <c r="D38" s="29" t="s">
        <v>42</v>
      </c>
      <c r="E38" s="31" t="s">
        <v>241</v>
      </c>
      <c r="F38" s="32" t="s">
        <v>128</v>
      </c>
      <c r="G38" s="33">
        <v>44.009999999999998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45">
      <c r="A39" s="29" t="s">
        <v>30</v>
      </c>
      <c r="B39" s="37"/>
      <c r="C39" s="38"/>
      <c r="D39" s="38"/>
      <c r="E39" s="31" t="s">
        <v>2061</v>
      </c>
      <c r="F39" s="38"/>
      <c r="G39" s="38"/>
      <c r="H39" s="38"/>
      <c r="I39" s="38"/>
      <c r="J39" s="39"/>
    </row>
    <row r="40">
      <c r="A40" s="29" t="s">
        <v>32</v>
      </c>
      <c r="B40" s="37"/>
      <c r="C40" s="38"/>
      <c r="D40" s="38"/>
      <c r="E40" s="40" t="s">
        <v>2122</v>
      </c>
      <c r="F40" s="38"/>
      <c r="G40" s="38"/>
      <c r="H40" s="38"/>
      <c r="I40" s="38"/>
      <c r="J40" s="39"/>
    </row>
    <row r="41" ht="330">
      <c r="A41" s="29" t="s">
        <v>34</v>
      </c>
      <c r="B41" s="37"/>
      <c r="C41" s="38"/>
      <c r="D41" s="38"/>
      <c r="E41" s="31" t="s">
        <v>244</v>
      </c>
      <c r="F41" s="38"/>
      <c r="G41" s="38"/>
      <c r="H41" s="38"/>
      <c r="I41" s="38"/>
      <c r="J41" s="39"/>
    </row>
    <row r="42">
      <c r="A42" s="29" t="s">
        <v>25</v>
      </c>
      <c r="B42" s="29">
        <v>9</v>
      </c>
      <c r="C42" s="30" t="s">
        <v>476</v>
      </c>
      <c r="D42" s="29" t="s">
        <v>42</v>
      </c>
      <c r="E42" s="31" t="s">
        <v>477</v>
      </c>
      <c r="F42" s="32" t="s">
        <v>128</v>
      </c>
      <c r="G42" s="33">
        <v>58.859999999999999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30">
      <c r="A43" s="29" t="s">
        <v>30</v>
      </c>
      <c r="B43" s="37"/>
      <c r="C43" s="38"/>
      <c r="D43" s="38"/>
      <c r="E43" s="31" t="s">
        <v>2123</v>
      </c>
      <c r="F43" s="38"/>
      <c r="G43" s="38"/>
      <c r="H43" s="38"/>
      <c r="I43" s="38"/>
      <c r="J43" s="39"/>
    </row>
    <row r="44">
      <c r="A44" s="29" t="s">
        <v>32</v>
      </c>
      <c r="B44" s="37"/>
      <c r="C44" s="38"/>
      <c r="D44" s="38"/>
      <c r="E44" s="40" t="s">
        <v>2124</v>
      </c>
      <c r="F44" s="38"/>
      <c r="G44" s="38"/>
      <c r="H44" s="38"/>
      <c r="I44" s="38"/>
      <c r="J44" s="39"/>
    </row>
    <row r="45" ht="409.5">
      <c r="A45" s="29" t="s">
        <v>34</v>
      </c>
      <c r="B45" s="37"/>
      <c r="C45" s="38"/>
      <c r="D45" s="38"/>
      <c r="E45" s="31" t="s">
        <v>480</v>
      </c>
      <c r="F45" s="38"/>
      <c r="G45" s="38"/>
      <c r="H45" s="38"/>
      <c r="I45" s="38"/>
      <c r="J45" s="39"/>
    </row>
    <row r="46">
      <c r="A46" s="29" t="s">
        <v>25</v>
      </c>
      <c r="B46" s="29">
        <v>10</v>
      </c>
      <c r="C46" s="30" t="s">
        <v>2003</v>
      </c>
      <c r="D46" s="29" t="s">
        <v>42</v>
      </c>
      <c r="E46" s="31" t="s">
        <v>2004</v>
      </c>
      <c r="F46" s="32" t="s">
        <v>145</v>
      </c>
      <c r="G46" s="33">
        <v>4.1310000000000002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30">
      <c r="A47" s="29" t="s">
        <v>30</v>
      </c>
      <c r="B47" s="37"/>
      <c r="C47" s="38"/>
      <c r="D47" s="38"/>
      <c r="E47" s="31" t="s">
        <v>2005</v>
      </c>
      <c r="F47" s="38"/>
      <c r="G47" s="38"/>
      <c r="H47" s="38"/>
      <c r="I47" s="38"/>
      <c r="J47" s="39"/>
    </row>
    <row r="48" ht="90">
      <c r="A48" s="29" t="s">
        <v>32</v>
      </c>
      <c r="B48" s="37"/>
      <c r="C48" s="38"/>
      <c r="D48" s="38"/>
      <c r="E48" s="40" t="s">
        <v>2125</v>
      </c>
      <c r="F48" s="38"/>
      <c r="G48" s="38"/>
      <c r="H48" s="38"/>
      <c r="I48" s="38"/>
      <c r="J48" s="39"/>
    </row>
    <row r="49" ht="60">
      <c r="A49" s="29" t="s">
        <v>34</v>
      </c>
      <c r="B49" s="37"/>
      <c r="C49" s="38"/>
      <c r="D49" s="38"/>
      <c r="E49" s="31" t="s">
        <v>2007</v>
      </c>
      <c r="F49" s="38"/>
      <c r="G49" s="38"/>
      <c r="H49" s="38"/>
      <c r="I49" s="38"/>
      <c r="J49" s="39"/>
    </row>
    <row r="50">
      <c r="A50" s="29" t="s">
        <v>25</v>
      </c>
      <c r="B50" s="29">
        <v>11</v>
      </c>
      <c r="C50" s="30" t="s">
        <v>189</v>
      </c>
      <c r="D50" s="29" t="s">
        <v>42</v>
      </c>
      <c r="E50" s="31" t="s">
        <v>190</v>
      </c>
      <c r="F50" s="32" t="s">
        <v>128</v>
      </c>
      <c r="G50" s="33">
        <v>1.52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30</v>
      </c>
      <c r="B51" s="37"/>
      <c r="C51" s="38"/>
      <c r="D51" s="38"/>
      <c r="E51" s="31" t="s">
        <v>2008</v>
      </c>
      <c r="F51" s="38"/>
      <c r="G51" s="38"/>
      <c r="H51" s="38"/>
      <c r="I51" s="38"/>
      <c r="J51" s="39"/>
    </row>
    <row r="52">
      <c r="A52" s="29" t="s">
        <v>32</v>
      </c>
      <c r="B52" s="37"/>
      <c r="C52" s="38"/>
      <c r="D52" s="38"/>
      <c r="E52" s="40" t="s">
        <v>2126</v>
      </c>
      <c r="F52" s="38"/>
      <c r="G52" s="38"/>
      <c r="H52" s="38"/>
      <c r="I52" s="38"/>
      <c r="J52" s="39"/>
    </row>
    <row r="53" ht="45">
      <c r="A53" s="29" t="s">
        <v>34</v>
      </c>
      <c r="B53" s="37"/>
      <c r="C53" s="38"/>
      <c r="D53" s="38"/>
      <c r="E53" s="31" t="s">
        <v>193</v>
      </c>
      <c r="F53" s="38"/>
      <c r="G53" s="38"/>
      <c r="H53" s="38"/>
      <c r="I53" s="38"/>
      <c r="J53" s="39"/>
    </row>
    <row r="54">
      <c r="A54" s="29" t="s">
        <v>25</v>
      </c>
      <c r="B54" s="29">
        <v>12</v>
      </c>
      <c r="C54" s="30" t="s">
        <v>319</v>
      </c>
      <c r="D54" s="29" t="s">
        <v>42</v>
      </c>
      <c r="E54" s="31" t="s">
        <v>320</v>
      </c>
      <c r="F54" s="32" t="s">
        <v>145</v>
      </c>
      <c r="G54" s="33">
        <v>4.1299999999999999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30</v>
      </c>
      <c r="B55" s="37"/>
      <c r="C55" s="38"/>
      <c r="D55" s="38"/>
      <c r="E55" s="31" t="s">
        <v>2071</v>
      </c>
      <c r="F55" s="38"/>
      <c r="G55" s="38"/>
      <c r="H55" s="38"/>
      <c r="I55" s="38"/>
      <c r="J55" s="39"/>
    </row>
    <row r="56">
      <c r="A56" s="29" t="s">
        <v>32</v>
      </c>
      <c r="B56" s="37"/>
      <c r="C56" s="38"/>
      <c r="D56" s="38"/>
      <c r="E56" s="40" t="s">
        <v>2127</v>
      </c>
      <c r="F56" s="38"/>
      <c r="G56" s="38"/>
      <c r="H56" s="38"/>
      <c r="I56" s="38"/>
      <c r="J56" s="39"/>
    </row>
    <row r="57" ht="75">
      <c r="A57" s="29" t="s">
        <v>34</v>
      </c>
      <c r="B57" s="37"/>
      <c r="C57" s="38"/>
      <c r="D57" s="38"/>
      <c r="E57" s="31" t="s">
        <v>323</v>
      </c>
      <c r="F57" s="38"/>
      <c r="G57" s="38"/>
      <c r="H57" s="38"/>
      <c r="I57" s="38"/>
      <c r="J57" s="39"/>
    </row>
    <row r="58">
      <c r="A58" s="29" t="s">
        <v>25</v>
      </c>
      <c r="B58" s="29">
        <v>13</v>
      </c>
      <c r="C58" s="30" t="s">
        <v>324</v>
      </c>
      <c r="D58" s="29" t="s">
        <v>42</v>
      </c>
      <c r="E58" s="31" t="s">
        <v>325</v>
      </c>
      <c r="F58" s="32" t="s">
        <v>145</v>
      </c>
      <c r="G58" s="33">
        <v>4.1299999999999999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30</v>
      </c>
      <c r="B59" s="37"/>
      <c r="C59" s="38"/>
      <c r="D59" s="38"/>
      <c r="E59" s="31" t="s">
        <v>2071</v>
      </c>
      <c r="F59" s="38"/>
      <c r="G59" s="38"/>
      <c r="H59" s="38"/>
      <c r="I59" s="38"/>
      <c r="J59" s="39"/>
    </row>
    <row r="60">
      <c r="A60" s="29" t="s">
        <v>32</v>
      </c>
      <c r="B60" s="37"/>
      <c r="C60" s="38"/>
      <c r="D60" s="38"/>
      <c r="E60" s="40" t="s">
        <v>2127</v>
      </c>
      <c r="F60" s="38"/>
      <c r="G60" s="38"/>
      <c r="H60" s="38"/>
      <c r="I60" s="38"/>
      <c r="J60" s="39"/>
    </row>
    <row r="61" ht="90">
      <c r="A61" s="29" t="s">
        <v>34</v>
      </c>
      <c r="B61" s="37"/>
      <c r="C61" s="38"/>
      <c r="D61" s="38"/>
      <c r="E61" s="31" t="s">
        <v>327</v>
      </c>
      <c r="F61" s="38"/>
      <c r="G61" s="38"/>
      <c r="H61" s="38"/>
      <c r="I61" s="38"/>
      <c r="J61" s="39"/>
    </row>
    <row r="62">
      <c r="A62" s="29" t="s">
        <v>25</v>
      </c>
      <c r="B62" s="29">
        <v>14</v>
      </c>
      <c r="C62" s="30" t="s">
        <v>328</v>
      </c>
      <c r="D62" s="29" t="s">
        <v>42</v>
      </c>
      <c r="E62" s="31" t="s">
        <v>329</v>
      </c>
      <c r="F62" s="32" t="s">
        <v>145</v>
      </c>
      <c r="G62" s="33">
        <v>4.1299999999999999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30</v>
      </c>
      <c r="B63" s="37"/>
      <c r="C63" s="38"/>
      <c r="D63" s="38"/>
      <c r="E63" s="31" t="s">
        <v>2071</v>
      </c>
      <c r="F63" s="38"/>
      <c r="G63" s="38"/>
      <c r="H63" s="38"/>
      <c r="I63" s="38"/>
      <c r="J63" s="39"/>
    </row>
    <row r="64">
      <c r="A64" s="29" t="s">
        <v>32</v>
      </c>
      <c r="B64" s="37"/>
      <c r="C64" s="38"/>
      <c r="D64" s="38"/>
      <c r="E64" s="40" t="s">
        <v>2127</v>
      </c>
      <c r="F64" s="38"/>
      <c r="G64" s="38"/>
      <c r="H64" s="38"/>
      <c r="I64" s="38"/>
      <c r="J64" s="39"/>
    </row>
    <row r="65" ht="75">
      <c r="A65" s="29" t="s">
        <v>34</v>
      </c>
      <c r="B65" s="37"/>
      <c r="C65" s="38"/>
      <c r="D65" s="38"/>
      <c r="E65" s="31" t="s">
        <v>331</v>
      </c>
      <c r="F65" s="38"/>
      <c r="G65" s="38"/>
      <c r="H65" s="38"/>
      <c r="I65" s="38"/>
      <c r="J65" s="39"/>
    </row>
    <row r="66">
      <c r="A66" s="23" t="s">
        <v>22</v>
      </c>
      <c r="B66" s="24"/>
      <c r="C66" s="25" t="s">
        <v>332</v>
      </c>
      <c r="D66" s="26"/>
      <c r="E66" s="23" t="s">
        <v>333</v>
      </c>
      <c r="F66" s="26"/>
      <c r="G66" s="26"/>
      <c r="H66" s="26"/>
      <c r="I66" s="27">
        <f>SUMIFS(I67:I74,A67:A74,"P")</f>
        <v>0</v>
      </c>
      <c r="J66" s="28"/>
    </row>
    <row r="67">
      <c r="A67" s="29" t="s">
        <v>25</v>
      </c>
      <c r="B67" s="29">
        <v>15</v>
      </c>
      <c r="C67" s="30" t="s">
        <v>591</v>
      </c>
      <c r="D67" s="29" t="s">
        <v>42</v>
      </c>
      <c r="E67" s="31" t="s">
        <v>592</v>
      </c>
      <c r="F67" s="32" t="s">
        <v>128</v>
      </c>
      <c r="G67" s="33">
        <v>20.513000000000002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 ht="60">
      <c r="A68" s="29" t="s">
        <v>30</v>
      </c>
      <c r="B68" s="37"/>
      <c r="C68" s="38"/>
      <c r="D68" s="38"/>
      <c r="E68" s="31" t="s">
        <v>2076</v>
      </c>
      <c r="F68" s="38"/>
      <c r="G68" s="38"/>
      <c r="H68" s="38"/>
      <c r="I68" s="38"/>
      <c r="J68" s="39"/>
    </row>
    <row r="69" ht="75">
      <c r="A69" s="29" t="s">
        <v>32</v>
      </c>
      <c r="B69" s="37"/>
      <c r="C69" s="38"/>
      <c r="D69" s="38"/>
      <c r="E69" s="40" t="s">
        <v>2128</v>
      </c>
      <c r="F69" s="38"/>
      <c r="G69" s="38"/>
      <c r="H69" s="38"/>
      <c r="I69" s="38"/>
      <c r="J69" s="39"/>
    </row>
    <row r="70" ht="105">
      <c r="A70" s="29" t="s">
        <v>34</v>
      </c>
      <c r="B70" s="37"/>
      <c r="C70" s="38"/>
      <c r="D70" s="38"/>
      <c r="E70" s="31" t="s">
        <v>424</v>
      </c>
      <c r="F70" s="38"/>
      <c r="G70" s="38"/>
      <c r="H70" s="38"/>
      <c r="I70" s="38"/>
      <c r="J70" s="39"/>
    </row>
    <row r="71">
      <c r="A71" s="29" t="s">
        <v>25</v>
      </c>
      <c r="B71" s="29">
        <v>16</v>
      </c>
      <c r="C71" s="30" t="s">
        <v>1874</v>
      </c>
      <c r="D71" s="29" t="s">
        <v>42</v>
      </c>
      <c r="E71" s="31" t="s">
        <v>1875</v>
      </c>
      <c r="F71" s="32" t="s">
        <v>145</v>
      </c>
      <c r="G71" s="33">
        <v>102.563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 ht="60">
      <c r="A72" s="29" t="s">
        <v>30</v>
      </c>
      <c r="B72" s="37"/>
      <c r="C72" s="38"/>
      <c r="D72" s="38"/>
      <c r="E72" s="31" t="s">
        <v>1876</v>
      </c>
      <c r="F72" s="38"/>
      <c r="G72" s="38"/>
      <c r="H72" s="38"/>
      <c r="I72" s="38"/>
      <c r="J72" s="39"/>
    </row>
    <row r="73" ht="75">
      <c r="A73" s="29" t="s">
        <v>32</v>
      </c>
      <c r="B73" s="37"/>
      <c r="C73" s="38"/>
      <c r="D73" s="38"/>
      <c r="E73" s="40" t="s">
        <v>2129</v>
      </c>
      <c r="F73" s="38"/>
      <c r="G73" s="38"/>
      <c r="H73" s="38"/>
      <c r="I73" s="38"/>
      <c r="J73" s="39"/>
    </row>
    <row r="74" ht="150">
      <c r="A74" s="29" t="s">
        <v>34</v>
      </c>
      <c r="B74" s="37"/>
      <c r="C74" s="38"/>
      <c r="D74" s="38"/>
      <c r="E74" s="31" t="s">
        <v>1471</v>
      </c>
      <c r="F74" s="38"/>
      <c r="G74" s="38"/>
      <c r="H74" s="38"/>
      <c r="I74" s="38"/>
      <c r="J74" s="39"/>
    </row>
    <row r="75">
      <c r="A75" s="23" t="s">
        <v>22</v>
      </c>
      <c r="B75" s="24"/>
      <c r="C75" s="25" t="s">
        <v>412</v>
      </c>
      <c r="D75" s="26"/>
      <c r="E75" s="23" t="s">
        <v>413</v>
      </c>
      <c r="F75" s="26"/>
      <c r="G75" s="26"/>
      <c r="H75" s="26"/>
      <c r="I75" s="27">
        <f>SUMIFS(I76:I79,A76:A79,"P")</f>
        <v>0</v>
      </c>
      <c r="J75" s="28"/>
    </row>
    <row r="76">
      <c r="A76" s="29" t="s">
        <v>25</v>
      </c>
      <c r="B76" s="29">
        <v>17</v>
      </c>
      <c r="C76" s="30" t="s">
        <v>481</v>
      </c>
      <c r="D76" s="29" t="s">
        <v>42</v>
      </c>
      <c r="E76" s="31" t="s">
        <v>482</v>
      </c>
      <c r="F76" s="32" t="s">
        <v>128</v>
      </c>
      <c r="G76" s="33">
        <v>10.26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 ht="60">
      <c r="A77" s="29" t="s">
        <v>30</v>
      </c>
      <c r="B77" s="37"/>
      <c r="C77" s="38"/>
      <c r="D77" s="38"/>
      <c r="E77" s="31" t="s">
        <v>2130</v>
      </c>
      <c r="F77" s="38"/>
      <c r="G77" s="38"/>
      <c r="H77" s="38"/>
      <c r="I77" s="38"/>
      <c r="J77" s="39"/>
    </row>
    <row r="78">
      <c r="A78" s="29" t="s">
        <v>32</v>
      </c>
      <c r="B78" s="37"/>
      <c r="C78" s="38"/>
      <c r="D78" s="38"/>
      <c r="E78" s="40" t="s">
        <v>2131</v>
      </c>
      <c r="F78" s="38"/>
      <c r="G78" s="38"/>
      <c r="H78" s="38"/>
      <c r="I78" s="38"/>
      <c r="J78" s="39"/>
    </row>
    <row r="79" ht="105">
      <c r="A79" s="29" t="s">
        <v>34</v>
      </c>
      <c r="B79" s="37"/>
      <c r="C79" s="38"/>
      <c r="D79" s="38"/>
      <c r="E79" s="31" t="s">
        <v>424</v>
      </c>
      <c r="F79" s="38"/>
      <c r="G79" s="38"/>
      <c r="H79" s="38"/>
      <c r="I79" s="38"/>
      <c r="J79" s="39"/>
    </row>
    <row r="80">
      <c r="A80" s="23" t="s">
        <v>22</v>
      </c>
      <c r="B80" s="24"/>
      <c r="C80" s="25" t="s">
        <v>496</v>
      </c>
      <c r="D80" s="26"/>
      <c r="E80" s="23" t="s">
        <v>497</v>
      </c>
      <c r="F80" s="26"/>
      <c r="G80" s="26"/>
      <c r="H80" s="26"/>
      <c r="I80" s="27">
        <f>SUMIFS(I81:I116,A81:A116,"P")</f>
        <v>0</v>
      </c>
      <c r="J80" s="28"/>
    </row>
    <row r="81" ht="30">
      <c r="A81" s="29" t="s">
        <v>25</v>
      </c>
      <c r="B81" s="29">
        <v>18</v>
      </c>
      <c r="C81" s="30" t="s">
        <v>2132</v>
      </c>
      <c r="D81" s="29" t="s">
        <v>42</v>
      </c>
      <c r="E81" s="31" t="s">
        <v>2133</v>
      </c>
      <c r="F81" s="32" t="s">
        <v>249</v>
      </c>
      <c r="G81" s="33">
        <v>76.099999999999994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>
      <c r="A82" s="29" t="s">
        <v>30</v>
      </c>
      <c r="B82" s="37"/>
      <c r="C82" s="38"/>
      <c r="D82" s="38"/>
      <c r="E82" s="44" t="s">
        <v>42</v>
      </c>
      <c r="F82" s="38"/>
      <c r="G82" s="38"/>
      <c r="H82" s="38"/>
      <c r="I82" s="38"/>
      <c r="J82" s="39"/>
    </row>
    <row r="83">
      <c r="A83" s="29" t="s">
        <v>32</v>
      </c>
      <c r="B83" s="37"/>
      <c r="C83" s="38"/>
      <c r="D83" s="38"/>
      <c r="E83" s="40" t="s">
        <v>2134</v>
      </c>
      <c r="F83" s="38"/>
      <c r="G83" s="38"/>
      <c r="H83" s="38"/>
      <c r="I83" s="38"/>
      <c r="J83" s="39"/>
    </row>
    <row r="84" ht="330">
      <c r="A84" s="29" t="s">
        <v>34</v>
      </c>
      <c r="B84" s="37"/>
      <c r="C84" s="38"/>
      <c r="D84" s="38"/>
      <c r="E84" s="31" t="s">
        <v>1537</v>
      </c>
      <c r="F84" s="38"/>
      <c r="G84" s="38"/>
      <c r="H84" s="38"/>
      <c r="I84" s="38"/>
      <c r="J84" s="39"/>
    </row>
    <row r="85">
      <c r="A85" s="29" t="s">
        <v>25</v>
      </c>
      <c r="B85" s="29">
        <v>19</v>
      </c>
      <c r="C85" s="30" t="s">
        <v>2135</v>
      </c>
      <c r="D85" s="29" t="s">
        <v>42</v>
      </c>
      <c r="E85" s="31" t="s">
        <v>2136</v>
      </c>
      <c r="F85" s="32" t="s">
        <v>249</v>
      </c>
      <c r="G85" s="33">
        <v>71.680000000000007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>
      <c r="A86" s="29" t="s">
        <v>30</v>
      </c>
      <c r="B86" s="37"/>
      <c r="C86" s="38"/>
      <c r="D86" s="38"/>
      <c r="E86" s="31" t="s">
        <v>2137</v>
      </c>
      <c r="F86" s="38"/>
      <c r="G86" s="38"/>
      <c r="H86" s="38"/>
      <c r="I86" s="38"/>
      <c r="J86" s="39"/>
    </row>
    <row r="87">
      <c r="A87" s="29" t="s">
        <v>32</v>
      </c>
      <c r="B87" s="37"/>
      <c r="C87" s="38"/>
      <c r="D87" s="38"/>
      <c r="E87" s="40" t="s">
        <v>2138</v>
      </c>
      <c r="F87" s="38"/>
      <c r="G87" s="38"/>
      <c r="H87" s="38"/>
      <c r="I87" s="38"/>
      <c r="J87" s="39"/>
    </row>
    <row r="88" ht="315">
      <c r="A88" s="29" t="s">
        <v>34</v>
      </c>
      <c r="B88" s="37"/>
      <c r="C88" s="38"/>
      <c r="D88" s="38"/>
      <c r="E88" s="31" t="s">
        <v>508</v>
      </c>
      <c r="F88" s="38"/>
      <c r="G88" s="38"/>
      <c r="H88" s="38"/>
      <c r="I88" s="38"/>
      <c r="J88" s="39"/>
    </row>
    <row r="89">
      <c r="A89" s="29" t="s">
        <v>25</v>
      </c>
      <c r="B89" s="29">
        <v>20</v>
      </c>
      <c r="C89" s="30" t="s">
        <v>2139</v>
      </c>
      <c r="D89" s="29" t="s">
        <v>42</v>
      </c>
      <c r="E89" s="31" t="s">
        <v>2140</v>
      </c>
      <c r="F89" s="32" t="s">
        <v>249</v>
      </c>
      <c r="G89" s="33">
        <v>71.680000000000007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>
      <c r="A90" s="29" t="s">
        <v>30</v>
      </c>
      <c r="B90" s="37"/>
      <c r="C90" s="38"/>
      <c r="D90" s="38"/>
      <c r="E90" s="31" t="s">
        <v>2141</v>
      </c>
      <c r="F90" s="38"/>
      <c r="G90" s="38"/>
      <c r="H90" s="38"/>
      <c r="I90" s="38"/>
      <c r="J90" s="39"/>
    </row>
    <row r="91">
      <c r="A91" s="29" t="s">
        <v>32</v>
      </c>
      <c r="B91" s="37"/>
      <c r="C91" s="38"/>
      <c r="D91" s="38"/>
      <c r="E91" s="40" t="s">
        <v>2142</v>
      </c>
      <c r="F91" s="38"/>
      <c r="G91" s="38"/>
      <c r="H91" s="38"/>
      <c r="I91" s="38"/>
      <c r="J91" s="39"/>
    </row>
    <row r="92" ht="75">
      <c r="A92" s="29" t="s">
        <v>34</v>
      </c>
      <c r="B92" s="37"/>
      <c r="C92" s="38"/>
      <c r="D92" s="38"/>
      <c r="E92" s="31" t="s">
        <v>1944</v>
      </c>
      <c r="F92" s="38"/>
      <c r="G92" s="38"/>
      <c r="H92" s="38"/>
      <c r="I92" s="38"/>
      <c r="J92" s="39"/>
    </row>
    <row r="93">
      <c r="A93" s="29" t="s">
        <v>25</v>
      </c>
      <c r="B93" s="29">
        <v>21</v>
      </c>
      <c r="C93" s="30" t="s">
        <v>2143</v>
      </c>
      <c r="D93" s="29" t="s">
        <v>42</v>
      </c>
      <c r="E93" s="31" t="s">
        <v>2144</v>
      </c>
      <c r="F93" s="32" t="s">
        <v>111</v>
      </c>
      <c r="G93" s="33">
        <v>2</v>
      </c>
      <c r="H93" s="34">
        <v>0</v>
      </c>
      <c r="I93" s="35">
        <f>ROUND(G93*H93,P4)</f>
        <v>0</v>
      </c>
      <c r="J93" s="29"/>
      <c r="O93" s="36">
        <f>I93*0.21</f>
        <v>0</v>
      </c>
      <c r="P93">
        <v>3</v>
      </c>
    </row>
    <row r="94">
      <c r="A94" s="29" t="s">
        <v>30</v>
      </c>
      <c r="B94" s="37"/>
      <c r="C94" s="38"/>
      <c r="D94" s="38"/>
      <c r="E94" s="31" t="s">
        <v>2145</v>
      </c>
      <c r="F94" s="38"/>
      <c r="G94" s="38"/>
      <c r="H94" s="38"/>
      <c r="I94" s="38"/>
      <c r="J94" s="39"/>
    </row>
    <row r="95">
      <c r="A95" s="29" t="s">
        <v>32</v>
      </c>
      <c r="B95" s="37"/>
      <c r="C95" s="38"/>
      <c r="D95" s="38"/>
      <c r="E95" s="40" t="s">
        <v>1536</v>
      </c>
      <c r="F95" s="38"/>
      <c r="G95" s="38"/>
      <c r="H95" s="38"/>
      <c r="I95" s="38"/>
      <c r="J95" s="39"/>
    </row>
    <row r="96" ht="90">
      <c r="A96" s="29" t="s">
        <v>34</v>
      </c>
      <c r="B96" s="37"/>
      <c r="C96" s="38"/>
      <c r="D96" s="38"/>
      <c r="E96" s="31" t="s">
        <v>1851</v>
      </c>
      <c r="F96" s="38"/>
      <c r="G96" s="38"/>
      <c r="H96" s="38"/>
      <c r="I96" s="38"/>
      <c r="J96" s="39"/>
    </row>
    <row r="97">
      <c r="A97" s="29" t="s">
        <v>25</v>
      </c>
      <c r="B97" s="29">
        <v>22</v>
      </c>
      <c r="C97" s="30" t="s">
        <v>2146</v>
      </c>
      <c r="D97" s="29" t="s">
        <v>42</v>
      </c>
      <c r="E97" s="31" t="s">
        <v>2147</v>
      </c>
      <c r="F97" s="32" t="s">
        <v>111</v>
      </c>
      <c r="G97" s="33">
        <v>2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 ht="60">
      <c r="A98" s="29" t="s">
        <v>30</v>
      </c>
      <c r="B98" s="37"/>
      <c r="C98" s="38"/>
      <c r="D98" s="38"/>
      <c r="E98" s="31" t="s">
        <v>2148</v>
      </c>
      <c r="F98" s="38"/>
      <c r="G98" s="38"/>
      <c r="H98" s="38"/>
      <c r="I98" s="38"/>
      <c r="J98" s="39"/>
    </row>
    <row r="99">
      <c r="A99" s="29" t="s">
        <v>32</v>
      </c>
      <c r="B99" s="37"/>
      <c r="C99" s="38"/>
      <c r="D99" s="38"/>
      <c r="E99" s="40" t="s">
        <v>1536</v>
      </c>
      <c r="F99" s="38"/>
      <c r="G99" s="38"/>
      <c r="H99" s="38"/>
      <c r="I99" s="38"/>
      <c r="J99" s="39"/>
    </row>
    <row r="100" ht="90">
      <c r="A100" s="29" t="s">
        <v>34</v>
      </c>
      <c r="B100" s="37"/>
      <c r="C100" s="38"/>
      <c r="D100" s="38"/>
      <c r="E100" s="31" t="s">
        <v>536</v>
      </c>
      <c r="F100" s="38"/>
      <c r="G100" s="38"/>
      <c r="H100" s="38"/>
      <c r="I100" s="38"/>
      <c r="J100" s="39"/>
    </row>
    <row r="101">
      <c r="A101" s="29" t="s">
        <v>25</v>
      </c>
      <c r="B101" s="29">
        <v>23</v>
      </c>
      <c r="C101" s="30" t="s">
        <v>1951</v>
      </c>
      <c r="D101" s="29" t="s">
        <v>42</v>
      </c>
      <c r="E101" s="31" t="s">
        <v>1952</v>
      </c>
      <c r="F101" s="32" t="s">
        <v>249</v>
      </c>
      <c r="G101" s="33">
        <v>80.099999999999994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 ht="30">
      <c r="A102" s="29" t="s">
        <v>30</v>
      </c>
      <c r="B102" s="37"/>
      <c r="C102" s="38"/>
      <c r="D102" s="38"/>
      <c r="E102" s="31" t="s">
        <v>2026</v>
      </c>
      <c r="F102" s="38"/>
      <c r="G102" s="38"/>
      <c r="H102" s="38"/>
      <c r="I102" s="38"/>
      <c r="J102" s="39"/>
    </row>
    <row r="103">
      <c r="A103" s="29" t="s">
        <v>32</v>
      </c>
      <c r="B103" s="37"/>
      <c r="C103" s="38"/>
      <c r="D103" s="38"/>
      <c r="E103" s="40" t="s">
        <v>2149</v>
      </c>
      <c r="F103" s="38"/>
      <c r="G103" s="38"/>
      <c r="H103" s="38"/>
      <c r="I103" s="38"/>
      <c r="J103" s="39"/>
    </row>
    <row r="104" ht="105">
      <c r="A104" s="29" t="s">
        <v>34</v>
      </c>
      <c r="B104" s="37"/>
      <c r="C104" s="38"/>
      <c r="D104" s="38"/>
      <c r="E104" s="31" t="s">
        <v>1955</v>
      </c>
      <c r="F104" s="38"/>
      <c r="G104" s="38"/>
      <c r="H104" s="38"/>
      <c r="I104" s="38"/>
      <c r="J104" s="39"/>
    </row>
    <row r="105">
      <c r="A105" s="29" t="s">
        <v>25</v>
      </c>
      <c r="B105" s="29">
        <v>24</v>
      </c>
      <c r="C105" s="30" t="s">
        <v>532</v>
      </c>
      <c r="D105" s="29" t="s">
        <v>42</v>
      </c>
      <c r="E105" s="31" t="s">
        <v>533</v>
      </c>
      <c r="F105" s="32" t="s">
        <v>249</v>
      </c>
      <c r="G105" s="33">
        <v>80.099999999999994</v>
      </c>
      <c r="H105" s="34">
        <v>0</v>
      </c>
      <c r="I105" s="35">
        <f>ROUND(G105*H105,P4)</f>
        <v>0</v>
      </c>
      <c r="J105" s="29"/>
      <c r="O105" s="36">
        <f>I105*0.21</f>
        <v>0</v>
      </c>
      <c r="P105">
        <v>3</v>
      </c>
    </row>
    <row r="106" ht="30">
      <c r="A106" s="29" t="s">
        <v>30</v>
      </c>
      <c r="B106" s="37"/>
      <c r="C106" s="38"/>
      <c r="D106" s="38"/>
      <c r="E106" s="31" t="s">
        <v>2150</v>
      </c>
      <c r="F106" s="38"/>
      <c r="G106" s="38"/>
      <c r="H106" s="38"/>
      <c r="I106" s="38"/>
      <c r="J106" s="39"/>
    </row>
    <row r="107">
      <c r="A107" s="29" t="s">
        <v>32</v>
      </c>
      <c r="B107" s="37"/>
      <c r="C107" s="38"/>
      <c r="D107" s="38"/>
      <c r="E107" s="40" t="s">
        <v>2151</v>
      </c>
      <c r="F107" s="38"/>
      <c r="G107" s="38"/>
      <c r="H107" s="38"/>
      <c r="I107" s="38"/>
      <c r="J107" s="39"/>
    </row>
    <row r="108" ht="90">
      <c r="A108" s="29" t="s">
        <v>34</v>
      </c>
      <c r="B108" s="37"/>
      <c r="C108" s="38"/>
      <c r="D108" s="38"/>
      <c r="E108" s="31" t="s">
        <v>536</v>
      </c>
      <c r="F108" s="38"/>
      <c r="G108" s="38"/>
      <c r="H108" s="38"/>
      <c r="I108" s="38"/>
      <c r="J108" s="39"/>
    </row>
    <row r="109">
      <c r="A109" s="29" t="s">
        <v>25</v>
      </c>
      <c r="B109" s="29">
        <v>25</v>
      </c>
      <c r="C109" s="30" t="s">
        <v>2152</v>
      </c>
      <c r="D109" s="29" t="s">
        <v>42</v>
      </c>
      <c r="E109" s="31" t="s">
        <v>2153</v>
      </c>
      <c r="F109" s="32" t="s">
        <v>111</v>
      </c>
      <c r="G109" s="33">
        <v>4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 ht="30">
      <c r="A110" s="29" t="s">
        <v>30</v>
      </c>
      <c r="B110" s="37"/>
      <c r="C110" s="38"/>
      <c r="D110" s="38"/>
      <c r="E110" s="31" t="s">
        <v>2154</v>
      </c>
      <c r="F110" s="38"/>
      <c r="G110" s="38"/>
      <c r="H110" s="38"/>
      <c r="I110" s="38"/>
      <c r="J110" s="39"/>
    </row>
    <row r="111">
      <c r="A111" s="29" t="s">
        <v>32</v>
      </c>
      <c r="B111" s="37"/>
      <c r="C111" s="38"/>
      <c r="D111" s="38"/>
      <c r="E111" s="40" t="s">
        <v>1855</v>
      </c>
      <c r="F111" s="38"/>
      <c r="G111" s="38"/>
      <c r="H111" s="38"/>
      <c r="I111" s="38"/>
      <c r="J111" s="39"/>
    </row>
    <row r="112" ht="105">
      <c r="A112" s="29" t="s">
        <v>34</v>
      </c>
      <c r="B112" s="37"/>
      <c r="C112" s="38"/>
      <c r="D112" s="38"/>
      <c r="E112" s="31" t="s">
        <v>2032</v>
      </c>
      <c r="F112" s="38"/>
      <c r="G112" s="38"/>
      <c r="H112" s="38"/>
      <c r="I112" s="38"/>
      <c r="J112" s="39"/>
    </row>
    <row r="113">
      <c r="A113" s="29" t="s">
        <v>25</v>
      </c>
      <c r="B113" s="29">
        <v>26</v>
      </c>
      <c r="C113" s="30" t="s">
        <v>2155</v>
      </c>
      <c r="D113" s="29" t="s">
        <v>42</v>
      </c>
      <c r="E113" s="31" t="s">
        <v>2156</v>
      </c>
      <c r="F113" s="32" t="s">
        <v>249</v>
      </c>
      <c r="G113" s="33">
        <v>76.099999999999994</v>
      </c>
      <c r="H113" s="34">
        <v>0</v>
      </c>
      <c r="I113" s="35">
        <f>ROUND(G113*H113,P4)</f>
        <v>0</v>
      </c>
      <c r="J113" s="29"/>
      <c r="O113" s="36">
        <f>I113*0.21</f>
        <v>0</v>
      </c>
      <c r="P113">
        <v>3</v>
      </c>
    </row>
    <row r="114">
      <c r="A114" s="29" t="s">
        <v>30</v>
      </c>
      <c r="B114" s="37"/>
      <c r="C114" s="38"/>
      <c r="D114" s="38"/>
      <c r="E114" s="44" t="s">
        <v>42</v>
      </c>
      <c r="F114" s="38"/>
      <c r="G114" s="38"/>
      <c r="H114" s="38"/>
      <c r="I114" s="38"/>
      <c r="J114" s="39"/>
    </row>
    <row r="115">
      <c r="A115" s="29" t="s">
        <v>32</v>
      </c>
      <c r="B115" s="37"/>
      <c r="C115" s="38"/>
      <c r="D115" s="38"/>
      <c r="E115" s="40" t="s">
        <v>2157</v>
      </c>
      <c r="F115" s="38"/>
      <c r="G115" s="38"/>
      <c r="H115" s="38"/>
      <c r="I115" s="38"/>
      <c r="J115" s="39"/>
    </row>
    <row r="116" ht="150">
      <c r="A116" s="29" t="s">
        <v>34</v>
      </c>
      <c r="B116" s="37"/>
      <c r="C116" s="38"/>
      <c r="D116" s="38"/>
      <c r="E116" s="31" t="s">
        <v>1960</v>
      </c>
      <c r="F116" s="38"/>
      <c r="G116" s="38"/>
      <c r="H116" s="38"/>
      <c r="I116" s="38"/>
      <c r="J116" s="39"/>
    </row>
    <row r="117">
      <c r="A117" s="23" t="s">
        <v>22</v>
      </c>
      <c r="B117" s="24"/>
      <c r="C117" s="25" t="s">
        <v>245</v>
      </c>
      <c r="D117" s="26"/>
      <c r="E117" s="23" t="s">
        <v>246</v>
      </c>
      <c r="F117" s="26"/>
      <c r="G117" s="26"/>
      <c r="H117" s="26"/>
      <c r="I117" s="27">
        <f>SUMIFS(I118:I125,A118:A125,"P")</f>
        <v>0</v>
      </c>
      <c r="J117" s="28"/>
    </row>
    <row r="118">
      <c r="A118" s="29" t="s">
        <v>25</v>
      </c>
      <c r="B118" s="29">
        <v>27</v>
      </c>
      <c r="C118" s="30" t="s">
        <v>2039</v>
      </c>
      <c r="D118" s="29" t="s">
        <v>42</v>
      </c>
      <c r="E118" s="31" t="s">
        <v>2040</v>
      </c>
      <c r="F118" s="32" t="s">
        <v>111</v>
      </c>
      <c r="G118" s="33">
        <v>4</v>
      </c>
      <c r="H118" s="34">
        <v>0</v>
      </c>
      <c r="I118" s="35">
        <f>ROUND(G118*H118,P4)</f>
        <v>0</v>
      </c>
      <c r="J118" s="29"/>
      <c r="O118" s="36">
        <f>I118*0.21</f>
        <v>0</v>
      </c>
      <c r="P118">
        <v>3</v>
      </c>
    </row>
    <row r="119">
      <c r="A119" s="29" t="s">
        <v>30</v>
      </c>
      <c r="B119" s="37"/>
      <c r="C119" s="38"/>
      <c r="D119" s="38"/>
      <c r="E119" s="31" t="s">
        <v>2158</v>
      </c>
      <c r="F119" s="38"/>
      <c r="G119" s="38"/>
      <c r="H119" s="38"/>
      <c r="I119" s="38"/>
      <c r="J119" s="39"/>
    </row>
    <row r="120">
      <c r="A120" s="29" t="s">
        <v>32</v>
      </c>
      <c r="B120" s="37"/>
      <c r="C120" s="38"/>
      <c r="D120" s="38"/>
      <c r="E120" s="40" t="s">
        <v>1855</v>
      </c>
      <c r="F120" s="38"/>
      <c r="G120" s="38"/>
      <c r="H120" s="38"/>
      <c r="I120" s="38"/>
      <c r="J120" s="39"/>
    </row>
    <row r="121" ht="90">
      <c r="A121" s="29" t="s">
        <v>34</v>
      </c>
      <c r="B121" s="37"/>
      <c r="C121" s="38"/>
      <c r="D121" s="38"/>
      <c r="E121" s="31" t="s">
        <v>1568</v>
      </c>
      <c r="F121" s="38"/>
      <c r="G121" s="38"/>
      <c r="H121" s="38"/>
      <c r="I121" s="38"/>
      <c r="J121" s="39"/>
    </row>
    <row r="122">
      <c r="A122" s="29" t="s">
        <v>25</v>
      </c>
      <c r="B122" s="29">
        <v>28</v>
      </c>
      <c r="C122" s="30" t="s">
        <v>2159</v>
      </c>
      <c r="D122" s="29" t="s">
        <v>42</v>
      </c>
      <c r="E122" s="31" t="s">
        <v>2160</v>
      </c>
      <c r="F122" s="32" t="s">
        <v>249</v>
      </c>
      <c r="G122" s="33">
        <v>76.099999999999994</v>
      </c>
      <c r="H122" s="34">
        <v>0</v>
      </c>
      <c r="I122" s="35">
        <f>ROUND(G122*H122,P4)</f>
        <v>0</v>
      </c>
      <c r="J122" s="29"/>
      <c r="O122" s="36">
        <f>I122*0.21</f>
        <v>0</v>
      </c>
      <c r="P122">
        <v>3</v>
      </c>
    </row>
    <row r="123" ht="30">
      <c r="A123" s="29" t="s">
        <v>30</v>
      </c>
      <c r="B123" s="37"/>
      <c r="C123" s="38"/>
      <c r="D123" s="38"/>
      <c r="E123" s="31" t="s">
        <v>2161</v>
      </c>
      <c r="F123" s="38"/>
      <c r="G123" s="38"/>
      <c r="H123" s="38"/>
      <c r="I123" s="38"/>
      <c r="J123" s="39"/>
    </row>
    <row r="124">
      <c r="A124" s="29" t="s">
        <v>32</v>
      </c>
      <c r="B124" s="37"/>
      <c r="C124" s="38"/>
      <c r="D124" s="38"/>
      <c r="E124" s="40" t="s">
        <v>2157</v>
      </c>
      <c r="F124" s="38"/>
      <c r="G124" s="38"/>
      <c r="H124" s="38"/>
      <c r="I124" s="38"/>
      <c r="J124" s="39"/>
    </row>
    <row r="125" ht="150">
      <c r="A125" s="29" t="s">
        <v>34</v>
      </c>
      <c r="B125" s="41"/>
      <c r="C125" s="42"/>
      <c r="D125" s="42"/>
      <c r="E125" s="31" t="s">
        <v>275</v>
      </c>
      <c r="F125" s="42"/>
      <c r="G125" s="42"/>
      <c r="H125" s="42"/>
      <c r="I125" s="42"/>
      <c r="J125" s="43"/>
    </row>
  </sheetData>
  <sheetProtection sheet="1" objects="1" scenarios="1" spinCount="100000" saltValue="cMCfD4mcuxmARv3xQRt6S8bmnSyMZR7z6qtjGpNIMjXEs71usNNNvS1V2OvfRmtY8JpCV6z1kP6WcmvKWr94og==" hashValue="HhWVd606p+WSa3HhE+smc40rHgcEgVXW9jt1S1Cb30R8kB3iHXrsGB5YWh+NMjJnl1QzZUdze3CleIyJVd8Lb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2162</v>
      </c>
      <c r="I3" s="16">
        <f>SUMIFS(I8:I616,A8:A616,"SD")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2162</v>
      </c>
      <c r="D4" s="13"/>
      <c r="E4" s="14" t="s">
        <v>2163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2164</v>
      </c>
      <c r="D8" s="26"/>
      <c r="E8" s="23" t="s">
        <v>2165</v>
      </c>
      <c r="F8" s="26"/>
      <c r="G8" s="26"/>
      <c r="H8" s="26"/>
      <c r="I8" s="27">
        <f>SUMIFS(I9:I207,A9:A207,"P")</f>
        <v>0</v>
      </c>
      <c r="J8" s="28"/>
    </row>
    <row r="9" ht="30">
      <c r="A9" s="29" t="s">
        <v>25</v>
      </c>
      <c r="B9" s="29">
        <v>28</v>
      </c>
      <c r="C9" s="30" t="s">
        <v>2166</v>
      </c>
      <c r="D9" s="29" t="s">
        <v>42</v>
      </c>
      <c r="E9" s="31" t="s">
        <v>2167</v>
      </c>
      <c r="F9" s="32" t="s">
        <v>2168</v>
      </c>
      <c r="G9" s="33">
        <v>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2169</v>
      </c>
      <c r="F10" s="38"/>
      <c r="G10" s="38"/>
      <c r="H10" s="38"/>
      <c r="I10" s="38"/>
      <c r="J10" s="39"/>
    </row>
    <row r="11" ht="30">
      <c r="A11" s="29" t="s">
        <v>34</v>
      </c>
      <c r="B11" s="37"/>
      <c r="C11" s="38"/>
      <c r="D11" s="38"/>
      <c r="E11" s="31" t="s">
        <v>2170</v>
      </c>
      <c r="F11" s="38"/>
      <c r="G11" s="38"/>
      <c r="H11" s="38"/>
      <c r="I11" s="38"/>
      <c r="J11" s="39"/>
    </row>
    <row r="12">
      <c r="A12" s="29" t="s">
        <v>25</v>
      </c>
      <c r="B12" s="29">
        <v>29</v>
      </c>
      <c r="C12" s="30" t="s">
        <v>2171</v>
      </c>
      <c r="D12" s="29" t="s">
        <v>42</v>
      </c>
      <c r="E12" s="31" t="s">
        <v>2172</v>
      </c>
      <c r="F12" s="32" t="s">
        <v>137</v>
      </c>
      <c r="G12" s="33">
        <v>1.1140000000000001</v>
      </c>
      <c r="H12" s="34">
        <v>0</v>
      </c>
      <c r="I12" s="35">
        <f>ROUND(G12*H12,P4)</f>
        <v>0</v>
      </c>
      <c r="J12" s="29"/>
      <c r="O12" s="36">
        <f>I12*0.21</f>
        <v>0</v>
      </c>
      <c r="P12">
        <v>3</v>
      </c>
    </row>
    <row r="13">
      <c r="A13" s="29" t="s">
        <v>30</v>
      </c>
      <c r="B13" s="37"/>
      <c r="C13" s="38"/>
      <c r="D13" s="38"/>
      <c r="E13" s="31" t="s">
        <v>2173</v>
      </c>
      <c r="F13" s="38"/>
      <c r="G13" s="38"/>
      <c r="H13" s="38"/>
      <c r="I13" s="38"/>
      <c r="J13" s="39"/>
    </row>
    <row r="14" ht="30">
      <c r="A14" s="29" t="s">
        <v>32</v>
      </c>
      <c r="B14" s="37"/>
      <c r="C14" s="38"/>
      <c r="D14" s="38"/>
      <c r="E14" s="40" t="s">
        <v>2174</v>
      </c>
      <c r="F14" s="38"/>
      <c r="G14" s="38"/>
      <c r="H14" s="38"/>
      <c r="I14" s="38"/>
      <c r="J14" s="39"/>
    </row>
    <row r="15" ht="30">
      <c r="A15" s="29" t="s">
        <v>34</v>
      </c>
      <c r="B15" s="37"/>
      <c r="C15" s="38"/>
      <c r="D15" s="38"/>
      <c r="E15" s="31" t="s">
        <v>2170</v>
      </c>
      <c r="F15" s="38"/>
      <c r="G15" s="38"/>
      <c r="H15" s="38"/>
      <c r="I15" s="38"/>
      <c r="J15" s="39"/>
    </row>
    <row r="16" ht="30">
      <c r="A16" s="29" t="s">
        <v>25</v>
      </c>
      <c r="B16" s="29">
        <v>30</v>
      </c>
      <c r="C16" s="30" t="s">
        <v>2175</v>
      </c>
      <c r="D16" s="29" t="s">
        <v>42</v>
      </c>
      <c r="E16" s="31" t="s">
        <v>2176</v>
      </c>
      <c r="F16" s="32" t="s">
        <v>137</v>
      </c>
      <c r="G16" s="33">
        <v>27.719999999999999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30</v>
      </c>
      <c r="B17" s="37"/>
      <c r="C17" s="38"/>
      <c r="D17" s="38"/>
      <c r="E17" s="31" t="s">
        <v>2177</v>
      </c>
      <c r="F17" s="38"/>
      <c r="G17" s="38"/>
      <c r="H17" s="38"/>
      <c r="I17" s="38"/>
      <c r="J17" s="39"/>
    </row>
    <row r="18" ht="30">
      <c r="A18" s="29" t="s">
        <v>32</v>
      </c>
      <c r="B18" s="37"/>
      <c r="C18" s="38"/>
      <c r="D18" s="38"/>
      <c r="E18" s="40" t="s">
        <v>2178</v>
      </c>
      <c r="F18" s="38"/>
      <c r="G18" s="38"/>
      <c r="H18" s="38"/>
      <c r="I18" s="38"/>
      <c r="J18" s="39"/>
    </row>
    <row r="19" ht="30">
      <c r="A19" s="29" t="s">
        <v>34</v>
      </c>
      <c r="B19" s="37"/>
      <c r="C19" s="38"/>
      <c r="D19" s="38"/>
      <c r="E19" s="31" t="s">
        <v>2170</v>
      </c>
      <c r="F19" s="38"/>
      <c r="G19" s="38"/>
      <c r="H19" s="38"/>
      <c r="I19" s="38"/>
      <c r="J19" s="39"/>
    </row>
    <row r="20">
      <c r="A20" s="29" t="s">
        <v>25</v>
      </c>
      <c r="B20" s="29">
        <v>31</v>
      </c>
      <c r="C20" s="30" t="s">
        <v>2179</v>
      </c>
      <c r="D20" s="29" t="s">
        <v>42</v>
      </c>
      <c r="E20" s="31" t="s">
        <v>2180</v>
      </c>
      <c r="F20" s="32" t="s">
        <v>111</v>
      </c>
      <c r="G20" s="33">
        <v>2</v>
      </c>
      <c r="H20" s="34">
        <v>0</v>
      </c>
      <c r="I20" s="35">
        <f>ROUND(G20*H20,P4)</f>
        <v>0</v>
      </c>
      <c r="J20" s="29"/>
      <c r="O20" s="36">
        <f>I20*0.21</f>
        <v>0</v>
      </c>
      <c r="P20">
        <v>3</v>
      </c>
    </row>
    <row r="21">
      <c r="A21" s="29" t="s">
        <v>30</v>
      </c>
      <c r="B21" s="37"/>
      <c r="C21" s="38"/>
      <c r="D21" s="38"/>
      <c r="E21" s="44" t="s">
        <v>42</v>
      </c>
      <c r="F21" s="38"/>
      <c r="G21" s="38"/>
      <c r="H21" s="38"/>
      <c r="I21" s="38"/>
      <c r="J21" s="39"/>
    </row>
    <row r="22" ht="30">
      <c r="A22" s="29" t="s">
        <v>32</v>
      </c>
      <c r="B22" s="37"/>
      <c r="C22" s="38"/>
      <c r="D22" s="38"/>
      <c r="E22" s="40" t="s">
        <v>2181</v>
      </c>
      <c r="F22" s="38"/>
      <c r="G22" s="38"/>
      <c r="H22" s="38"/>
      <c r="I22" s="38"/>
      <c r="J22" s="39"/>
    </row>
    <row r="23" ht="30">
      <c r="A23" s="29" t="s">
        <v>34</v>
      </c>
      <c r="B23" s="37"/>
      <c r="C23" s="38"/>
      <c r="D23" s="38"/>
      <c r="E23" s="31" t="s">
        <v>2182</v>
      </c>
      <c r="F23" s="38"/>
      <c r="G23" s="38"/>
      <c r="H23" s="38"/>
      <c r="I23" s="38"/>
      <c r="J23" s="39"/>
    </row>
    <row r="24">
      <c r="A24" s="29" t="s">
        <v>25</v>
      </c>
      <c r="B24" s="29">
        <v>32</v>
      </c>
      <c r="C24" s="30" t="s">
        <v>2183</v>
      </c>
      <c r="D24" s="29" t="s">
        <v>42</v>
      </c>
      <c r="E24" s="31" t="s">
        <v>2184</v>
      </c>
      <c r="F24" s="32" t="s">
        <v>111</v>
      </c>
      <c r="G24" s="33">
        <v>4</v>
      </c>
      <c r="H24" s="34">
        <v>0</v>
      </c>
      <c r="I24" s="35">
        <f>ROUND(G24*H24,P4)</f>
        <v>0</v>
      </c>
      <c r="J24" s="29"/>
      <c r="O24" s="36">
        <f>I24*0.21</f>
        <v>0</v>
      </c>
      <c r="P24">
        <v>3</v>
      </c>
    </row>
    <row r="25">
      <c r="A25" s="29" t="s">
        <v>30</v>
      </c>
      <c r="B25" s="37"/>
      <c r="C25" s="38"/>
      <c r="D25" s="38"/>
      <c r="E25" s="44" t="s">
        <v>42</v>
      </c>
      <c r="F25" s="38"/>
      <c r="G25" s="38"/>
      <c r="H25" s="38"/>
      <c r="I25" s="38"/>
      <c r="J25" s="39"/>
    </row>
    <row r="26" ht="30">
      <c r="A26" s="29" t="s">
        <v>32</v>
      </c>
      <c r="B26" s="37"/>
      <c r="C26" s="38"/>
      <c r="D26" s="38"/>
      <c r="E26" s="40" t="s">
        <v>2185</v>
      </c>
      <c r="F26" s="38"/>
      <c r="G26" s="38"/>
      <c r="H26" s="38"/>
      <c r="I26" s="38"/>
      <c r="J26" s="39"/>
    </row>
    <row r="27" ht="30">
      <c r="A27" s="29" t="s">
        <v>34</v>
      </c>
      <c r="B27" s="37"/>
      <c r="C27" s="38"/>
      <c r="D27" s="38"/>
      <c r="E27" s="31" t="s">
        <v>2182</v>
      </c>
      <c r="F27" s="38"/>
      <c r="G27" s="38"/>
      <c r="H27" s="38"/>
      <c r="I27" s="38"/>
      <c r="J27" s="39"/>
    </row>
    <row r="28">
      <c r="A28" s="29" t="s">
        <v>25</v>
      </c>
      <c r="B28" s="29">
        <v>33</v>
      </c>
      <c r="C28" s="30" t="s">
        <v>2186</v>
      </c>
      <c r="D28" s="29" t="s">
        <v>42</v>
      </c>
      <c r="E28" s="31" t="s">
        <v>2187</v>
      </c>
      <c r="F28" s="32" t="s">
        <v>111</v>
      </c>
      <c r="G28" s="33">
        <v>2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>
      <c r="A29" s="29" t="s">
        <v>30</v>
      </c>
      <c r="B29" s="37"/>
      <c r="C29" s="38"/>
      <c r="D29" s="38"/>
      <c r="E29" s="44" t="s">
        <v>42</v>
      </c>
      <c r="F29" s="38"/>
      <c r="G29" s="38"/>
      <c r="H29" s="38"/>
      <c r="I29" s="38"/>
      <c r="J29" s="39"/>
    </row>
    <row r="30" ht="30">
      <c r="A30" s="29" t="s">
        <v>32</v>
      </c>
      <c r="B30" s="37"/>
      <c r="C30" s="38"/>
      <c r="D30" s="38"/>
      <c r="E30" s="40" t="s">
        <v>2188</v>
      </c>
      <c r="F30" s="38"/>
      <c r="G30" s="38"/>
      <c r="H30" s="38"/>
      <c r="I30" s="38"/>
      <c r="J30" s="39"/>
    </row>
    <row r="31" ht="105">
      <c r="A31" s="29" t="s">
        <v>34</v>
      </c>
      <c r="B31" s="37"/>
      <c r="C31" s="38"/>
      <c r="D31" s="38"/>
      <c r="E31" s="31" t="s">
        <v>2189</v>
      </c>
      <c r="F31" s="38"/>
      <c r="G31" s="38"/>
      <c r="H31" s="38"/>
      <c r="I31" s="38"/>
      <c r="J31" s="39"/>
    </row>
    <row r="32">
      <c r="A32" s="29" t="s">
        <v>25</v>
      </c>
      <c r="B32" s="29">
        <v>34</v>
      </c>
      <c r="C32" s="30" t="s">
        <v>2190</v>
      </c>
      <c r="D32" s="29" t="s">
        <v>42</v>
      </c>
      <c r="E32" s="31" t="s">
        <v>2191</v>
      </c>
      <c r="F32" s="32" t="s">
        <v>2192</v>
      </c>
      <c r="G32" s="33">
        <v>6</v>
      </c>
      <c r="H32" s="34">
        <v>0</v>
      </c>
      <c r="I32" s="35">
        <f>ROUND(G32*H32,P4)</f>
        <v>0</v>
      </c>
      <c r="J32" s="29"/>
      <c r="O32" s="36">
        <f>I32*0.21</f>
        <v>0</v>
      </c>
      <c r="P32">
        <v>3</v>
      </c>
    </row>
    <row r="33">
      <c r="A33" s="29" t="s">
        <v>30</v>
      </c>
      <c r="B33" s="37"/>
      <c r="C33" s="38"/>
      <c r="D33" s="38"/>
      <c r="E33" s="44" t="s">
        <v>42</v>
      </c>
      <c r="F33" s="38"/>
      <c r="G33" s="38"/>
      <c r="H33" s="38"/>
      <c r="I33" s="38"/>
      <c r="J33" s="39"/>
    </row>
    <row r="34" ht="30">
      <c r="A34" s="29" t="s">
        <v>32</v>
      </c>
      <c r="B34" s="37"/>
      <c r="C34" s="38"/>
      <c r="D34" s="38"/>
      <c r="E34" s="40" t="s">
        <v>2193</v>
      </c>
      <c r="F34" s="38"/>
      <c r="G34" s="38"/>
      <c r="H34" s="38"/>
      <c r="I34" s="38"/>
      <c r="J34" s="39"/>
    </row>
    <row r="35" ht="60">
      <c r="A35" s="29" t="s">
        <v>34</v>
      </c>
      <c r="B35" s="37"/>
      <c r="C35" s="38"/>
      <c r="D35" s="38"/>
      <c r="E35" s="31" t="s">
        <v>2194</v>
      </c>
      <c r="F35" s="38"/>
      <c r="G35" s="38"/>
      <c r="H35" s="38"/>
      <c r="I35" s="38"/>
      <c r="J35" s="39"/>
    </row>
    <row r="36">
      <c r="A36" s="29" t="s">
        <v>25</v>
      </c>
      <c r="B36" s="29">
        <v>35</v>
      </c>
      <c r="C36" s="30" t="s">
        <v>2195</v>
      </c>
      <c r="D36" s="29" t="s">
        <v>42</v>
      </c>
      <c r="E36" s="31" t="s">
        <v>2196</v>
      </c>
      <c r="F36" s="32" t="s">
        <v>2168</v>
      </c>
      <c r="G36" s="33">
        <v>2</v>
      </c>
      <c r="H36" s="34">
        <v>0</v>
      </c>
      <c r="I36" s="35">
        <f>ROUND(G36*H36,P4)</f>
        <v>0</v>
      </c>
      <c r="J36" s="29"/>
      <c r="O36" s="36">
        <f>I36*0.21</f>
        <v>0</v>
      </c>
      <c r="P36">
        <v>3</v>
      </c>
    </row>
    <row r="37">
      <c r="A37" s="29" t="s">
        <v>30</v>
      </c>
      <c r="B37" s="37"/>
      <c r="C37" s="38"/>
      <c r="D37" s="38"/>
      <c r="E37" s="44" t="s">
        <v>42</v>
      </c>
      <c r="F37" s="38"/>
      <c r="G37" s="38"/>
      <c r="H37" s="38"/>
      <c r="I37" s="38"/>
      <c r="J37" s="39"/>
    </row>
    <row r="38" ht="30">
      <c r="A38" s="29" t="s">
        <v>32</v>
      </c>
      <c r="B38" s="37"/>
      <c r="C38" s="38"/>
      <c r="D38" s="38"/>
      <c r="E38" s="40" t="s">
        <v>2197</v>
      </c>
      <c r="F38" s="38"/>
      <c r="G38" s="38"/>
      <c r="H38" s="38"/>
      <c r="I38" s="38"/>
      <c r="J38" s="39"/>
    </row>
    <row r="39" ht="45">
      <c r="A39" s="29" t="s">
        <v>34</v>
      </c>
      <c r="B39" s="37"/>
      <c r="C39" s="38"/>
      <c r="D39" s="38"/>
      <c r="E39" s="31" t="s">
        <v>2198</v>
      </c>
      <c r="F39" s="38"/>
      <c r="G39" s="38"/>
      <c r="H39" s="38"/>
      <c r="I39" s="38"/>
      <c r="J39" s="39"/>
    </row>
    <row r="40">
      <c r="A40" s="29" t="s">
        <v>25</v>
      </c>
      <c r="B40" s="29">
        <v>36</v>
      </c>
      <c r="C40" s="30" t="s">
        <v>2199</v>
      </c>
      <c r="D40" s="29" t="s">
        <v>42</v>
      </c>
      <c r="E40" s="31" t="s">
        <v>2200</v>
      </c>
      <c r="F40" s="32" t="s">
        <v>111</v>
      </c>
      <c r="G40" s="33">
        <v>10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30</v>
      </c>
      <c r="B41" s="37"/>
      <c r="C41" s="38"/>
      <c r="D41" s="38"/>
      <c r="E41" s="31" t="s">
        <v>2201</v>
      </c>
      <c r="F41" s="38"/>
      <c r="G41" s="38"/>
      <c r="H41" s="38"/>
      <c r="I41" s="38"/>
      <c r="J41" s="39"/>
    </row>
    <row r="42" ht="30">
      <c r="A42" s="29" t="s">
        <v>32</v>
      </c>
      <c r="B42" s="37"/>
      <c r="C42" s="38"/>
      <c r="D42" s="38"/>
      <c r="E42" s="40" t="s">
        <v>2202</v>
      </c>
      <c r="F42" s="38"/>
      <c r="G42" s="38"/>
      <c r="H42" s="38"/>
      <c r="I42" s="38"/>
      <c r="J42" s="39"/>
    </row>
    <row r="43" ht="30">
      <c r="A43" s="29" t="s">
        <v>34</v>
      </c>
      <c r="B43" s="37"/>
      <c r="C43" s="38"/>
      <c r="D43" s="38"/>
      <c r="E43" s="31" t="s">
        <v>2203</v>
      </c>
      <c r="F43" s="38"/>
      <c r="G43" s="38"/>
      <c r="H43" s="38"/>
      <c r="I43" s="38"/>
      <c r="J43" s="39"/>
    </row>
    <row r="44">
      <c r="A44" s="29" t="s">
        <v>25</v>
      </c>
      <c r="B44" s="29">
        <v>37</v>
      </c>
      <c r="C44" s="30" t="s">
        <v>2204</v>
      </c>
      <c r="D44" s="29" t="s">
        <v>42</v>
      </c>
      <c r="E44" s="31" t="s">
        <v>2205</v>
      </c>
      <c r="F44" s="32" t="s">
        <v>111</v>
      </c>
      <c r="G44" s="33">
        <v>4</v>
      </c>
      <c r="H44" s="34">
        <v>0</v>
      </c>
      <c r="I44" s="35">
        <f>ROUND(G44*H44,P4)</f>
        <v>0</v>
      </c>
      <c r="J44" s="29"/>
      <c r="O44" s="36">
        <f>I44*0.21</f>
        <v>0</v>
      </c>
      <c r="P44">
        <v>3</v>
      </c>
    </row>
    <row r="45">
      <c r="A45" s="29" t="s">
        <v>30</v>
      </c>
      <c r="B45" s="37"/>
      <c r="C45" s="38"/>
      <c r="D45" s="38"/>
      <c r="E45" s="44" t="s">
        <v>42</v>
      </c>
      <c r="F45" s="38"/>
      <c r="G45" s="38"/>
      <c r="H45" s="38"/>
      <c r="I45" s="38"/>
      <c r="J45" s="39"/>
    </row>
    <row r="46" ht="135">
      <c r="A46" s="29" t="s">
        <v>32</v>
      </c>
      <c r="B46" s="37"/>
      <c r="C46" s="38"/>
      <c r="D46" s="38"/>
      <c r="E46" s="40" t="s">
        <v>2206</v>
      </c>
      <c r="F46" s="38"/>
      <c r="G46" s="38"/>
      <c r="H46" s="38"/>
      <c r="I46" s="38"/>
      <c r="J46" s="39"/>
    </row>
    <row r="47" ht="45">
      <c r="A47" s="29" t="s">
        <v>34</v>
      </c>
      <c r="B47" s="37"/>
      <c r="C47" s="38"/>
      <c r="D47" s="38"/>
      <c r="E47" s="31" t="s">
        <v>2207</v>
      </c>
      <c r="F47" s="38"/>
      <c r="G47" s="38"/>
      <c r="H47" s="38"/>
      <c r="I47" s="38"/>
      <c r="J47" s="39"/>
    </row>
    <row r="48">
      <c r="A48" s="29" t="s">
        <v>25</v>
      </c>
      <c r="B48" s="29">
        <v>38</v>
      </c>
      <c r="C48" s="30" t="s">
        <v>2208</v>
      </c>
      <c r="D48" s="29" t="s">
        <v>42</v>
      </c>
      <c r="E48" s="31" t="s">
        <v>2209</v>
      </c>
      <c r="F48" s="32" t="s">
        <v>2168</v>
      </c>
      <c r="G48" s="33">
        <v>6</v>
      </c>
      <c r="H48" s="34">
        <v>0</v>
      </c>
      <c r="I48" s="35">
        <f>ROUND(G48*H48,P4)</f>
        <v>0</v>
      </c>
      <c r="J48" s="29"/>
      <c r="O48" s="36">
        <f>I48*0.21</f>
        <v>0</v>
      </c>
      <c r="P48">
        <v>3</v>
      </c>
    </row>
    <row r="49">
      <c r="A49" s="29" t="s">
        <v>30</v>
      </c>
      <c r="B49" s="37"/>
      <c r="C49" s="38"/>
      <c r="D49" s="38"/>
      <c r="E49" s="31" t="s">
        <v>2210</v>
      </c>
      <c r="F49" s="38"/>
      <c r="G49" s="38"/>
      <c r="H49" s="38"/>
      <c r="I49" s="38"/>
      <c r="J49" s="39"/>
    </row>
    <row r="50" ht="30">
      <c r="A50" s="29" t="s">
        <v>32</v>
      </c>
      <c r="B50" s="37"/>
      <c r="C50" s="38"/>
      <c r="D50" s="38"/>
      <c r="E50" s="40" t="s">
        <v>2211</v>
      </c>
      <c r="F50" s="38"/>
      <c r="G50" s="38"/>
      <c r="H50" s="38"/>
      <c r="I50" s="38"/>
      <c r="J50" s="39"/>
    </row>
    <row r="51" ht="30">
      <c r="A51" s="29" t="s">
        <v>34</v>
      </c>
      <c r="B51" s="37"/>
      <c r="C51" s="38"/>
      <c r="D51" s="38"/>
      <c r="E51" s="31" t="s">
        <v>2203</v>
      </c>
      <c r="F51" s="38"/>
      <c r="G51" s="38"/>
      <c r="H51" s="38"/>
      <c r="I51" s="38"/>
      <c r="J51" s="39"/>
    </row>
    <row r="52">
      <c r="A52" s="29" t="s">
        <v>25</v>
      </c>
      <c r="B52" s="29">
        <v>39</v>
      </c>
      <c r="C52" s="30" t="s">
        <v>2212</v>
      </c>
      <c r="D52" s="29" t="s">
        <v>42</v>
      </c>
      <c r="E52" s="31" t="s">
        <v>2213</v>
      </c>
      <c r="F52" s="32" t="s">
        <v>2214</v>
      </c>
      <c r="G52" s="33">
        <v>2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>
      <c r="A53" s="29" t="s">
        <v>30</v>
      </c>
      <c r="B53" s="37"/>
      <c r="C53" s="38"/>
      <c r="D53" s="38"/>
      <c r="E53" s="44" t="s">
        <v>42</v>
      </c>
      <c r="F53" s="38"/>
      <c r="G53" s="38"/>
      <c r="H53" s="38"/>
      <c r="I53" s="38"/>
      <c r="J53" s="39"/>
    </row>
    <row r="54" ht="30">
      <c r="A54" s="29" t="s">
        <v>32</v>
      </c>
      <c r="B54" s="37"/>
      <c r="C54" s="38"/>
      <c r="D54" s="38"/>
      <c r="E54" s="40" t="s">
        <v>2188</v>
      </c>
      <c r="F54" s="38"/>
      <c r="G54" s="38"/>
      <c r="H54" s="38"/>
      <c r="I54" s="38"/>
      <c r="J54" s="39"/>
    </row>
    <row r="55" ht="30">
      <c r="A55" s="29" t="s">
        <v>34</v>
      </c>
      <c r="B55" s="37"/>
      <c r="C55" s="38"/>
      <c r="D55" s="38"/>
      <c r="E55" s="31" t="s">
        <v>2203</v>
      </c>
      <c r="F55" s="38"/>
      <c r="G55" s="38"/>
      <c r="H55" s="38"/>
      <c r="I55" s="38"/>
      <c r="J55" s="39"/>
    </row>
    <row r="56">
      <c r="A56" s="29" t="s">
        <v>25</v>
      </c>
      <c r="B56" s="29">
        <v>40</v>
      </c>
      <c r="C56" s="30" t="s">
        <v>2215</v>
      </c>
      <c r="D56" s="29" t="s">
        <v>42</v>
      </c>
      <c r="E56" s="31" t="s">
        <v>2216</v>
      </c>
      <c r="F56" s="32" t="s">
        <v>2217</v>
      </c>
      <c r="G56" s="33">
        <v>2</v>
      </c>
      <c r="H56" s="34">
        <v>0</v>
      </c>
      <c r="I56" s="35">
        <f>ROUND(G56*H56,P4)</f>
        <v>0</v>
      </c>
      <c r="J56" s="29"/>
      <c r="O56" s="36">
        <f>I56*0.21</f>
        <v>0</v>
      </c>
      <c r="P56">
        <v>3</v>
      </c>
    </row>
    <row r="57">
      <c r="A57" s="29" t="s">
        <v>30</v>
      </c>
      <c r="B57" s="37"/>
      <c r="C57" s="38"/>
      <c r="D57" s="38"/>
      <c r="E57" s="44" t="s">
        <v>42</v>
      </c>
      <c r="F57" s="38"/>
      <c r="G57" s="38"/>
      <c r="H57" s="38"/>
      <c r="I57" s="38"/>
      <c r="J57" s="39"/>
    </row>
    <row r="58" ht="30">
      <c r="A58" s="29" t="s">
        <v>32</v>
      </c>
      <c r="B58" s="37"/>
      <c r="C58" s="38"/>
      <c r="D58" s="38"/>
      <c r="E58" s="40" t="s">
        <v>2181</v>
      </c>
      <c r="F58" s="38"/>
      <c r="G58" s="38"/>
      <c r="H58" s="38"/>
      <c r="I58" s="38"/>
      <c r="J58" s="39"/>
    </row>
    <row r="59" ht="60">
      <c r="A59" s="29" t="s">
        <v>34</v>
      </c>
      <c r="B59" s="37"/>
      <c r="C59" s="38"/>
      <c r="D59" s="38"/>
      <c r="E59" s="31" t="s">
        <v>2218</v>
      </c>
      <c r="F59" s="38"/>
      <c r="G59" s="38"/>
      <c r="H59" s="38"/>
      <c r="I59" s="38"/>
      <c r="J59" s="39"/>
    </row>
    <row r="60" ht="30">
      <c r="A60" s="29" t="s">
        <v>25</v>
      </c>
      <c r="B60" s="29">
        <v>41</v>
      </c>
      <c r="C60" s="30" t="s">
        <v>2219</v>
      </c>
      <c r="D60" s="29" t="s">
        <v>42</v>
      </c>
      <c r="E60" s="31" t="s">
        <v>2220</v>
      </c>
      <c r="F60" s="32" t="s">
        <v>2168</v>
      </c>
      <c r="G60" s="33">
        <v>6</v>
      </c>
      <c r="H60" s="34">
        <v>0</v>
      </c>
      <c r="I60" s="35">
        <f>ROUND(G60*H60,P4)</f>
        <v>0</v>
      </c>
      <c r="J60" s="29"/>
      <c r="O60" s="36">
        <f>I60*0.21</f>
        <v>0</v>
      </c>
      <c r="P60">
        <v>3</v>
      </c>
    </row>
    <row r="61">
      <c r="A61" s="29" t="s">
        <v>30</v>
      </c>
      <c r="B61" s="37"/>
      <c r="C61" s="38"/>
      <c r="D61" s="38"/>
      <c r="E61" s="31" t="s">
        <v>2221</v>
      </c>
      <c r="F61" s="38"/>
      <c r="G61" s="38"/>
      <c r="H61" s="38"/>
      <c r="I61" s="38"/>
      <c r="J61" s="39"/>
    </row>
    <row r="62" ht="90">
      <c r="A62" s="29" t="s">
        <v>32</v>
      </c>
      <c r="B62" s="37"/>
      <c r="C62" s="38"/>
      <c r="D62" s="38"/>
      <c r="E62" s="40" t="s">
        <v>2222</v>
      </c>
      <c r="F62" s="38"/>
      <c r="G62" s="38"/>
      <c r="H62" s="38"/>
      <c r="I62" s="38"/>
      <c r="J62" s="39"/>
    </row>
    <row r="63" ht="30">
      <c r="A63" s="29" t="s">
        <v>34</v>
      </c>
      <c r="B63" s="37"/>
      <c r="C63" s="38"/>
      <c r="D63" s="38"/>
      <c r="E63" s="31" t="s">
        <v>2203</v>
      </c>
      <c r="F63" s="38"/>
      <c r="G63" s="38"/>
      <c r="H63" s="38"/>
      <c r="I63" s="38"/>
      <c r="J63" s="39"/>
    </row>
    <row r="64">
      <c r="A64" s="29" t="s">
        <v>25</v>
      </c>
      <c r="B64" s="29">
        <v>42</v>
      </c>
      <c r="C64" s="30" t="s">
        <v>2223</v>
      </c>
      <c r="D64" s="29" t="s">
        <v>42</v>
      </c>
      <c r="E64" s="31" t="s">
        <v>2224</v>
      </c>
      <c r="F64" s="32" t="s">
        <v>111</v>
      </c>
      <c r="G64" s="33">
        <v>32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>
      <c r="A65" s="29" t="s">
        <v>30</v>
      </c>
      <c r="B65" s="37"/>
      <c r="C65" s="38"/>
      <c r="D65" s="38"/>
      <c r="E65" s="44" t="s">
        <v>42</v>
      </c>
      <c r="F65" s="38"/>
      <c r="G65" s="38"/>
      <c r="H65" s="38"/>
      <c r="I65" s="38"/>
      <c r="J65" s="39"/>
    </row>
    <row r="66" ht="60">
      <c r="A66" s="29" t="s">
        <v>32</v>
      </c>
      <c r="B66" s="37"/>
      <c r="C66" s="38"/>
      <c r="D66" s="38"/>
      <c r="E66" s="40" t="s">
        <v>2225</v>
      </c>
      <c r="F66" s="38"/>
      <c r="G66" s="38"/>
      <c r="H66" s="38"/>
      <c r="I66" s="38"/>
      <c r="J66" s="39"/>
    </row>
    <row r="67" ht="30">
      <c r="A67" s="29" t="s">
        <v>34</v>
      </c>
      <c r="B67" s="37"/>
      <c r="C67" s="38"/>
      <c r="D67" s="38"/>
      <c r="E67" s="31" t="s">
        <v>2203</v>
      </c>
      <c r="F67" s="38"/>
      <c r="G67" s="38"/>
      <c r="H67" s="38"/>
      <c r="I67" s="38"/>
      <c r="J67" s="39"/>
    </row>
    <row r="68" ht="30">
      <c r="A68" s="29" t="s">
        <v>25</v>
      </c>
      <c r="B68" s="29">
        <v>43</v>
      </c>
      <c r="C68" s="30" t="s">
        <v>2226</v>
      </c>
      <c r="D68" s="29" t="s">
        <v>42</v>
      </c>
      <c r="E68" s="31" t="s">
        <v>2227</v>
      </c>
      <c r="F68" s="32" t="s">
        <v>111</v>
      </c>
      <c r="G68" s="33">
        <v>127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>
      <c r="A69" s="29" t="s">
        <v>30</v>
      </c>
      <c r="B69" s="37"/>
      <c r="C69" s="38"/>
      <c r="D69" s="38"/>
      <c r="E69" s="31" t="s">
        <v>2228</v>
      </c>
      <c r="F69" s="38"/>
      <c r="G69" s="38"/>
      <c r="H69" s="38"/>
      <c r="I69" s="38"/>
      <c r="J69" s="39"/>
    </row>
    <row r="70" ht="60">
      <c r="A70" s="29" t="s">
        <v>32</v>
      </c>
      <c r="B70" s="37"/>
      <c r="C70" s="38"/>
      <c r="D70" s="38"/>
      <c r="E70" s="40" t="s">
        <v>2229</v>
      </c>
      <c r="F70" s="38"/>
      <c r="G70" s="38"/>
      <c r="H70" s="38"/>
      <c r="I70" s="38"/>
      <c r="J70" s="39"/>
    </row>
    <row r="71" ht="30">
      <c r="A71" s="29" t="s">
        <v>34</v>
      </c>
      <c r="B71" s="37"/>
      <c r="C71" s="38"/>
      <c r="D71" s="38"/>
      <c r="E71" s="31" t="s">
        <v>2182</v>
      </c>
      <c r="F71" s="38"/>
      <c r="G71" s="38"/>
      <c r="H71" s="38"/>
      <c r="I71" s="38"/>
      <c r="J71" s="39"/>
    </row>
    <row r="72" ht="30">
      <c r="A72" s="29" t="s">
        <v>25</v>
      </c>
      <c r="B72" s="29">
        <v>44</v>
      </c>
      <c r="C72" s="30" t="s">
        <v>2230</v>
      </c>
      <c r="D72" s="29" t="s">
        <v>42</v>
      </c>
      <c r="E72" s="31" t="s">
        <v>2231</v>
      </c>
      <c r="F72" s="32" t="s">
        <v>111</v>
      </c>
      <c r="G72" s="33">
        <v>16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>
      <c r="A73" s="29" t="s">
        <v>30</v>
      </c>
      <c r="B73" s="37"/>
      <c r="C73" s="38"/>
      <c r="D73" s="38"/>
      <c r="E73" s="31" t="s">
        <v>2232</v>
      </c>
      <c r="F73" s="38"/>
      <c r="G73" s="38"/>
      <c r="H73" s="38"/>
      <c r="I73" s="38"/>
      <c r="J73" s="39"/>
    </row>
    <row r="74" ht="120">
      <c r="A74" s="29" t="s">
        <v>32</v>
      </c>
      <c r="B74" s="37"/>
      <c r="C74" s="38"/>
      <c r="D74" s="38"/>
      <c r="E74" s="40" t="s">
        <v>2233</v>
      </c>
      <c r="F74" s="38"/>
      <c r="G74" s="38"/>
      <c r="H74" s="38"/>
      <c r="I74" s="38"/>
      <c r="J74" s="39"/>
    </row>
    <row r="75" ht="30">
      <c r="A75" s="29" t="s">
        <v>34</v>
      </c>
      <c r="B75" s="37"/>
      <c r="C75" s="38"/>
      <c r="D75" s="38"/>
      <c r="E75" s="31" t="s">
        <v>2234</v>
      </c>
      <c r="F75" s="38"/>
      <c r="G75" s="38"/>
      <c r="H75" s="38"/>
      <c r="I75" s="38"/>
      <c r="J75" s="39"/>
    </row>
    <row r="76">
      <c r="A76" s="29" t="s">
        <v>25</v>
      </c>
      <c r="B76" s="29">
        <v>45</v>
      </c>
      <c r="C76" s="30" t="s">
        <v>2235</v>
      </c>
      <c r="D76" s="29" t="s">
        <v>42</v>
      </c>
      <c r="E76" s="31" t="s">
        <v>2236</v>
      </c>
      <c r="F76" s="32" t="s">
        <v>2217</v>
      </c>
      <c r="G76" s="33">
        <v>1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>
      <c r="A77" s="29" t="s">
        <v>30</v>
      </c>
      <c r="B77" s="37"/>
      <c r="C77" s="38"/>
      <c r="D77" s="38"/>
      <c r="E77" s="44" t="s">
        <v>42</v>
      </c>
      <c r="F77" s="38"/>
      <c r="G77" s="38"/>
      <c r="H77" s="38"/>
      <c r="I77" s="38"/>
      <c r="J77" s="39"/>
    </row>
    <row r="78" ht="30">
      <c r="A78" s="29" t="s">
        <v>32</v>
      </c>
      <c r="B78" s="37"/>
      <c r="C78" s="38"/>
      <c r="D78" s="38"/>
      <c r="E78" s="40" t="s">
        <v>2237</v>
      </c>
      <c r="F78" s="38"/>
      <c r="G78" s="38"/>
      <c r="H78" s="38"/>
      <c r="I78" s="38"/>
      <c r="J78" s="39"/>
    </row>
    <row r="79" ht="45">
      <c r="A79" s="29" t="s">
        <v>34</v>
      </c>
      <c r="B79" s="37"/>
      <c r="C79" s="38"/>
      <c r="D79" s="38"/>
      <c r="E79" s="31" t="s">
        <v>2238</v>
      </c>
      <c r="F79" s="38"/>
      <c r="G79" s="38"/>
      <c r="H79" s="38"/>
      <c r="I79" s="38"/>
      <c r="J79" s="39"/>
    </row>
    <row r="80">
      <c r="A80" s="29" t="s">
        <v>25</v>
      </c>
      <c r="B80" s="29">
        <v>46</v>
      </c>
      <c r="C80" s="30" t="s">
        <v>2239</v>
      </c>
      <c r="D80" s="29" t="s">
        <v>42</v>
      </c>
      <c r="E80" s="31" t="s">
        <v>2240</v>
      </c>
      <c r="F80" s="32" t="s">
        <v>111</v>
      </c>
      <c r="G80" s="33">
        <v>15</v>
      </c>
      <c r="H80" s="34">
        <v>0</v>
      </c>
      <c r="I80" s="35">
        <f>ROUND(G80*H80,P4)</f>
        <v>0</v>
      </c>
      <c r="J80" s="29"/>
      <c r="O80" s="36">
        <f>I80*0.21</f>
        <v>0</v>
      </c>
      <c r="P80">
        <v>3</v>
      </c>
    </row>
    <row r="81">
      <c r="A81" s="29" t="s">
        <v>30</v>
      </c>
      <c r="B81" s="37"/>
      <c r="C81" s="38"/>
      <c r="D81" s="38"/>
      <c r="E81" s="31" t="s">
        <v>2241</v>
      </c>
      <c r="F81" s="38"/>
      <c r="G81" s="38"/>
      <c r="H81" s="38"/>
      <c r="I81" s="38"/>
      <c r="J81" s="39"/>
    </row>
    <row r="82" ht="60">
      <c r="A82" s="29" t="s">
        <v>32</v>
      </c>
      <c r="B82" s="37"/>
      <c r="C82" s="38"/>
      <c r="D82" s="38"/>
      <c r="E82" s="40" t="s">
        <v>2242</v>
      </c>
      <c r="F82" s="38"/>
      <c r="G82" s="38"/>
      <c r="H82" s="38"/>
      <c r="I82" s="38"/>
      <c r="J82" s="39"/>
    </row>
    <row r="83" ht="30">
      <c r="A83" s="29" t="s">
        <v>34</v>
      </c>
      <c r="B83" s="37"/>
      <c r="C83" s="38"/>
      <c r="D83" s="38"/>
      <c r="E83" s="31" t="s">
        <v>2243</v>
      </c>
      <c r="F83" s="38"/>
      <c r="G83" s="38"/>
      <c r="H83" s="38"/>
      <c r="I83" s="38"/>
      <c r="J83" s="39"/>
    </row>
    <row r="84" ht="30">
      <c r="A84" s="29" t="s">
        <v>25</v>
      </c>
      <c r="B84" s="29">
        <v>47</v>
      </c>
      <c r="C84" s="30" t="s">
        <v>2244</v>
      </c>
      <c r="D84" s="29" t="s">
        <v>42</v>
      </c>
      <c r="E84" s="31" t="s">
        <v>2245</v>
      </c>
      <c r="F84" s="32" t="s">
        <v>2192</v>
      </c>
      <c r="G84" s="33">
        <v>8</v>
      </c>
      <c r="H84" s="34">
        <v>0</v>
      </c>
      <c r="I84" s="35">
        <f>ROUND(G84*H84,P4)</f>
        <v>0</v>
      </c>
      <c r="J84" s="29"/>
      <c r="O84" s="36">
        <f>I84*0.21</f>
        <v>0</v>
      </c>
      <c r="P84">
        <v>3</v>
      </c>
    </row>
    <row r="85">
      <c r="A85" s="29" t="s">
        <v>30</v>
      </c>
      <c r="B85" s="37"/>
      <c r="C85" s="38"/>
      <c r="D85" s="38"/>
      <c r="E85" s="31" t="s">
        <v>2246</v>
      </c>
      <c r="F85" s="38"/>
      <c r="G85" s="38"/>
      <c r="H85" s="38"/>
      <c r="I85" s="38"/>
      <c r="J85" s="39"/>
    </row>
    <row r="86" ht="30">
      <c r="A86" s="29" t="s">
        <v>32</v>
      </c>
      <c r="B86" s="37"/>
      <c r="C86" s="38"/>
      <c r="D86" s="38"/>
      <c r="E86" s="40" t="s">
        <v>2247</v>
      </c>
      <c r="F86" s="38"/>
      <c r="G86" s="38"/>
      <c r="H86" s="38"/>
      <c r="I86" s="38"/>
      <c r="J86" s="39"/>
    </row>
    <row r="87" ht="30">
      <c r="A87" s="29" t="s">
        <v>34</v>
      </c>
      <c r="B87" s="37"/>
      <c r="C87" s="38"/>
      <c r="D87" s="38"/>
      <c r="E87" s="31" t="s">
        <v>2248</v>
      </c>
      <c r="F87" s="38"/>
      <c r="G87" s="38"/>
      <c r="H87" s="38"/>
      <c r="I87" s="38"/>
      <c r="J87" s="39"/>
    </row>
    <row r="88" ht="30">
      <c r="A88" s="29" t="s">
        <v>25</v>
      </c>
      <c r="B88" s="29">
        <v>48</v>
      </c>
      <c r="C88" s="30" t="s">
        <v>2249</v>
      </c>
      <c r="D88" s="29" t="s">
        <v>42</v>
      </c>
      <c r="E88" s="31" t="s">
        <v>2250</v>
      </c>
      <c r="F88" s="32" t="s">
        <v>2192</v>
      </c>
      <c r="G88" s="33">
        <v>4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>
      <c r="A89" s="29" t="s">
        <v>30</v>
      </c>
      <c r="B89" s="37"/>
      <c r="C89" s="38"/>
      <c r="D89" s="38"/>
      <c r="E89" s="31" t="s">
        <v>2251</v>
      </c>
      <c r="F89" s="38"/>
      <c r="G89" s="38"/>
      <c r="H89" s="38"/>
      <c r="I89" s="38"/>
      <c r="J89" s="39"/>
    </row>
    <row r="90" ht="30">
      <c r="A90" s="29" t="s">
        <v>32</v>
      </c>
      <c r="B90" s="37"/>
      <c r="C90" s="38"/>
      <c r="D90" s="38"/>
      <c r="E90" s="40" t="s">
        <v>2252</v>
      </c>
      <c r="F90" s="38"/>
      <c r="G90" s="38"/>
      <c r="H90" s="38"/>
      <c r="I90" s="38"/>
      <c r="J90" s="39"/>
    </row>
    <row r="91" ht="30">
      <c r="A91" s="29" t="s">
        <v>34</v>
      </c>
      <c r="B91" s="37"/>
      <c r="C91" s="38"/>
      <c r="D91" s="38"/>
      <c r="E91" s="31" t="s">
        <v>2248</v>
      </c>
      <c r="F91" s="38"/>
      <c r="G91" s="38"/>
      <c r="H91" s="38"/>
      <c r="I91" s="38"/>
      <c r="J91" s="39"/>
    </row>
    <row r="92">
      <c r="A92" s="29" t="s">
        <v>25</v>
      </c>
      <c r="B92" s="29">
        <v>49</v>
      </c>
      <c r="C92" s="30" t="s">
        <v>2253</v>
      </c>
      <c r="D92" s="29" t="s">
        <v>42</v>
      </c>
      <c r="E92" s="31" t="s">
        <v>2254</v>
      </c>
      <c r="F92" s="32" t="s">
        <v>2217</v>
      </c>
      <c r="G92" s="33">
        <v>1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>
      <c r="A93" s="29" t="s">
        <v>30</v>
      </c>
      <c r="B93" s="37"/>
      <c r="C93" s="38"/>
      <c r="D93" s="38"/>
      <c r="E93" s="44" t="s">
        <v>42</v>
      </c>
      <c r="F93" s="38"/>
      <c r="G93" s="38"/>
      <c r="H93" s="38"/>
      <c r="I93" s="38"/>
      <c r="J93" s="39"/>
    </row>
    <row r="94" ht="30">
      <c r="A94" s="29" t="s">
        <v>34</v>
      </c>
      <c r="B94" s="37"/>
      <c r="C94" s="38"/>
      <c r="D94" s="38"/>
      <c r="E94" s="31" t="s">
        <v>2255</v>
      </c>
      <c r="F94" s="38"/>
      <c r="G94" s="38"/>
      <c r="H94" s="38"/>
      <c r="I94" s="38"/>
      <c r="J94" s="39"/>
    </row>
    <row r="95">
      <c r="A95" s="29" t="s">
        <v>25</v>
      </c>
      <c r="B95" s="29">
        <v>50</v>
      </c>
      <c r="C95" s="30" t="s">
        <v>2256</v>
      </c>
      <c r="D95" s="29" t="s">
        <v>42</v>
      </c>
      <c r="E95" s="31" t="s">
        <v>2257</v>
      </c>
      <c r="F95" s="32" t="s">
        <v>2217</v>
      </c>
      <c r="G95" s="33">
        <v>1</v>
      </c>
      <c r="H95" s="34">
        <v>0</v>
      </c>
      <c r="I95" s="35">
        <f>ROUND(G95*H95,P4)</f>
        <v>0</v>
      </c>
      <c r="J95" s="29"/>
      <c r="O95" s="36">
        <f>I95*0.21</f>
        <v>0</v>
      </c>
      <c r="P95">
        <v>3</v>
      </c>
    </row>
    <row r="96">
      <c r="A96" s="29" t="s">
        <v>30</v>
      </c>
      <c r="B96" s="37"/>
      <c r="C96" s="38"/>
      <c r="D96" s="38"/>
      <c r="E96" s="44" t="s">
        <v>42</v>
      </c>
      <c r="F96" s="38"/>
      <c r="G96" s="38"/>
      <c r="H96" s="38"/>
      <c r="I96" s="38"/>
      <c r="J96" s="39"/>
    </row>
    <row r="97" ht="30">
      <c r="A97" s="29" t="s">
        <v>34</v>
      </c>
      <c r="B97" s="37"/>
      <c r="C97" s="38"/>
      <c r="D97" s="38"/>
      <c r="E97" s="31" t="s">
        <v>2243</v>
      </c>
      <c r="F97" s="38"/>
      <c r="G97" s="38"/>
      <c r="H97" s="38"/>
      <c r="I97" s="38"/>
      <c r="J97" s="39"/>
    </row>
    <row r="98">
      <c r="A98" s="29" t="s">
        <v>25</v>
      </c>
      <c r="B98" s="29">
        <v>51</v>
      </c>
      <c r="C98" s="30" t="s">
        <v>2258</v>
      </c>
      <c r="D98" s="29" t="s">
        <v>42</v>
      </c>
      <c r="E98" s="31" t="s">
        <v>2259</v>
      </c>
      <c r="F98" s="32" t="s">
        <v>137</v>
      </c>
      <c r="G98" s="33">
        <v>0.034000000000000002</v>
      </c>
      <c r="H98" s="34">
        <v>0</v>
      </c>
      <c r="I98" s="35">
        <f>ROUND(G98*H98,P4)</f>
        <v>0</v>
      </c>
      <c r="J98" s="29"/>
      <c r="O98" s="36">
        <f>I98*0.21</f>
        <v>0</v>
      </c>
      <c r="P98">
        <v>3</v>
      </c>
    </row>
    <row r="99">
      <c r="A99" s="29" t="s">
        <v>30</v>
      </c>
      <c r="B99" s="37"/>
      <c r="C99" s="38"/>
      <c r="D99" s="38"/>
      <c r="E99" s="31" t="s">
        <v>2260</v>
      </c>
      <c r="F99" s="38"/>
      <c r="G99" s="38"/>
      <c r="H99" s="38"/>
      <c r="I99" s="38"/>
      <c r="J99" s="39"/>
    </row>
    <row r="100" ht="30">
      <c r="A100" s="29" t="s">
        <v>32</v>
      </c>
      <c r="B100" s="37"/>
      <c r="C100" s="38"/>
      <c r="D100" s="38"/>
      <c r="E100" s="40" t="s">
        <v>2261</v>
      </c>
      <c r="F100" s="38"/>
      <c r="G100" s="38"/>
      <c r="H100" s="38"/>
      <c r="I100" s="38"/>
      <c r="J100" s="39"/>
    </row>
    <row r="101" ht="30">
      <c r="A101" s="29" t="s">
        <v>34</v>
      </c>
      <c r="B101" s="37"/>
      <c r="C101" s="38"/>
      <c r="D101" s="38"/>
      <c r="E101" s="31" t="s">
        <v>2182</v>
      </c>
      <c r="F101" s="38"/>
      <c r="G101" s="38"/>
      <c r="H101" s="38"/>
      <c r="I101" s="38"/>
      <c r="J101" s="39"/>
    </row>
    <row r="102">
      <c r="A102" s="29" t="s">
        <v>25</v>
      </c>
      <c r="B102" s="29">
        <v>52</v>
      </c>
      <c r="C102" s="30" t="s">
        <v>2262</v>
      </c>
      <c r="D102" s="29" t="s">
        <v>42</v>
      </c>
      <c r="E102" s="31" t="s">
        <v>2263</v>
      </c>
      <c r="F102" s="32" t="s">
        <v>137</v>
      </c>
      <c r="G102" s="33">
        <v>0.39200000000000002</v>
      </c>
      <c r="H102" s="34">
        <v>0</v>
      </c>
      <c r="I102" s="35">
        <f>ROUND(G102*H102,P4)</f>
        <v>0</v>
      </c>
      <c r="J102" s="29"/>
      <c r="O102" s="36">
        <f>I102*0.21</f>
        <v>0</v>
      </c>
      <c r="P102">
        <v>3</v>
      </c>
    </row>
    <row r="103">
      <c r="A103" s="29" t="s">
        <v>30</v>
      </c>
      <c r="B103" s="37"/>
      <c r="C103" s="38"/>
      <c r="D103" s="38"/>
      <c r="E103" s="31" t="s">
        <v>2264</v>
      </c>
      <c r="F103" s="38"/>
      <c r="G103" s="38"/>
      <c r="H103" s="38"/>
      <c r="I103" s="38"/>
      <c r="J103" s="39"/>
    </row>
    <row r="104" ht="30">
      <c r="A104" s="29" t="s">
        <v>32</v>
      </c>
      <c r="B104" s="37"/>
      <c r="C104" s="38"/>
      <c r="D104" s="38"/>
      <c r="E104" s="40" t="s">
        <v>2265</v>
      </c>
      <c r="F104" s="38"/>
      <c r="G104" s="38"/>
      <c r="H104" s="38"/>
      <c r="I104" s="38"/>
      <c r="J104" s="39"/>
    </row>
    <row r="105" ht="30">
      <c r="A105" s="29" t="s">
        <v>34</v>
      </c>
      <c r="B105" s="37"/>
      <c r="C105" s="38"/>
      <c r="D105" s="38"/>
      <c r="E105" s="31" t="s">
        <v>2182</v>
      </c>
      <c r="F105" s="38"/>
      <c r="G105" s="38"/>
      <c r="H105" s="38"/>
      <c r="I105" s="38"/>
      <c r="J105" s="39"/>
    </row>
    <row r="106">
      <c r="A106" s="29" t="s">
        <v>25</v>
      </c>
      <c r="B106" s="29">
        <v>53</v>
      </c>
      <c r="C106" s="30" t="s">
        <v>2266</v>
      </c>
      <c r="D106" s="29" t="s">
        <v>42</v>
      </c>
      <c r="E106" s="31" t="s">
        <v>2267</v>
      </c>
      <c r="F106" s="32" t="s">
        <v>2214</v>
      </c>
      <c r="G106" s="33">
        <v>6</v>
      </c>
      <c r="H106" s="34">
        <v>0</v>
      </c>
      <c r="I106" s="35">
        <f>ROUND(G106*H106,P4)</f>
        <v>0</v>
      </c>
      <c r="J106" s="29"/>
      <c r="O106" s="36">
        <f>I106*0.21</f>
        <v>0</v>
      </c>
      <c r="P106">
        <v>3</v>
      </c>
    </row>
    <row r="107">
      <c r="A107" s="29" t="s">
        <v>30</v>
      </c>
      <c r="B107" s="37"/>
      <c r="C107" s="38"/>
      <c r="D107" s="38"/>
      <c r="E107" s="44" t="s">
        <v>42</v>
      </c>
      <c r="F107" s="38"/>
      <c r="G107" s="38"/>
      <c r="H107" s="38"/>
      <c r="I107" s="38"/>
      <c r="J107" s="39"/>
    </row>
    <row r="108" ht="30">
      <c r="A108" s="29" t="s">
        <v>34</v>
      </c>
      <c r="B108" s="37"/>
      <c r="C108" s="38"/>
      <c r="D108" s="38"/>
      <c r="E108" s="31" t="s">
        <v>2268</v>
      </c>
      <c r="F108" s="38"/>
      <c r="G108" s="38"/>
      <c r="H108" s="38"/>
      <c r="I108" s="38"/>
      <c r="J108" s="39"/>
    </row>
    <row r="109">
      <c r="A109" s="29" t="s">
        <v>25</v>
      </c>
      <c r="B109" s="29">
        <v>54</v>
      </c>
      <c r="C109" s="30" t="s">
        <v>2269</v>
      </c>
      <c r="D109" s="29" t="s">
        <v>42</v>
      </c>
      <c r="E109" s="31" t="s">
        <v>2270</v>
      </c>
      <c r="F109" s="32" t="s">
        <v>2214</v>
      </c>
      <c r="G109" s="33">
        <v>1</v>
      </c>
      <c r="H109" s="34">
        <v>0</v>
      </c>
      <c r="I109" s="35">
        <f>ROUND(G109*H109,P4)</f>
        <v>0</v>
      </c>
      <c r="J109" s="29"/>
      <c r="O109" s="36">
        <f>I109*0.21</f>
        <v>0</v>
      </c>
      <c r="P109">
        <v>3</v>
      </c>
    </row>
    <row r="110">
      <c r="A110" s="29" t="s">
        <v>30</v>
      </c>
      <c r="B110" s="37"/>
      <c r="C110" s="38"/>
      <c r="D110" s="38"/>
      <c r="E110" s="44" t="s">
        <v>42</v>
      </c>
      <c r="F110" s="38"/>
      <c r="G110" s="38"/>
      <c r="H110" s="38"/>
      <c r="I110" s="38"/>
      <c r="J110" s="39"/>
    </row>
    <row r="111" ht="30">
      <c r="A111" s="29" t="s">
        <v>34</v>
      </c>
      <c r="B111" s="37"/>
      <c r="C111" s="38"/>
      <c r="D111" s="38"/>
      <c r="E111" s="31" t="s">
        <v>2268</v>
      </c>
      <c r="F111" s="38"/>
      <c r="G111" s="38"/>
      <c r="H111" s="38"/>
      <c r="I111" s="38"/>
      <c r="J111" s="39"/>
    </row>
    <row r="112">
      <c r="A112" s="29" t="s">
        <v>25</v>
      </c>
      <c r="B112" s="29">
        <v>55</v>
      </c>
      <c r="C112" s="30" t="s">
        <v>2271</v>
      </c>
      <c r="D112" s="29" t="s">
        <v>42</v>
      </c>
      <c r="E112" s="31" t="s">
        <v>2272</v>
      </c>
      <c r="F112" s="32" t="s">
        <v>2217</v>
      </c>
      <c r="G112" s="33">
        <v>1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>
      <c r="A113" s="29" t="s">
        <v>30</v>
      </c>
      <c r="B113" s="37"/>
      <c r="C113" s="38"/>
      <c r="D113" s="38"/>
      <c r="E113" s="44" t="s">
        <v>42</v>
      </c>
      <c r="F113" s="38"/>
      <c r="G113" s="38"/>
      <c r="H113" s="38"/>
      <c r="I113" s="38"/>
      <c r="J113" s="39"/>
    </row>
    <row r="114" ht="45">
      <c r="A114" s="29" t="s">
        <v>32</v>
      </c>
      <c r="B114" s="37"/>
      <c r="C114" s="38"/>
      <c r="D114" s="38"/>
      <c r="E114" s="40" t="s">
        <v>2273</v>
      </c>
      <c r="F114" s="38"/>
      <c r="G114" s="38"/>
      <c r="H114" s="38"/>
      <c r="I114" s="38"/>
      <c r="J114" s="39"/>
    </row>
    <row r="115" ht="30">
      <c r="A115" s="29" t="s">
        <v>34</v>
      </c>
      <c r="B115" s="37"/>
      <c r="C115" s="38"/>
      <c r="D115" s="38"/>
      <c r="E115" s="31" t="s">
        <v>2268</v>
      </c>
      <c r="F115" s="38"/>
      <c r="G115" s="38"/>
      <c r="H115" s="38"/>
      <c r="I115" s="38"/>
      <c r="J115" s="39"/>
    </row>
    <row r="116">
      <c r="A116" s="29" t="s">
        <v>25</v>
      </c>
      <c r="B116" s="29">
        <v>56</v>
      </c>
      <c r="C116" s="30" t="s">
        <v>2274</v>
      </c>
      <c r="D116" s="29" t="s">
        <v>42</v>
      </c>
      <c r="E116" s="31" t="s">
        <v>2275</v>
      </c>
      <c r="F116" s="32" t="s">
        <v>145</v>
      </c>
      <c r="G116" s="33">
        <v>812</v>
      </c>
      <c r="H116" s="34">
        <v>0</v>
      </c>
      <c r="I116" s="35">
        <f>ROUND(G116*H116,P4)</f>
        <v>0</v>
      </c>
      <c r="J116" s="29"/>
      <c r="O116" s="36">
        <f>I116*0.21</f>
        <v>0</v>
      </c>
      <c r="P116">
        <v>3</v>
      </c>
    </row>
    <row r="117">
      <c r="A117" s="29" t="s">
        <v>30</v>
      </c>
      <c r="B117" s="37"/>
      <c r="C117" s="38"/>
      <c r="D117" s="38"/>
      <c r="E117" s="31" t="s">
        <v>2276</v>
      </c>
      <c r="F117" s="38"/>
      <c r="G117" s="38"/>
      <c r="H117" s="38"/>
      <c r="I117" s="38"/>
      <c r="J117" s="39"/>
    </row>
    <row r="118" ht="45">
      <c r="A118" s="29" t="s">
        <v>32</v>
      </c>
      <c r="B118" s="37"/>
      <c r="C118" s="38"/>
      <c r="D118" s="38"/>
      <c r="E118" s="40" t="s">
        <v>2277</v>
      </c>
      <c r="F118" s="38"/>
      <c r="G118" s="38"/>
      <c r="H118" s="38"/>
      <c r="I118" s="38"/>
      <c r="J118" s="39"/>
    </row>
    <row r="119" ht="30">
      <c r="A119" s="29" t="s">
        <v>34</v>
      </c>
      <c r="B119" s="37"/>
      <c r="C119" s="38"/>
      <c r="D119" s="38"/>
      <c r="E119" s="31" t="s">
        <v>2268</v>
      </c>
      <c r="F119" s="38"/>
      <c r="G119" s="38"/>
      <c r="H119" s="38"/>
      <c r="I119" s="38"/>
      <c r="J119" s="39"/>
    </row>
    <row r="120">
      <c r="A120" s="29" t="s">
        <v>25</v>
      </c>
      <c r="B120" s="29">
        <v>57</v>
      </c>
      <c r="C120" s="30" t="s">
        <v>2278</v>
      </c>
      <c r="D120" s="29" t="s">
        <v>42</v>
      </c>
      <c r="E120" s="31" t="s">
        <v>2279</v>
      </c>
      <c r="F120" s="32" t="s">
        <v>145</v>
      </c>
      <c r="G120" s="33">
        <v>819.5</v>
      </c>
      <c r="H120" s="34">
        <v>0</v>
      </c>
      <c r="I120" s="35">
        <f>ROUND(G120*H120,P4)</f>
        <v>0</v>
      </c>
      <c r="J120" s="29"/>
      <c r="O120" s="36">
        <f>I120*0.21</f>
        <v>0</v>
      </c>
      <c r="P120">
        <v>3</v>
      </c>
    </row>
    <row r="121">
      <c r="A121" s="29" t="s">
        <v>30</v>
      </c>
      <c r="B121" s="37"/>
      <c r="C121" s="38"/>
      <c r="D121" s="38"/>
      <c r="E121" s="31" t="s">
        <v>2280</v>
      </c>
      <c r="F121" s="38"/>
      <c r="G121" s="38"/>
      <c r="H121" s="38"/>
      <c r="I121" s="38"/>
      <c r="J121" s="39"/>
    </row>
    <row r="122" ht="75">
      <c r="A122" s="29" t="s">
        <v>32</v>
      </c>
      <c r="B122" s="37"/>
      <c r="C122" s="38"/>
      <c r="D122" s="38"/>
      <c r="E122" s="40" t="s">
        <v>2281</v>
      </c>
      <c r="F122" s="38"/>
      <c r="G122" s="38"/>
      <c r="H122" s="38"/>
      <c r="I122" s="38"/>
      <c r="J122" s="39"/>
    </row>
    <row r="123" ht="30">
      <c r="A123" s="29" t="s">
        <v>34</v>
      </c>
      <c r="B123" s="37"/>
      <c r="C123" s="38"/>
      <c r="D123" s="38"/>
      <c r="E123" s="31" t="s">
        <v>2268</v>
      </c>
      <c r="F123" s="38"/>
      <c r="G123" s="38"/>
      <c r="H123" s="38"/>
      <c r="I123" s="38"/>
      <c r="J123" s="39"/>
    </row>
    <row r="124">
      <c r="A124" s="29" t="s">
        <v>25</v>
      </c>
      <c r="B124" s="29">
        <v>58</v>
      </c>
      <c r="C124" s="30" t="s">
        <v>2282</v>
      </c>
      <c r="D124" s="29" t="s">
        <v>42</v>
      </c>
      <c r="E124" s="31" t="s">
        <v>2283</v>
      </c>
      <c r="F124" s="32" t="s">
        <v>145</v>
      </c>
      <c r="G124" s="33">
        <v>816</v>
      </c>
      <c r="H124" s="34">
        <v>0</v>
      </c>
      <c r="I124" s="35">
        <f>ROUND(G124*H124,P4)</f>
        <v>0</v>
      </c>
      <c r="J124" s="29"/>
      <c r="O124" s="36">
        <f>I124*0.21</f>
        <v>0</v>
      </c>
      <c r="P124">
        <v>3</v>
      </c>
    </row>
    <row r="125">
      <c r="A125" s="29" t="s">
        <v>30</v>
      </c>
      <c r="B125" s="37"/>
      <c r="C125" s="38"/>
      <c r="D125" s="38"/>
      <c r="E125" s="31" t="s">
        <v>2284</v>
      </c>
      <c r="F125" s="38"/>
      <c r="G125" s="38"/>
      <c r="H125" s="38"/>
      <c r="I125" s="38"/>
      <c r="J125" s="39"/>
    </row>
    <row r="126" ht="75">
      <c r="A126" s="29" t="s">
        <v>32</v>
      </c>
      <c r="B126" s="37"/>
      <c r="C126" s="38"/>
      <c r="D126" s="38"/>
      <c r="E126" s="40" t="s">
        <v>2285</v>
      </c>
      <c r="F126" s="38"/>
      <c r="G126" s="38"/>
      <c r="H126" s="38"/>
      <c r="I126" s="38"/>
      <c r="J126" s="39"/>
    </row>
    <row r="127" ht="30">
      <c r="A127" s="29" t="s">
        <v>34</v>
      </c>
      <c r="B127" s="37"/>
      <c r="C127" s="38"/>
      <c r="D127" s="38"/>
      <c r="E127" s="31" t="s">
        <v>2268</v>
      </c>
      <c r="F127" s="38"/>
      <c r="G127" s="38"/>
      <c r="H127" s="38"/>
      <c r="I127" s="38"/>
      <c r="J127" s="39"/>
    </row>
    <row r="128">
      <c r="A128" s="29" t="s">
        <v>25</v>
      </c>
      <c r="B128" s="29">
        <v>59</v>
      </c>
      <c r="C128" s="30" t="s">
        <v>2286</v>
      </c>
      <c r="D128" s="29" t="s">
        <v>42</v>
      </c>
      <c r="E128" s="31" t="s">
        <v>2287</v>
      </c>
      <c r="F128" s="32" t="s">
        <v>145</v>
      </c>
      <c r="G128" s="33">
        <v>816</v>
      </c>
      <c r="H128" s="34">
        <v>0</v>
      </c>
      <c r="I128" s="35">
        <f>ROUND(G128*H128,P4)</f>
        <v>0</v>
      </c>
      <c r="J128" s="29"/>
      <c r="O128" s="36">
        <f>I128*0.21</f>
        <v>0</v>
      </c>
      <c r="P128">
        <v>3</v>
      </c>
    </row>
    <row r="129">
      <c r="A129" s="29" t="s">
        <v>30</v>
      </c>
      <c r="B129" s="37"/>
      <c r="C129" s="38"/>
      <c r="D129" s="38"/>
      <c r="E129" s="31" t="s">
        <v>2288</v>
      </c>
      <c r="F129" s="38"/>
      <c r="G129" s="38"/>
      <c r="H129" s="38"/>
      <c r="I129" s="38"/>
      <c r="J129" s="39"/>
    </row>
    <row r="130" ht="75">
      <c r="A130" s="29" t="s">
        <v>32</v>
      </c>
      <c r="B130" s="37"/>
      <c r="C130" s="38"/>
      <c r="D130" s="38"/>
      <c r="E130" s="40" t="s">
        <v>2285</v>
      </c>
      <c r="F130" s="38"/>
      <c r="G130" s="38"/>
      <c r="H130" s="38"/>
      <c r="I130" s="38"/>
      <c r="J130" s="39"/>
    </row>
    <row r="131" ht="30">
      <c r="A131" s="29" t="s">
        <v>34</v>
      </c>
      <c r="B131" s="37"/>
      <c r="C131" s="38"/>
      <c r="D131" s="38"/>
      <c r="E131" s="31" t="s">
        <v>2268</v>
      </c>
      <c r="F131" s="38"/>
      <c r="G131" s="38"/>
      <c r="H131" s="38"/>
      <c r="I131" s="38"/>
      <c r="J131" s="39"/>
    </row>
    <row r="132">
      <c r="A132" s="29" t="s">
        <v>25</v>
      </c>
      <c r="B132" s="29">
        <v>60</v>
      </c>
      <c r="C132" s="30" t="s">
        <v>2289</v>
      </c>
      <c r="D132" s="29" t="s">
        <v>42</v>
      </c>
      <c r="E132" s="31" t="s">
        <v>2290</v>
      </c>
      <c r="F132" s="32" t="s">
        <v>2168</v>
      </c>
      <c r="G132" s="33">
        <v>1</v>
      </c>
      <c r="H132" s="34">
        <v>0</v>
      </c>
      <c r="I132" s="35">
        <f>ROUND(G132*H132,P4)</f>
        <v>0</v>
      </c>
      <c r="J132" s="29"/>
      <c r="O132" s="36">
        <f>I132*0.21</f>
        <v>0</v>
      </c>
      <c r="P132">
        <v>3</v>
      </c>
    </row>
    <row r="133">
      <c r="A133" s="29" t="s">
        <v>30</v>
      </c>
      <c r="B133" s="37"/>
      <c r="C133" s="38"/>
      <c r="D133" s="38"/>
      <c r="E133" s="31" t="s">
        <v>2291</v>
      </c>
      <c r="F133" s="38"/>
      <c r="G133" s="38"/>
      <c r="H133" s="38"/>
      <c r="I133" s="38"/>
      <c r="J133" s="39"/>
    </row>
    <row r="134" ht="45">
      <c r="A134" s="29" t="s">
        <v>32</v>
      </c>
      <c r="B134" s="37"/>
      <c r="C134" s="38"/>
      <c r="D134" s="38"/>
      <c r="E134" s="40" t="s">
        <v>2292</v>
      </c>
      <c r="F134" s="38"/>
      <c r="G134" s="38"/>
      <c r="H134" s="38"/>
      <c r="I134" s="38"/>
      <c r="J134" s="39"/>
    </row>
    <row r="135" ht="30">
      <c r="A135" s="29" t="s">
        <v>34</v>
      </c>
      <c r="B135" s="37"/>
      <c r="C135" s="38"/>
      <c r="D135" s="38"/>
      <c r="E135" s="31" t="s">
        <v>2268</v>
      </c>
      <c r="F135" s="38"/>
      <c r="G135" s="38"/>
      <c r="H135" s="38"/>
      <c r="I135" s="38"/>
      <c r="J135" s="39"/>
    </row>
    <row r="136">
      <c r="A136" s="29" t="s">
        <v>25</v>
      </c>
      <c r="B136" s="29">
        <v>61</v>
      </c>
      <c r="C136" s="30" t="s">
        <v>2293</v>
      </c>
      <c r="D136" s="29" t="s">
        <v>42</v>
      </c>
      <c r="E136" s="31" t="s">
        <v>2294</v>
      </c>
      <c r="F136" s="32" t="s">
        <v>2168</v>
      </c>
      <c r="G136" s="33">
        <v>1</v>
      </c>
      <c r="H136" s="34">
        <v>0</v>
      </c>
      <c r="I136" s="35">
        <f>ROUND(G136*H136,P4)</f>
        <v>0</v>
      </c>
      <c r="J136" s="29"/>
      <c r="O136" s="36">
        <f>I136*0.21</f>
        <v>0</v>
      </c>
      <c r="P136">
        <v>3</v>
      </c>
    </row>
    <row r="137">
      <c r="A137" s="29" t="s">
        <v>30</v>
      </c>
      <c r="B137" s="37"/>
      <c r="C137" s="38"/>
      <c r="D137" s="38"/>
      <c r="E137" s="31" t="s">
        <v>2295</v>
      </c>
      <c r="F137" s="38"/>
      <c r="G137" s="38"/>
      <c r="H137" s="38"/>
      <c r="I137" s="38"/>
      <c r="J137" s="39"/>
    </row>
    <row r="138" ht="45">
      <c r="A138" s="29" t="s">
        <v>32</v>
      </c>
      <c r="B138" s="37"/>
      <c r="C138" s="38"/>
      <c r="D138" s="38"/>
      <c r="E138" s="40" t="s">
        <v>2292</v>
      </c>
      <c r="F138" s="38"/>
      <c r="G138" s="38"/>
      <c r="H138" s="38"/>
      <c r="I138" s="38"/>
      <c r="J138" s="39"/>
    </row>
    <row r="139" ht="30">
      <c r="A139" s="29" t="s">
        <v>34</v>
      </c>
      <c r="B139" s="37"/>
      <c r="C139" s="38"/>
      <c r="D139" s="38"/>
      <c r="E139" s="31" t="s">
        <v>2268</v>
      </c>
      <c r="F139" s="38"/>
      <c r="G139" s="38"/>
      <c r="H139" s="38"/>
      <c r="I139" s="38"/>
      <c r="J139" s="39"/>
    </row>
    <row r="140" ht="30">
      <c r="A140" s="29" t="s">
        <v>25</v>
      </c>
      <c r="B140" s="29">
        <v>62</v>
      </c>
      <c r="C140" s="30" t="s">
        <v>2296</v>
      </c>
      <c r="D140" s="29" t="s">
        <v>42</v>
      </c>
      <c r="E140" s="31" t="s">
        <v>2297</v>
      </c>
      <c r="F140" s="32" t="s">
        <v>2168</v>
      </c>
      <c r="G140" s="33">
        <v>2</v>
      </c>
      <c r="H140" s="34">
        <v>0</v>
      </c>
      <c r="I140" s="35">
        <f>ROUND(G140*H140,P4)</f>
        <v>0</v>
      </c>
      <c r="J140" s="29"/>
      <c r="O140" s="36">
        <f>I140*0.21</f>
        <v>0</v>
      </c>
      <c r="P140">
        <v>3</v>
      </c>
    </row>
    <row r="141">
      <c r="A141" s="29" t="s">
        <v>30</v>
      </c>
      <c r="B141" s="37"/>
      <c r="C141" s="38"/>
      <c r="D141" s="38"/>
      <c r="E141" s="31" t="s">
        <v>2298</v>
      </c>
      <c r="F141" s="38"/>
      <c r="G141" s="38"/>
      <c r="H141" s="38"/>
      <c r="I141" s="38"/>
      <c r="J141" s="39"/>
    </row>
    <row r="142" ht="30">
      <c r="A142" s="29" t="s">
        <v>32</v>
      </c>
      <c r="B142" s="37"/>
      <c r="C142" s="38"/>
      <c r="D142" s="38"/>
      <c r="E142" s="40" t="s">
        <v>2299</v>
      </c>
      <c r="F142" s="38"/>
      <c r="G142" s="38"/>
      <c r="H142" s="38"/>
      <c r="I142" s="38"/>
      <c r="J142" s="39"/>
    </row>
    <row r="143" ht="30">
      <c r="A143" s="29" t="s">
        <v>34</v>
      </c>
      <c r="B143" s="37"/>
      <c r="C143" s="38"/>
      <c r="D143" s="38"/>
      <c r="E143" s="31" t="s">
        <v>2203</v>
      </c>
      <c r="F143" s="38"/>
      <c r="G143" s="38"/>
      <c r="H143" s="38"/>
      <c r="I143" s="38"/>
      <c r="J143" s="39"/>
    </row>
    <row r="144" ht="30">
      <c r="A144" s="29" t="s">
        <v>25</v>
      </c>
      <c r="B144" s="29">
        <v>63</v>
      </c>
      <c r="C144" s="30" t="s">
        <v>2300</v>
      </c>
      <c r="D144" s="29" t="s">
        <v>42</v>
      </c>
      <c r="E144" s="31" t="s">
        <v>2301</v>
      </c>
      <c r="F144" s="32" t="s">
        <v>249</v>
      </c>
      <c r="G144" s="33">
        <v>12</v>
      </c>
      <c r="H144" s="34">
        <v>0</v>
      </c>
      <c r="I144" s="35">
        <f>ROUND(G144*H144,P4)</f>
        <v>0</v>
      </c>
      <c r="J144" s="29"/>
      <c r="O144" s="36">
        <f>I144*0.21</f>
        <v>0</v>
      </c>
      <c r="P144">
        <v>3</v>
      </c>
    </row>
    <row r="145">
      <c r="A145" s="29" t="s">
        <v>30</v>
      </c>
      <c r="B145" s="37"/>
      <c r="C145" s="38"/>
      <c r="D145" s="38"/>
      <c r="E145" s="31" t="s">
        <v>2302</v>
      </c>
      <c r="F145" s="38"/>
      <c r="G145" s="38"/>
      <c r="H145" s="38"/>
      <c r="I145" s="38"/>
      <c r="J145" s="39"/>
    </row>
    <row r="146" ht="60">
      <c r="A146" s="29" t="s">
        <v>32</v>
      </c>
      <c r="B146" s="37"/>
      <c r="C146" s="38"/>
      <c r="D146" s="38"/>
      <c r="E146" s="40" t="s">
        <v>2303</v>
      </c>
      <c r="F146" s="38"/>
      <c r="G146" s="38"/>
      <c r="H146" s="38"/>
      <c r="I146" s="38"/>
      <c r="J146" s="39"/>
    </row>
    <row r="147" ht="30">
      <c r="A147" s="29" t="s">
        <v>34</v>
      </c>
      <c r="B147" s="37"/>
      <c r="C147" s="38"/>
      <c r="D147" s="38"/>
      <c r="E147" s="31" t="s">
        <v>2304</v>
      </c>
      <c r="F147" s="38"/>
      <c r="G147" s="38"/>
      <c r="H147" s="38"/>
      <c r="I147" s="38"/>
      <c r="J147" s="39"/>
    </row>
    <row r="148">
      <c r="A148" s="29" t="s">
        <v>25</v>
      </c>
      <c r="B148" s="29">
        <v>64</v>
      </c>
      <c r="C148" s="30" t="s">
        <v>2305</v>
      </c>
      <c r="D148" s="29" t="s">
        <v>42</v>
      </c>
      <c r="E148" s="31" t="s">
        <v>2306</v>
      </c>
      <c r="F148" s="32" t="s">
        <v>249</v>
      </c>
      <c r="G148" s="33">
        <v>3</v>
      </c>
      <c r="H148" s="34">
        <v>0</v>
      </c>
      <c r="I148" s="35">
        <f>ROUND(G148*H148,P4)</f>
        <v>0</v>
      </c>
      <c r="J148" s="29"/>
      <c r="O148" s="36">
        <f>I148*0.21</f>
        <v>0</v>
      </c>
      <c r="P148">
        <v>3</v>
      </c>
    </row>
    <row r="149">
      <c r="A149" s="29" t="s">
        <v>30</v>
      </c>
      <c r="B149" s="37"/>
      <c r="C149" s="38"/>
      <c r="D149" s="38"/>
      <c r="E149" s="44" t="s">
        <v>42</v>
      </c>
      <c r="F149" s="38"/>
      <c r="G149" s="38"/>
      <c r="H149" s="38"/>
      <c r="I149" s="38"/>
      <c r="J149" s="39"/>
    </row>
    <row r="150" ht="30">
      <c r="A150" s="29" t="s">
        <v>32</v>
      </c>
      <c r="B150" s="37"/>
      <c r="C150" s="38"/>
      <c r="D150" s="38"/>
      <c r="E150" s="40" t="s">
        <v>2307</v>
      </c>
      <c r="F150" s="38"/>
      <c r="G150" s="38"/>
      <c r="H150" s="38"/>
      <c r="I150" s="38"/>
      <c r="J150" s="39"/>
    </row>
    <row r="151" ht="30">
      <c r="A151" s="29" t="s">
        <v>34</v>
      </c>
      <c r="B151" s="37"/>
      <c r="C151" s="38"/>
      <c r="D151" s="38"/>
      <c r="E151" s="31" t="s">
        <v>2304</v>
      </c>
      <c r="F151" s="38"/>
      <c r="G151" s="38"/>
      <c r="H151" s="38"/>
      <c r="I151" s="38"/>
      <c r="J151" s="39"/>
    </row>
    <row r="152" ht="30">
      <c r="A152" s="29" t="s">
        <v>25</v>
      </c>
      <c r="B152" s="29">
        <v>65</v>
      </c>
      <c r="C152" s="30" t="s">
        <v>2308</v>
      </c>
      <c r="D152" s="29" t="s">
        <v>42</v>
      </c>
      <c r="E152" s="31" t="s">
        <v>2309</v>
      </c>
      <c r="F152" s="32" t="s">
        <v>249</v>
      </c>
      <c r="G152" s="33">
        <v>51.299999999999997</v>
      </c>
      <c r="H152" s="34">
        <v>0</v>
      </c>
      <c r="I152" s="35">
        <f>ROUND(G152*H152,P4)</f>
        <v>0</v>
      </c>
      <c r="J152" s="29"/>
      <c r="O152" s="36">
        <f>I152*0.21</f>
        <v>0</v>
      </c>
      <c r="P152">
        <v>3</v>
      </c>
    </row>
    <row r="153">
      <c r="A153" s="29" t="s">
        <v>30</v>
      </c>
      <c r="B153" s="37"/>
      <c r="C153" s="38"/>
      <c r="D153" s="38"/>
      <c r="E153" s="31" t="s">
        <v>2310</v>
      </c>
      <c r="F153" s="38"/>
      <c r="G153" s="38"/>
      <c r="H153" s="38"/>
      <c r="I153" s="38"/>
      <c r="J153" s="39"/>
    </row>
    <row r="154" ht="30">
      <c r="A154" s="29" t="s">
        <v>32</v>
      </c>
      <c r="B154" s="37"/>
      <c r="C154" s="38"/>
      <c r="D154" s="38"/>
      <c r="E154" s="40" t="s">
        <v>2311</v>
      </c>
      <c r="F154" s="38"/>
      <c r="G154" s="38"/>
      <c r="H154" s="38"/>
      <c r="I154" s="38"/>
      <c r="J154" s="39"/>
    </row>
    <row r="155" ht="30">
      <c r="A155" s="29" t="s">
        <v>34</v>
      </c>
      <c r="B155" s="37"/>
      <c r="C155" s="38"/>
      <c r="D155" s="38"/>
      <c r="E155" s="31" t="s">
        <v>2304</v>
      </c>
      <c r="F155" s="38"/>
      <c r="G155" s="38"/>
      <c r="H155" s="38"/>
      <c r="I155" s="38"/>
      <c r="J155" s="39"/>
    </row>
    <row r="156">
      <c r="A156" s="29" t="s">
        <v>25</v>
      </c>
      <c r="B156" s="29">
        <v>66</v>
      </c>
      <c r="C156" s="30" t="s">
        <v>2312</v>
      </c>
      <c r="D156" s="29" t="s">
        <v>42</v>
      </c>
      <c r="E156" s="31" t="s">
        <v>2313</v>
      </c>
      <c r="F156" s="32" t="s">
        <v>111</v>
      </c>
      <c r="G156" s="33">
        <v>4</v>
      </c>
      <c r="H156" s="34">
        <v>0</v>
      </c>
      <c r="I156" s="35">
        <f>ROUND(G156*H156,P4)</f>
        <v>0</v>
      </c>
      <c r="J156" s="29"/>
      <c r="O156" s="36">
        <f>I156*0.21</f>
        <v>0</v>
      </c>
      <c r="P156">
        <v>3</v>
      </c>
    </row>
    <row r="157">
      <c r="A157" s="29" t="s">
        <v>30</v>
      </c>
      <c r="B157" s="37"/>
      <c r="C157" s="38"/>
      <c r="D157" s="38"/>
      <c r="E157" s="31" t="s">
        <v>2314</v>
      </c>
      <c r="F157" s="38"/>
      <c r="G157" s="38"/>
      <c r="H157" s="38"/>
      <c r="I157" s="38"/>
      <c r="J157" s="39"/>
    </row>
    <row r="158" ht="30">
      <c r="A158" s="29" t="s">
        <v>32</v>
      </c>
      <c r="B158" s="37"/>
      <c r="C158" s="38"/>
      <c r="D158" s="38"/>
      <c r="E158" s="40" t="s">
        <v>2315</v>
      </c>
      <c r="F158" s="38"/>
      <c r="G158" s="38"/>
      <c r="H158" s="38"/>
      <c r="I158" s="38"/>
      <c r="J158" s="39"/>
    </row>
    <row r="159" ht="30">
      <c r="A159" s="29" t="s">
        <v>34</v>
      </c>
      <c r="B159" s="37"/>
      <c r="C159" s="38"/>
      <c r="D159" s="38"/>
      <c r="E159" s="31" t="s">
        <v>2304</v>
      </c>
      <c r="F159" s="38"/>
      <c r="G159" s="38"/>
      <c r="H159" s="38"/>
      <c r="I159" s="38"/>
      <c r="J159" s="39"/>
    </row>
    <row r="160">
      <c r="A160" s="29" t="s">
        <v>25</v>
      </c>
      <c r="B160" s="29">
        <v>67</v>
      </c>
      <c r="C160" s="30" t="s">
        <v>2316</v>
      </c>
      <c r="D160" s="29" t="s">
        <v>42</v>
      </c>
      <c r="E160" s="31" t="s">
        <v>2317</v>
      </c>
      <c r="F160" s="32" t="s">
        <v>111</v>
      </c>
      <c r="G160" s="33">
        <v>4</v>
      </c>
      <c r="H160" s="34">
        <v>0</v>
      </c>
      <c r="I160" s="35">
        <f>ROUND(G160*H160,P4)</f>
        <v>0</v>
      </c>
      <c r="J160" s="29"/>
      <c r="O160" s="36">
        <f>I160*0.21</f>
        <v>0</v>
      </c>
      <c r="P160">
        <v>3</v>
      </c>
    </row>
    <row r="161">
      <c r="A161" s="29" t="s">
        <v>30</v>
      </c>
      <c r="B161" s="37"/>
      <c r="C161" s="38"/>
      <c r="D161" s="38"/>
      <c r="E161" s="31" t="s">
        <v>2318</v>
      </c>
      <c r="F161" s="38"/>
      <c r="G161" s="38"/>
      <c r="H161" s="38"/>
      <c r="I161" s="38"/>
      <c r="J161" s="39"/>
    </row>
    <row r="162" ht="30">
      <c r="A162" s="29" t="s">
        <v>32</v>
      </c>
      <c r="B162" s="37"/>
      <c r="C162" s="38"/>
      <c r="D162" s="38"/>
      <c r="E162" s="40" t="s">
        <v>2319</v>
      </c>
      <c r="F162" s="38"/>
      <c r="G162" s="38"/>
      <c r="H162" s="38"/>
      <c r="I162" s="38"/>
      <c r="J162" s="39"/>
    </row>
    <row r="163" ht="30">
      <c r="A163" s="29" t="s">
        <v>34</v>
      </c>
      <c r="B163" s="37"/>
      <c r="C163" s="38"/>
      <c r="D163" s="38"/>
      <c r="E163" s="31" t="s">
        <v>2304</v>
      </c>
      <c r="F163" s="38"/>
      <c r="G163" s="38"/>
      <c r="H163" s="38"/>
      <c r="I163" s="38"/>
      <c r="J163" s="39"/>
    </row>
    <row r="164" ht="30">
      <c r="A164" s="29" t="s">
        <v>25</v>
      </c>
      <c r="B164" s="29">
        <v>69</v>
      </c>
      <c r="C164" s="30" t="s">
        <v>2320</v>
      </c>
      <c r="D164" s="29" t="s">
        <v>42</v>
      </c>
      <c r="E164" s="31" t="s">
        <v>2321</v>
      </c>
      <c r="F164" s="32" t="s">
        <v>2168</v>
      </c>
      <c r="G164" s="33">
        <v>1</v>
      </c>
      <c r="H164" s="34">
        <v>0</v>
      </c>
      <c r="I164" s="35">
        <f>ROUND(G164*H164,P4)</f>
        <v>0</v>
      </c>
      <c r="J164" s="29"/>
      <c r="O164" s="36">
        <f>I164*0.21</f>
        <v>0</v>
      </c>
      <c r="P164">
        <v>3</v>
      </c>
    </row>
    <row r="165">
      <c r="A165" s="29" t="s">
        <v>30</v>
      </c>
      <c r="B165" s="37"/>
      <c r="C165" s="38"/>
      <c r="D165" s="38"/>
      <c r="E165" s="31" t="s">
        <v>2322</v>
      </c>
      <c r="F165" s="38"/>
      <c r="G165" s="38"/>
      <c r="H165" s="38"/>
      <c r="I165" s="38"/>
      <c r="J165" s="39"/>
    </row>
    <row r="166" ht="30">
      <c r="A166" s="29" t="s">
        <v>34</v>
      </c>
      <c r="B166" s="37"/>
      <c r="C166" s="38"/>
      <c r="D166" s="38"/>
      <c r="E166" s="31" t="s">
        <v>2255</v>
      </c>
      <c r="F166" s="38"/>
      <c r="G166" s="38"/>
      <c r="H166" s="38"/>
      <c r="I166" s="38"/>
      <c r="J166" s="39"/>
    </row>
    <row r="167" ht="30">
      <c r="A167" s="29" t="s">
        <v>25</v>
      </c>
      <c r="B167" s="29">
        <v>70</v>
      </c>
      <c r="C167" s="30" t="s">
        <v>2323</v>
      </c>
      <c r="D167" s="29" t="s">
        <v>42</v>
      </c>
      <c r="E167" s="31" t="s">
        <v>2324</v>
      </c>
      <c r="F167" s="32" t="s">
        <v>137</v>
      </c>
      <c r="G167" s="33">
        <v>17.600000000000001</v>
      </c>
      <c r="H167" s="34">
        <v>0</v>
      </c>
      <c r="I167" s="35">
        <f>ROUND(G167*H167,P4)</f>
        <v>0</v>
      </c>
      <c r="J167" s="29"/>
      <c r="O167" s="36">
        <f>I167*0.21</f>
        <v>0</v>
      </c>
      <c r="P167">
        <v>3</v>
      </c>
    </row>
    <row r="168">
      <c r="A168" s="29" t="s">
        <v>30</v>
      </c>
      <c r="B168" s="37"/>
      <c r="C168" s="38"/>
      <c r="D168" s="38"/>
      <c r="E168" s="31" t="s">
        <v>2325</v>
      </c>
      <c r="F168" s="38"/>
      <c r="G168" s="38"/>
      <c r="H168" s="38"/>
      <c r="I168" s="38"/>
      <c r="J168" s="39"/>
    </row>
    <row r="169" ht="30">
      <c r="A169" s="29" t="s">
        <v>34</v>
      </c>
      <c r="B169" s="37"/>
      <c r="C169" s="38"/>
      <c r="D169" s="38"/>
      <c r="E169" s="31" t="s">
        <v>2255</v>
      </c>
      <c r="F169" s="38"/>
      <c r="G169" s="38"/>
      <c r="H169" s="38"/>
      <c r="I169" s="38"/>
      <c r="J169" s="39"/>
    </row>
    <row r="170">
      <c r="A170" s="29" t="s">
        <v>25</v>
      </c>
      <c r="B170" s="29">
        <v>71</v>
      </c>
      <c r="C170" s="30" t="s">
        <v>2326</v>
      </c>
      <c r="D170" s="29" t="s">
        <v>42</v>
      </c>
      <c r="E170" s="31" t="s">
        <v>2327</v>
      </c>
      <c r="F170" s="32" t="s">
        <v>111</v>
      </c>
      <c r="G170" s="33">
        <v>4</v>
      </c>
      <c r="H170" s="34">
        <v>0</v>
      </c>
      <c r="I170" s="35">
        <f>ROUND(G170*H170,P4)</f>
        <v>0</v>
      </c>
      <c r="J170" s="29"/>
      <c r="O170" s="36">
        <f>I170*0.21</f>
        <v>0</v>
      </c>
      <c r="P170">
        <v>3</v>
      </c>
    </row>
    <row r="171">
      <c r="A171" s="29" t="s">
        <v>30</v>
      </c>
      <c r="B171" s="37"/>
      <c r="C171" s="38"/>
      <c r="D171" s="38"/>
      <c r="E171" s="44" t="s">
        <v>42</v>
      </c>
      <c r="F171" s="38"/>
      <c r="G171" s="38"/>
      <c r="H171" s="38"/>
      <c r="I171" s="38"/>
      <c r="J171" s="39"/>
    </row>
    <row r="172" ht="30">
      <c r="A172" s="29" t="s">
        <v>32</v>
      </c>
      <c r="B172" s="37"/>
      <c r="C172" s="38"/>
      <c r="D172" s="38"/>
      <c r="E172" s="40" t="s">
        <v>2328</v>
      </c>
      <c r="F172" s="38"/>
      <c r="G172" s="38"/>
      <c r="H172" s="38"/>
      <c r="I172" s="38"/>
      <c r="J172" s="39"/>
    </row>
    <row r="173" ht="30">
      <c r="A173" s="29" t="s">
        <v>34</v>
      </c>
      <c r="B173" s="37"/>
      <c r="C173" s="38"/>
      <c r="D173" s="38"/>
      <c r="E173" s="31" t="s">
        <v>2255</v>
      </c>
      <c r="F173" s="38"/>
      <c r="G173" s="38"/>
      <c r="H173" s="38"/>
      <c r="I173" s="38"/>
      <c r="J173" s="39"/>
    </row>
    <row r="174">
      <c r="A174" s="29" t="s">
        <v>25</v>
      </c>
      <c r="B174" s="29">
        <v>72</v>
      </c>
      <c r="C174" s="30" t="s">
        <v>2329</v>
      </c>
      <c r="D174" s="29" t="s">
        <v>42</v>
      </c>
      <c r="E174" s="31" t="s">
        <v>2330</v>
      </c>
      <c r="F174" s="32" t="s">
        <v>111</v>
      </c>
      <c r="G174" s="33">
        <v>2</v>
      </c>
      <c r="H174" s="34">
        <v>0</v>
      </c>
      <c r="I174" s="35">
        <f>ROUND(G174*H174,P4)</f>
        <v>0</v>
      </c>
      <c r="J174" s="29"/>
      <c r="O174" s="36">
        <f>I174*0.21</f>
        <v>0</v>
      </c>
      <c r="P174">
        <v>3</v>
      </c>
    </row>
    <row r="175">
      <c r="A175" s="29" t="s">
        <v>30</v>
      </c>
      <c r="B175" s="37"/>
      <c r="C175" s="38"/>
      <c r="D175" s="38"/>
      <c r="E175" s="44" t="s">
        <v>42</v>
      </c>
      <c r="F175" s="38"/>
      <c r="G175" s="38"/>
      <c r="H175" s="38"/>
      <c r="I175" s="38"/>
      <c r="J175" s="39"/>
    </row>
    <row r="176" ht="30">
      <c r="A176" s="29" t="s">
        <v>32</v>
      </c>
      <c r="B176" s="37"/>
      <c r="C176" s="38"/>
      <c r="D176" s="38"/>
      <c r="E176" s="40" t="s">
        <v>2331</v>
      </c>
      <c r="F176" s="38"/>
      <c r="G176" s="38"/>
      <c r="H176" s="38"/>
      <c r="I176" s="38"/>
      <c r="J176" s="39"/>
    </row>
    <row r="177" ht="30">
      <c r="A177" s="29" t="s">
        <v>34</v>
      </c>
      <c r="B177" s="37"/>
      <c r="C177" s="38"/>
      <c r="D177" s="38"/>
      <c r="E177" s="31" t="s">
        <v>2255</v>
      </c>
      <c r="F177" s="38"/>
      <c r="G177" s="38"/>
      <c r="H177" s="38"/>
      <c r="I177" s="38"/>
      <c r="J177" s="39"/>
    </row>
    <row r="178">
      <c r="A178" s="29" t="s">
        <v>25</v>
      </c>
      <c r="B178" s="29">
        <v>73</v>
      </c>
      <c r="C178" s="30" t="s">
        <v>2332</v>
      </c>
      <c r="D178" s="29" t="s">
        <v>42</v>
      </c>
      <c r="E178" s="31" t="s">
        <v>2333</v>
      </c>
      <c r="F178" s="32" t="s">
        <v>111</v>
      </c>
      <c r="G178" s="33">
        <v>4</v>
      </c>
      <c r="H178" s="34">
        <v>0</v>
      </c>
      <c r="I178" s="35">
        <f>ROUND(G178*H178,P4)</f>
        <v>0</v>
      </c>
      <c r="J178" s="29"/>
      <c r="O178" s="36">
        <f>I178*0.21</f>
        <v>0</v>
      </c>
      <c r="P178">
        <v>3</v>
      </c>
    </row>
    <row r="179">
      <c r="A179" s="29" t="s">
        <v>30</v>
      </c>
      <c r="B179" s="37"/>
      <c r="C179" s="38"/>
      <c r="D179" s="38"/>
      <c r="E179" s="44" t="s">
        <v>42</v>
      </c>
      <c r="F179" s="38"/>
      <c r="G179" s="38"/>
      <c r="H179" s="38"/>
      <c r="I179" s="38"/>
      <c r="J179" s="39"/>
    </row>
    <row r="180" ht="30">
      <c r="A180" s="29" t="s">
        <v>32</v>
      </c>
      <c r="B180" s="37"/>
      <c r="C180" s="38"/>
      <c r="D180" s="38"/>
      <c r="E180" s="40" t="s">
        <v>2334</v>
      </c>
      <c r="F180" s="38"/>
      <c r="G180" s="38"/>
      <c r="H180" s="38"/>
      <c r="I180" s="38"/>
      <c r="J180" s="39"/>
    </row>
    <row r="181" ht="30">
      <c r="A181" s="29" t="s">
        <v>34</v>
      </c>
      <c r="B181" s="37"/>
      <c r="C181" s="38"/>
      <c r="D181" s="38"/>
      <c r="E181" s="31" t="s">
        <v>2203</v>
      </c>
      <c r="F181" s="38"/>
      <c r="G181" s="38"/>
      <c r="H181" s="38"/>
      <c r="I181" s="38"/>
      <c r="J181" s="39"/>
    </row>
    <row r="182">
      <c r="A182" s="29" t="s">
        <v>25</v>
      </c>
      <c r="B182" s="29">
        <v>74</v>
      </c>
      <c r="C182" s="30" t="s">
        <v>2335</v>
      </c>
      <c r="D182" s="29" t="s">
        <v>42</v>
      </c>
      <c r="E182" s="31" t="s">
        <v>2336</v>
      </c>
      <c r="F182" s="32" t="s">
        <v>2168</v>
      </c>
      <c r="G182" s="33">
        <v>6</v>
      </c>
      <c r="H182" s="34">
        <v>0</v>
      </c>
      <c r="I182" s="35">
        <f>ROUND(G182*H182,P4)</f>
        <v>0</v>
      </c>
      <c r="J182" s="29"/>
      <c r="O182" s="36">
        <f>I182*0.21</f>
        <v>0</v>
      </c>
      <c r="P182">
        <v>3</v>
      </c>
    </row>
    <row r="183">
      <c r="A183" s="29" t="s">
        <v>30</v>
      </c>
      <c r="B183" s="37"/>
      <c r="C183" s="38"/>
      <c r="D183" s="38"/>
      <c r="E183" s="31" t="s">
        <v>2337</v>
      </c>
      <c r="F183" s="38"/>
      <c r="G183" s="38"/>
      <c r="H183" s="38"/>
      <c r="I183" s="38"/>
      <c r="J183" s="39"/>
    </row>
    <row r="184" ht="30">
      <c r="A184" s="29" t="s">
        <v>32</v>
      </c>
      <c r="B184" s="37"/>
      <c r="C184" s="38"/>
      <c r="D184" s="38"/>
      <c r="E184" s="40" t="s">
        <v>2211</v>
      </c>
      <c r="F184" s="38"/>
      <c r="G184" s="38"/>
      <c r="H184" s="38"/>
      <c r="I184" s="38"/>
      <c r="J184" s="39"/>
    </row>
    <row r="185" ht="30">
      <c r="A185" s="29" t="s">
        <v>34</v>
      </c>
      <c r="B185" s="37"/>
      <c r="C185" s="38"/>
      <c r="D185" s="38"/>
      <c r="E185" s="31" t="s">
        <v>2255</v>
      </c>
      <c r="F185" s="38"/>
      <c r="G185" s="38"/>
      <c r="H185" s="38"/>
      <c r="I185" s="38"/>
      <c r="J185" s="39"/>
    </row>
    <row r="186" ht="30">
      <c r="A186" s="29" t="s">
        <v>25</v>
      </c>
      <c r="B186" s="29">
        <v>75</v>
      </c>
      <c r="C186" s="30" t="s">
        <v>2338</v>
      </c>
      <c r="D186" s="29" t="s">
        <v>42</v>
      </c>
      <c r="E186" s="31" t="s">
        <v>2339</v>
      </c>
      <c r="F186" s="32" t="s">
        <v>111</v>
      </c>
      <c r="G186" s="33">
        <v>342</v>
      </c>
      <c r="H186" s="34">
        <v>0</v>
      </c>
      <c r="I186" s="35">
        <f>ROUND(G186*H186,P4)</f>
        <v>0</v>
      </c>
      <c r="J186" s="29"/>
      <c r="O186" s="36">
        <f>I186*0.21</f>
        <v>0</v>
      </c>
      <c r="P186">
        <v>3</v>
      </c>
    </row>
    <row r="187">
      <c r="A187" s="29" t="s">
        <v>30</v>
      </c>
      <c r="B187" s="37"/>
      <c r="C187" s="38"/>
      <c r="D187" s="38"/>
      <c r="E187" s="31" t="s">
        <v>2340</v>
      </c>
      <c r="F187" s="38"/>
      <c r="G187" s="38"/>
      <c r="H187" s="38"/>
      <c r="I187" s="38"/>
      <c r="J187" s="39"/>
    </row>
    <row r="188" ht="30">
      <c r="A188" s="29" t="s">
        <v>34</v>
      </c>
      <c r="B188" s="37"/>
      <c r="C188" s="38"/>
      <c r="D188" s="38"/>
      <c r="E188" s="31" t="s">
        <v>2255</v>
      </c>
      <c r="F188" s="38"/>
      <c r="G188" s="38"/>
      <c r="H188" s="38"/>
      <c r="I188" s="38"/>
      <c r="J188" s="39"/>
    </row>
    <row r="189" ht="30">
      <c r="A189" s="29" t="s">
        <v>25</v>
      </c>
      <c r="B189" s="29">
        <v>76</v>
      </c>
      <c r="C189" s="30" t="s">
        <v>2341</v>
      </c>
      <c r="D189" s="29" t="s">
        <v>42</v>
      </c>
      <c r="E189" s="31" t="s">
        <v>2342</v>
      </c>
      <c r="F189" s="32" t="s">
        <v>111</v>
      </c>
      <c r="G189" s="33">
        <v>9</v>
      </c>
      <c r="H189" s="34">
        <v>0</v>
      </c>
      <c r="I189" s="35">
        <f>ROUND(G189*H189,P4)</f>
        <v>0</v>
      </c>
      <c r="J189" s="29"/>
      <c r="O189" s="36">
        <f>I189*0.21</f>
        <v>0</v>
      </c>
      <c r="P189">
        <v>3</v>
      </c>
    </row>
    <row r="190">
      <c r="A190" s="29" t="s">
        <v>30</v>
      </c>
      <c r="B190" s="37"/>
      <c r="C190" s="38"/>
      <c r="D190" s="38"/>
      <c r="E190" s="31" t="s">
        <v>2343</v>
      </c>
      <c r="F190" s="38"/>
      <c r="G190" s="38"/>
      <c r="H190" s="38"/>
      <c r="I190" s="38"/>
      <c r="J190" s="39"/>
    </row>
    <row r="191" ht="30">
      <c r="A191" s="29" t="s">
        <v>32</v>
      </c>
      <c r="B191" s="37"/>
      <c r="C191" s="38"/>
      <c r="D191" s="38"/>
      <c r="E191" s="40" t="s">
        <v>2344</v>
      </c>
      <c r="F191" s="38"/>
      <c r="G191" s="38"/>
      <c r="H191" s="38"/>
      <c r="I191" s="38"/>
      <c r="J191" s="39"/>
    </row>
    <row r="192" ht="30">
      <c r="A192" s="29" t="s">
        <v>34</v>
      </c>
      <c r="B192" s="37"/>
      <c r="C192" s="38"/>
      <c r="D192" s="38"/>
      <c r="E192" s="31" t="s">
        <v>2203</v>
      </c>
      <c r="F192" s="38"/>
      <c r="G192" s="38"/>
      <c r="H192" s="38"/>
      <c r="I192" s="38"/>
      <c r="J192" s="39"/>
    </row>
    <row r="193" ht="30">
      <c r="A193" s="29" t="s">
        <v>25</v>
      </c>
      <c r="B193" s="29">
        <v>77</v>
      </c>
      <c r="C193" s="30" t="s">
        <v>2345</v>
      </c>
      <c r="D193" s="29" t="s">
        <v>42</v>
      </c>
      <c r="E193" s="31" t="s">
        <v>2346</v>
      </c>
      <c r="F193" s="32" t="s">
        <v>111</v>
      </c>
      <c r="G193" s="33">
        <v>8</v>
      </c>
      <c r="H193" s="34">
        <v>0</v>
      </c>
      <c r="I193" s="35">
        <f>ROUND(G193*H193,P4)</f>
        <v>0</v>
      </c>
      <c r="J193" s="29"/>
      <c r="O193" s="36">
        <f>I193*0.21</f>
        <v>0</v>
      </c>
      <c r="P193">
        <v>3</v>
      </c>
    </row>
    <row r="194">
      <c r="A194" s="29" t="s">
        <v>30</v>
      </c>
      <c r="B194" s="37"/>
      <c r="C194" s="38"/>
      <c r="D194" s="38"/>
      <c r="E194" s="31" t="s">
        <v>2347</v>
      </c>
      <c r="F194" s="38"/>
      <c r="G194" s="38"/>
      <c r="H194" s="38"/>
      <c r="I194" s="38"/>
      <c r="J194" s="39"/>
    </row>
    <row r="195" ht="105">
      <c r="A195" s="29" t="s">
        <v>32</v>
      </c>
      <c r="B195" s="37"/>
      <c r="C195" s="38"/>
      <c r="D195" s="38"/>
      <c r="E195" s="40" t="s">
        <v>2348</v>
      </c>
      <c r="F195" s="38"/>
      <c r="G195" s="38"/>
      <c r="H195" s="38"/>
      <c r="I195" s="38"/>
      <c r="J195" s="39"/>
    </row>
    <row r="196" ht="30">
      <c r="A196" s="29" t="s">
        <v>34</v>
      </c>
      <c r="B196" s="37"/>
      <c r="C196" s="38"/>
      <c r="D196" s="38"/>
      <c r="E196" s="31" t="s">
        <v>2234</v>
      </c>
      <c r="F196" s="38"/>
      <c r="G196" s="38"/>
      <c r="H196" s="38"/>
      <c r="I196" s="38"/>
      <c r="J196" s="39"/>
    </row>
    <row r="197">
      <c r="A197" s="29" t="s">
        <v>25</v>
      </c>
      <c r="B197" s="29">
        <v>78</v>
      </c>
      <c r="C197" s="30" t="s">
        <v>2349</v>
      </c>
      <c r="D197" s="29" t="s">
        <v>42</v>
      </c>
      <c r="E197" s="31" t="s">
        <v>2350</v>
      </c>
      <c r="F197" s="32" t="s">
        <v>111</v>
      </c>
      <c r="G197" s="33">
        <v>3</v>
      </c>
      <c r="H197" s="34">
        <v>0</v>
      </c>
      <c r="I197" s="35">
        <f>ROUND(G197*H197,P4)</f>
        <v>0</v>
      </c>
      <c r="J197" s="29"/>
      <c r="O197" s="36">
        <f>I197*0.21</f>
        <v>0</v>
      </c>
      <c r="P197">
        <v>3</v>
      </c>
    </row>
    <row r="198">
      <c r="A198" s="29" t="s">
        <v>30</v>
      </c>
      <c r="B198" s="37"/>
      <c r="C198" s="38"/>
      <c r="D198" s="38"/>
      <c r="E198" s="31" t="s">
        <v>2351</v>
      </c>
      <c r="F198" s="38"/>
      <c r="G198" s="38"/>
      <c r="H198" s="38"/>
      <c r="I198" s="38"/>
      <c r="J198" s="39"/>
    </row>
    <row r="199" ht="30">
      <c r="A199" s="29" t="s">
        <v>32</v>
      </c>
      <c r="B199" s="37"/>
      <c r="C199" s="38"/>
      <c r="D199" s="38"/>
      <c r="E199" s="40" t="s">
        <v>2352</v>
      </c>
      <c r="F199" s="38"/>
      <c r="G199" s="38"/>
      <c r="H199" s="38"/>
      <c r="I199" s="38"/>
      <c r="J199" s="39"/>
    </row>
    <row r="200" ht="30">
      <c r="A200" s="29" t="s">
        <v>34</v>
      </c>
      <c r="B200" s="37"/>
      <c r="C200" s="38"/>
      <c r="D200" s="38"/>
      <c r="E200" s="31" t="s">
        <v>2203</v>
      </c>
      <c r="F200" s="38"/>
      <c r="G200" s="38"/>
      <c r="H200" s="38"/>
      <c r="I200" s="38"/>
      <c r="J200" s="39"/>
    </row>
    <row r="201" ht="30">
      <c r="A201" s="29" t="s">
        <v>25</v>
      </c>
      <c r="B201" s="29">
        <v>135</v>
      </c>
      <c r="C201" s="30" t="s">
        <v>2353</v>
      </c>
      <c r="D201" s="29" t="s">
        <v>42</v>
      </c>
      <c r="E201" s="31" t="s">
        <v>2354</v>
      </c>
      <c r="F201" s="32" t="s">
        <v>137</v>
      </c>
      <c r="G201" s="33">
        <v>0.098000000000000004</v>
      </c>
      <c r="H201" s="34">
        <v>0</v>
      </c>
      <c r="I201" s="35">
        <f>ROUND(G201*H201,P4)</f>
        <v>0</v>
      </c>
      <c r="J201" s="29"/>
      <c r="O201" s="36">
        <f>I201*0.21</f>
        <v>0</v>
      </c>
      <c r="P201">
        <v>3</v>
      </c>
    </row>
    <row r="202">
      <c r="A202" s="29" t="s">
        <v>30</v>
      </c>
      <c r="B202" s="37"/>
      <c r="C202" s="38"/>
      <c r="D202" s="38"/>
      <c r="E202" s="31" t="s">
        <v>2355</v>
      </c>
      <c r="F202" s="38"/>
      <c r="G202" s="38"/>
      <c r="H202" s="38"/>
      <c r="I202" s="38"/>
      <c r="J202" s="39"/>
    </row>
    <row r="203" ht="30">
      <c r="A203" s="29" t="s">
        <v>32</v>
      </c>
      <c r="B203" s="37"/>
      <c r="C203" s="38"/>
      <c r="D203" s="38"/>
      <c r="E203" s="40" t="s">
        <v>2356</v>
      </c>
      <c r="F203" s="38"/>
      <c r="G203" s="38"/>
      <c r="H203" s="38"/>
      <c r="I203" s="38"/>
      <c r="J203" s="39"/>
    </row>
    <row r="204" ht="30">
      <c r="A204" s="29" t="s">
        <v>34</v>
      </c>
      <c r="B204" s="37"/>
      <c r="C204" s="38"/>
      <c r="D204" s="38"/>
      <c r="E204" s="31" t="s">
        <v>2255</v>
      </c>
      <c r="F204" s="38"/>
      <c r="G204" s="38"/>
      <c r="H204" s="38"/>
      <c r="I204" s="38"/>
      <c r="J204" s="39"/>
    </row>
    <row r="205" ht="30">
      <c r="A205" s="29" t="s">
        <v>25</v>
      </c>
      <c r="B205" s="29">
        <v>140</v>
      </c>
      <c r="C205" s="30" t="s">
        <v>2357</v>
      </c>
      <c r="D205" s="29" t="s">
        <v>42</v>
      </c>
      <c r="E205" s="31" t="s">
        <v>2358</v>
      </c>
      <c r="F205" s="32" t="s">
        <v>2217</v>
      </c>
      <c r="G205" s="33">
        <v>1</v>
      </c>
      <c r="H205" s="34">
        <v>0</v>
      </c>
      <c r="I205" s="35">
        <f>ROUND(G205*H205,P4)</f>
        <v>0</v>
      </c>
      <c r="J205" s="29"/>
      <c r="O205" s="36">
        <f>I205*0.21</f>
        <v>0</v>
      </c>
      <c r="P205">
        <v>3</v>
      </c>
    </row>
    <row r="206">
      <c r="A206" s="29" t="s">
        <v>30</v>
      </c>
      <c r="B206" s="37"/>
      <c r="C206" s="38"/>
      <c r="D206" s="38"/>
      <c r="E206" s="44" t="s">
        <v>42</v>
      </c>
      <c r="F206" s="38"/>
      <c r="G206" s="38"/>
      <c r="H206" s="38"/>
      <c r="I206" s="38"/>
      <c r="J206" s="39"/>
    </row>
    <row r="207" ht="30">
      <c r="A207" s="29" t="s">
        <v>34</v>
      </c>
      <c r="B207" s="37"/>
      <c r="C207" s="38"/>
      <c r="D207" s="38"/>
      <c r="E207" s="31" t="s">
        <v>2268</v>
      </c>
      <c r="F207" s="38"/>
      <c r="G207" s="38"/>
      <c r="H207" s="38"/>
      <c r="I207" s="38"/>
      <c r="J207" s="39"/>
    </row>
    <row r="208">
      <c r="A208" s="23" t="s">
        <v>22</v>
      </c>
      <c r="B208" s="24"/>
      <c r="C208" s="25" t="s">
        <v>2359</v>
      </c>
      <c r="D208" s="26"/>
      <c r="E208" s="23" t="s">
        <v>2360</v>
      </c>
      <c r="F208" s="26"/>
      <c r="G208" s="26"/>
      <c r="H208" s="26"/>
      <c r="I208" s="27">
        <f>SUMIFS(I209:I281,A209:A281,"P")</f>
        <v>0</v>
      </c>
      <c r="J208" s="28"/>
    </row>
    <row r="209">
      <c r="A209" s="29" t="s">
        <v>25</v>
      </c>
      <c r="B209" s="29">
        <v>24</v>
      </c>
      <c r="C209" s="30" t="s">
        <v>182</v>
      </c>
      <c r="D209" s="29" t="s">
        <v>42</v>
      </c>
      <c r="E209" s="31" t="s">
        <v>2361</v>
      </c>
      <c r="F209" s="32" t="s">
        <v>128</v>
      </c>
      <c r="G209" s="33">
        <v>113</v>
      </c>
      <c r="H209" s="34">
        <v>0</v>
      </c>
      <c r="I209" s="35">
        <f>ROUND(G209*H209,P4)</f>
        <v>0</v>
      </c>
      <c r="J209" s="29"/>
      <c r="O209" s="36">
        <f>I209*0.21</f>
        <v>0</v>
      </c>
      <c r="P209">
        <v>3</v>
      </c>
    </row>
    <row r="210">
      <c r="A210" s="29" t="s">
        <v>30</v>
      </c>
      <c r="B210" s="37"/>
      <c r="C210" s="38"/>
      <c r="D210" s="38"/>
      <c r="E210" s="44" t="s">
        <v>42</v>
      </c>
      <c r="F210" s="38"/>
      <c r="G210" s="38"/>
      <c r="H210" s="38"/>
      <c r="I210" s="38"/>
      <c r="J210" s="39"/>
    </row>
    <row r="211" ht="30">
      <c r="A211" s="29" t="s">
        <v>32</v>
      </c>
      <c r="B211" s="37"/>
      <c r="C211" s="38"/>
      <c r="D211" s="38"/>
      <c r="E211" s="40" t="s">
        <v>2362</v>
      </c>
      <c r="F211" s="38"/>
      <c r="G211" s="38"/>
      <c r="H211" s="38"/>
      <c r="I211" s="38"/>
      <c r="J211" s="39"/>
    </row>
    <row r="212" ht="30">
      <c r="A212" s="29" t="s">
        <v>34</v>
      </c>
      <c r="B212" s="37"/>
      <c r="C212" s="38"/>
      <c r="D212" s="38"/>
      <c r="E212" s="31" t="s">
        <v>2363</v>
      </c>
      <c r="F212" s="38"/>
      <c r="G212" s="38"/>
      <c r="H212" s="38"/>
      <c r="I212" s="38"/>
      <c r="J212" s="39"/>
    </row>
    <row r="213">
      <c r="A213" s="29" t="s">
        <v>25</v>
      </c>
      <c r="B213" s="29">
        <v>101</v>
      </c>
      <c r="C213" s="30" t="s">
        <v>2364</v>
      </c>
      <c r="D213" s="29" t="s">
        <v>42</v>
      </c>
      <c r="E213" s="31" t="s">
        <v>2365</v>
      </c>
      <c r="F213" s="32" t="s">
        <v>145</v>
      </c>
      <c r="G213" s="33">
        <v>234</v>
      </c>
      <c r="H213" s="34">
        <v>0</v>
      </c>
      <c r="I213" s="35">
        <f>ROUND(G213*H213,P4)</f>
        <v>0</v>
      </c>
      <c r="J213" s="29"/>
      <c r="O213" s="36">
        <f>I213*0.21</f>
        <v>0</v>
      </c>
      <c r="P213">
        <v>3</v>
      </c>
    </row>
    <row r="214">
      <c r="A214" s="29" t="s">
        <v>30</v>
      </c>
      <c r="B214" s="37"/>
      <c r="C214" s="38"/>
      <c r="D214" s="38"/>
      <c r="E214" s="31" t="s">
        <v>2366</v>
      </c>
      <c r="F214" s="38"/>
      <c r="G214" s="38"/>
      <c r="H214" s="38"/>
      <c r="I214" s="38"/>
      <c r="J214" s="39"/>
    </row>
    <row r="215" ht="30">
      <c r="A215" s="29" t="s">
        <v>32</v>
      </c>
      <c r="B215" s="37"/>
      <c r="C215" s="38"/>
      <c r="D215" s="38"/>
      <c r="E215" s="40" t="s">
        <v>2367</v>
      </c>
      <c r="F215" s="38"/>
      <c r="G215" s="38"/>
      <c r="H215" s="38"/>
      <c r="I215" s="38"/>
      <c r="J215" s="39"/>
    </row>
    <row r="216" ht="30">
      <c r="A216" s="29" t="s">
        <v>34</v>
      </c>
      <c r="B216" s="37"/>
      <c r="C216" s="38"/>
      <c r="D216" s="38"/>
      <c r="E216" s="31" t="s">
        <v>2363</v>
      </c>
      <c r="F216" s="38"/>
      <c r="G216" s="38"/>
      <c r="H216" s="38"/>
      <c r="I216" s="38"/>
      <c r="J216" s="39"/>
    </row>
    <row r="217" ht="30">
      <c r="A217" s="29" t="s">
        <v>25</v>
      </c>
      <c r="B217" s="29">
        <v>103</v>
      </c>
      <c r="C217" s="30" t="s">
        <v>2368</v>
      </c>
      <c r="D217" s="29" t="s">
        <v>42</v>
      </c>
      <c r="E217" s="31" t="s">
        <v>2369</v>
      </c>
      <c r="F217" s="32" t="s">
        <v>128</v>
      </c>
      <c r="G217" s="33">
        <v>181.19999999999999</v>
      </c>
      <c r="H217" s="34">
        <v>0</v>
      </c>
      <c r="I217" s="35">
        <f>ROUND(G217*H217,P4)</f>
        <v>0</v>
      </c>
      <c r="J217" s="29"/>
      <c r="O217" s="36">
        <f>I217*0.21</f>
        <v>0</v>
      </c>
      <c r="P217">
        <v>3</v>
      </c>
    </row>
    <row r="218">
      <c r="A218" s="29" t="s">
        <v>30</v>
      </c>
      <c r="B218" s="37"/>
      <c r="C218" s="38"/>
      <c r="D218" s="38"/>
      <c r="E218" s="31" t="s">
        <v>2370</v>
      </c>
      <c r="F218" s="38"/>
      <c r="G218" s="38"/>
      <c r="H218" s="38"/>
      <c r="I218" s="38"/>
      <c r="J218" s="39"/>
    </row>
    <row r="219" ht="30">
      <c r="A219" s="29" t="s">
        <v>32</v>
      </c>
      <c r="B219" s="37"/>
      <c r="C219" s="38"/>
      <c r="D219" s="38"/>
      <c r="E219" s="40" t="s">
        <v>2371</v>
      </c>
      <c r="F219" s="38"/>
      <c r="G219" s="38"/>
      <c r="H219" s="38"/>
      <c r="I219" s="38"/>
      <c r="J219" s="39"/>
    </row>
    <row r="220" ht="30">
      <c r="A220" s="29" t="s">
        <v>34</v>
      </c>
      <c r="B220" s="37"/>
      <c r="C220" s="38"/>
      <c r="D220" s="38"/>
      <c r="E220" s="31" t="s">
        <v>2363</v>
      </c>
      <c r="F220" s="38"/>
      <c r="G220" s="38"/>
      <c r="H220" s="38"/>
      <c r="I220" s="38"/>
      <c r="J220" s="39"/>
    </row>
    <row r="221" ht="30">
      <c r="A221" s="29" t="s">
        <v>25</v>
      </c>
      <c r="B221" s="29">
        <v>104</v>
      </c>
      <c r="C221" s="30" t="s">
        <v>2372</v>
      </c>
      <c r="D221" s="29" t="s">
        <v>42</v>
      </c>
      <c r="E221" s="31" t="s">
        <v>2373</v>
      </c>
      <c r="F221" s="32" t="s">
        <v>128</v>
      </c>
      <c r="G221" s="33">
        <v>46</v>
      </c>
      <c r="H221" s="34">
        <v>0</v>
      </c>
      <c r="I221" s="35">
        <f>ROUND(G221*H221,P4)</f>
        <v>0</v>
      </c>
      <c r="J221" s="29"/>
      <c r="O221" s="36">
        <f>I221*0.21</f>
        <v>0</v>
      </c>
      <c r="P221">
        <v>3</v>
      </c>
    </row>
    <row r="222">
      <c r="A222" s="29" t="s">
        <v>30</v>
      </c>
      <c r="B222" s="37"/>
      <c r="C222" s="38"/>
      <c r="D222" s="38"/>
      <c r="E222" s="31" t="s">
        <v>2374</v>
      </c>
      <c r="F222" s="38"/>
      <c r="G222" s="38"/>
      <c r="H222" s="38"/>
      <c r="I222" s="38"/>
      <c r="J222" s="39"/>
    </row>
    <row r="223" ht="30">
      <c r="A223" s="29" t="s">
        <v>34</v>
      </c>
      <c r="B223" s="37"/>
      <c r="C223" s="38"/>
      <c r="D223" s="38"/>
      <c r="E223" s="31" t="s">
        <v>2363</v>
      </c>
      <c r="F223" s="38"/>
      <c r="G223" s="38"/>
      <c r="H223" s="38"/>
      <c r="I223" s="38"/>
      <c r="J223" s="39"/>
    </row>
    <row r="224" ht="30">
      <c r="A224" s="29" t="s">
        <v>25</v>
      </c>
      <c r="B224" s="29">
        <v>105</v>
      </c>
      <c r="C224" s="30" t="s">
        <v>2375</v>
      </c>
      <c r="D224" s="29" t="s">
        <v>42</v>
      </c>
      <c r="E224" s="31" t="s">
        <v>2376</v>
      </c>
      <c r="F224" s="32" t="s">
        <v>128</v>
      </c>
      <c r="G224" s="33">
        <v>13</v>
      </c>
      <c r="H224" s="34">
        <v>0</v>
      </c>
      <c r="I224" s="35">
        <f>ROUND(G224*H224,P4)</f>
        <v>0</v>
      </c>
      <c r="J224" s="29"/>
      <c r="O224" s="36">
        <f>I224*0.21</f>
        <v>0</v>
      </c>
      <c r="P224">
        <v>3</v>
      </c>
    </row>
    <row r="225">
      <c r="A225" s="29" t="s">
        <v>30</v>
      </c>
      <c r="B225" s="37"/>
      <c r="C225" s="38"/>
      <c r="D225" s="38"/>
      <c r="E225" s="31" t="s">
        <v>2377</v>
      </c>
      <c r="F225" s="38"/>
      <c r="G225" s="38"/>
      <c r="H225" s="38"/>
      <c r="I225" s="38"/>
      <c r="J225" s="39"/>
    </row>
    <row r="226" ht="30">
      <c r="A226" s="29" t="s">
        <v>34</v>
      </c>
      <c r="B226" s="37"/>
      <c r="C226" s="38"/>
      <c r="D226" s="38"/>
      <c r="E226" s="31" t="s">
        <v>2363</v>
      </c>
      <c r="F226" s="38"/>
      <c r="G226" s="38"/>
      <c r="H226" s="38"/>
      <c r="I226" s="38"/>
      <c r="J226" s="39"/>
    </row>
    <row r="227" ht="30">
      <c r="A227" s="29" t="s">
        <v>25</v>
      </c>
      <c r="B227" s="29">
        <v>106</v>
      </c>
      <c r="C227" s="30" t="s">
        <v>2378</v>
      </c>
      <c r="D227" s="29" t="s">
        <v>42</v>
      </c>
      <c r="E227" s="31" t="s">
        <v>2379</v>
      </c>
      <c r="F227" s="32" t="s">
        <v>128</v>
      </c>
      <c r="G227" s="33">
        <v>159.80000000000001</v>
      </c>
      <c r="H227" s="34">
        <v>0</v>
      </c>
      <c r="I227" s="35">
        <f>ROUND(G227*H227,P4)</f>
        <v>0</v>
      </c>
      <c r="J227" s="29"/>
      <c r="O227" s="36">
        <f>I227*0.21</f>
        <v>0</v>
      </c>
      <c r="P227">
        <v>3</v>
      </c>
    </row>
    <row r="228">
      <c r="A228" s="29" t="s">
        <v>30</v>
      </c>
      <c r="B228" s="37"/>
      <c r="C228" s="38"/>
      <c r="D228" s="38"/>
      <c r="E228" s="31" t="s">
        <v>2380</v>
      </c>
      <c r="F228" s="38"/>
      <c r="G228" s="38"/>
      <c r="H228" s="38"/>
      <c r="I228" s="38"/>
      <c r="J228" s="39"/>
    </row>
    <row r="229" ht="60">
      <c r="A229" s="29" t="s">
        <v>32</v>
      </c>
      <c r="B229" s="37"/>
      <c r="C229" s="38"/>
      <c r="D229" s="38"/>
      <c r="E229" s="40" t="s">
        <v>2381</v>
      </c>
      <c r="F229" s="38"/>
      <c r="G229" s="38"/>
      <c r="H229" s="38"/>
      <c r="I229" s="38"/>
      <c r="J229" s="39"/>
    </row>
    <row r="230" ht="30">
      <c r="A230" s="29" t="s">
        <v>34</v>
      </c>
      <c r="B230" s="37"/>
      <c r="C230" s="38"/>
      <c r="D230" s="38"/>
      <c r="E230" s="31" t="s">
        <v>2363</v>
      </c>
      <c r="F230" s="38"/>
      <c r="G230" s="38"/>
      <c r="H230" s="38"/>
      <c r="I230" s="38"/>
      <c r="J230" s="39"/>
    </row>
    <row r="231" ht="30">
      <c r="A231" s="29" t="s">
        <v>25</v>
      </c>
      <c r="B231" s="29">
        <v>108</v>
      </c>
      <c r="C231" s="30" t="s">
        <v>2382</v>
      </c>
      <c r="D231" s="29" t="s">
        <v>42</v>
      </c>
      <c r="E231" s="31" t="s">
        <v>2383</v>
      </c>
      <c r="F231" s="32" t="s">
        <v>128</v>
      </c>
      <c r="G231" s="33">
        <v>1695</v>
      </c>
      <c r="H231" s="34">
        <v>0</v>
      </c>
      <c r="I231" s="35">
        <f>ROUND(G231*H231,P4)</f>
        <v>0</v>
      </c>
      <c r="J231" s="29"/>
      <c r="O231" s="36">
        <f>I231*0.21</f>
        <v>0</v>
      </c>
      <c r="P231">
        <v>3</v>
      </c>
    </row>
    <row r="232">
      <c r="A232" s="29" t="s">
        <v>30</v>
      </c>
      <c r="B232" s="37"/>
      <c r="C232" s="38"/>
      <c r="D232" s="38"/>
      <c r="E232" s="31" t="s">
        <v>2384</v>
      </c>
      <c r="F232" s="38"/>
      <c r="G232" s="38"/>
      <c r="H232" s="38"/>
      <c r="I232" s="38"/>
      <c r="J232" s="39"/>
    </row>
    <row r="233" ht="45">
      <c r="A233" s="29" t="s">
        <v>32</v>
      </c>
      <c r="B233" s="37"/>
      <c r="C233" s="38"/>
      <c r="D233" s="38"/>
      <c r="E233" s="40" t="s">
        <v>2385</v>
      </c>
      <c r="F233" s="38"/>
      <c r="G233" s="38"/>
      <c r="H233" s="38"/>
      <c r="I233" s="38"/>
      <c r="J233" s="39"/>
    </row>
    <row r="234" ht="30">
      <c r="A234" s="29" t="s">
        <v>34</v>
      </c>
      <c r="B234" s="37"/>
      <c r="C234" s="38"/>
      <c r="D234" s="38"/>
      <c r="E234" s="31" t="s">
        <v>2363</v>
      </c>
      <c r="F234" s="38"/>
      <c r="G234" s="38"/>
      <c r="H234" s="38"/>
      <c r="I234" s="38"/>
      <c r="J234" s="39"/>
    </row>
    <row r="235" ht="30">
      <c r="A235" s="29" t="s">
        <v>25</v>
      </c>
      <c r="B235" s="29">
        <v>110</v>
      </c>
      <c r="C235" s="30" t="s">
        <v>2386</v>
      </c>
      <c r="D235" s="29" t="s">
        <v>42</v>
      </c>
      <c r="E235" s="31" t="s">
        <v>2387</v>
      </c>
      <c r="F235" s="32" t="s">
        <v>137</v>
      </c>
      <c r="G235" s="33">
        <v>226</v>
      </c>
      <c r="H235" s="34">
        <v>0</v>
      </c>
      <c r="I235" s="35">
        <f>ROUND(G235*H235,P4)</f>
        <v>0</v>
      </c>
      <c r="J235" s="29"/>
      <c r="O235" s="36">
        <f>I235*0.21</f>
        <v>0</v>
      </c>
      <c r="P235">
        <v>3</v>
      </c>
    </row>
    <row r="236">
      <c r="A236" s="29" t="s">
        <v>30</v>
      </c>
      <c r="B236" s="37"/>
      <c r="C236" s="38"/>
      <c r="D236" s="38"/>
      <c r="E236" s="44" t="s">
        <v>42</v>
      </c>
      <c r="F236" s="38"/>
      <c r="G236" s="38"/>
      <c r="H236" s="38"/>
      <c r="I236" s="38"/>
      <c r="J236" s="39"/>
    </row>
    <row r="237" ht="30">
      <c r="A237" s="29" t="s">
        <v>32</v>
      </c>
      <c r="B237" s="37"/>
      <c r="C237" s="38"/>
      <c r="D237" s="38"/>
      <c r="E237" s="40" t="s">
        <v>2388</v>
      </c>
      <c r="F237" s="38"/>
      <c r="G237" s="38"/>
      <c r="H237" s="38"/>
      <c r="I237" s="38"/>
      <c r="J237" s="39"/>
    </row>
    <row r="238" ht="30">
      <c r="A238" s="29" t="s">
        <v>34</v>
      </c>
      <c r="B238" s="37"/>
      <c r="C238" s="38"/>
      <c r="D238" s="38"/>
      <c r="E238" s="31" t="s">
        <v>2363</v>
      </c>
      <c r="F238" s="38"/>
      <c r="G238" s="38"/>
      <c r="H238" s="38"/>
      <c r="I238" s="38"/>
      <c r="J238" s="39"/>
    </row>
    <row r="239" ht="30">
      <c r="A239" s="29" t="s">
        <v>25</v>
      </c>
      <c r="B239" s="29">
        <v>111</v>
      </c>
      <c r="C239" s="30" t="s">
        <v>2389</v>
      </c>
      <c r="D239" s="29" t="s">
        <v>42</v>
      </c>
      <c r="E239" s="31" t="s">
        <v>2390</v>
      </c>
      <c r="F239" s="32" t="s">
        <v>128</v>
      </c>
      <c r="G239" s="33">
        <v>114.2</v>
      </c>
      <c r="H239" s="34">
        <v>0</v>
      </c>
      <c r="I239" s="35">
        <f>ROUND(G239*H239,P4)</f>
        <v>0</v>
      </c>
      <c r="J239" s="29"/>
      <c r="O239" s="36">
        <f>I239*0.21</f>
        <v>0</v>
      </c>
      <c r="P239">
        <v>3</v>
      </c>
    </row>
    <row r="240">
      <c r="A240" s="29" t="s">
        <v>30</v>
      </c>
      <c r="B240" s="37"/>
      <c r="C240" s="38"/>
      <c r="D240" s="38"/>
      <c r="E240" s="31" t="s">
        <v>2391</v>
      </c>
      <c r="F240" s="38"/>
      <c r="G240" s="38"/>
      <c r="H240" s="38"/>
      <c r="I240" s="38"/>
      <c r="J240" s="39"/>
    </row>
    <row r="241" ht="30">
      <c r="A241" s="29" t="s">
        <v>32</v>
      </c>
      <c r="B241" s="37"/>
      <c r="C241" s="38"/>
      <c r="D241" s="38"/>
      <c r="E241" s="40" t="s">
        <v>2392</v>
      </c>
      <c r="F241" s="38"/>
      <c r="G241" s="38"/>
      <c r="H241" s="38"/>
      <c r="I241" s="38"/>
      <c r="J241" s="39"/>
    </row>
    <row r="242" ht="30">
      <c r="A242" s="29" t="s">
        <v>34</v>
      </c>
      <c r="B242" s="37"/>
      <c r="C242" s="38"/>
      <c r="D242" s="38"/>
      <c r="E242" s="31" t="s">
        <v>2363</v>
      </c>
      <c r="F242" s="38"/>
      <c r="G242" s="38"/>
      <c r="H242" s="38"/>
      <c r="I242" s="38"/>
      <c r="J242" s="39"/>
    </row>
    <row r="243">
      <c r="A243" s="29" t="s">
        <v>25</v>
      </c>
      <c r="B243" s="29">
        <v>112</v>
      </c>
      <c r="C243" s="30" t="s">
        <v>2393</v>
      </c>
      <c r="D243" s="29" t="s">
        <v>42</v>
      </c>
      <c r="E243" s="31" t="s">
        <v>2394</v>
      </c>
      <c r="F243" s="32" t="s">
        <v>128</v>
      </c>
      <c r="G243" s="33">
        <v>13</v>
      </c>
      <c r="H243" s="34">
        <v>0</v>
      </c>
      <c r="I243" s="35">
        <f>ROUND(G243*H243,P4)</f>
        <v>0</v>
      </c>
      <c r="J243" s="29"/>
      <c r="O243" s="36">
        <f>I243*0.21</f>
        <v>0</v>
      </c>
      <c r="P243">
        <v>3</v>
      </c>
    </row>
    <row r="244">
      <c r="A244" s="29" t="s">
        <v>30</v>
      </c>
      <c r="B244" s="37"/>
      <c r="C244" s="38"/>
      <c r="D244" s="38"/>
      <c r="E244" s="31" t="s">
        <v>2395</v>
      </c>
      <c r="F244" s="38"/>
      <c r="G244" s="38"/>
      <c r="H244" s="38"/>
      <c r="I244" s="38"/>
      <c r="J244" s="39"/>
    </row>
    <row r="245" ht="30">
      <c r="A245" s="29" t="s">
        <v>34</v>
      </c>
      <c r="B245" s="37"/>
      <c r="C245" s="38"/>
      <c r="D245" s="38"/>
      <c r="E245" s="31" t="s">
        <v>2363</v>
      </c>
      <c r="F245" s="38"/>
      <c r="G245" s="38"/>
      <c r="H245" s="38"/>
      <c r="I245" s="38"/>
      <c r="J245" s="39"/>
    </row>
    <row r="246" ht="30">
      <c r="A246" s="29" t="s">
        <v>25</v>
      </c>
      <c r="B246" s="29">
        <v>113</v>
      </c>
      <c r="C246" s="30" t="s">
        <v>2396</v>
      </c>
      <c r="D246" s="29" t="s">
        <v>42</v>
      </c>
      <c r="E246" s="31" t="s">
        <v>2397</v>
      </c>
      <c r="F246" s="32" t="s">
        <v>145</v>
      </c>
      <c r="G246" s="33">
        <v>234</v>
      </c>
      <c r="H246" s="34">
        <v>0</v>
      </c>
      <c r="I246" s="35">
        <f>ROUND(G246*H246,P4)</f>
        <v>0</v>
      </c>
      <c r="J246" s="29"/>
      <c r="O246" s="36">
        <f>I246*0.21</f>
        <v>0</v>
      </c>
      <c r="P246">
        <v>3</v>
      </c>
    </row>
    <row r="247">
      <c r="A247" s="29" t="s">
        <v>30</v>
      </c>
      <c r="B247" s="37"/>
      <c r="C247" s="38"/>
      <c r="D247" s="38"/>
      <c r="E247" s="31" t="s">
        <v>2398</v>
      </c>
      <c r="F247" s="38"/>
      <c r="G247" s="38"/>
      <c r="H247" s="38"/>
      <c r="I247" s="38"/>
      <c r="J247" s="39"/>
    </row>
    <row r="248" ht="30">
      <c r="A248" s="29" t="s">
        <v>34</v>
      </c>
      <c r="B248" s="37"/>
      <c r="C248" s="38"/>
      <c r="D248" s="38"/>
      <c r="E248" s="31" t="s">
        <v>2363</v>
      </c>
      <c r="F248" s="38"/>
      <c r="G248" s="38"/>
      <c r="H248" s="38"/>
      <c r="I248" s="38"/>
      <c r="J248" s="39"/>
    </row>
    <row r="249">
      <c r="A249" s="29" t="s">
        <v>25</v>
      </c>
      <c r="B249" s="29">
        <v>115</v>
      </c>
      <c r="C249" s="30" t="s">
        <v>2399</v>
      </c>
      <c r="D249" s="29" t="s">
        <v>42</v>
      </c>
      <c r="E249" s="31" t="s">
        <v>2400</v>
      </c>
      <c r="F249" s="32" t="s">
        <v>128</v>
      </c>
      <c r="G249" s="33">
        <v>6</v>
      </c>
      <c r="H249" s="34">
        <v>0</v>
      </c>
      <c r="I249" s="35">
        <f>ROUND(G249*H249,P4)</f>
        <v>0</v>
      </c>
      <c r="J249" s="29"/>
      <c r="O249" s="36">
        <f>I249*0.21</f>
        <v>0</v>
      </c>
      <c r="P249">
        <v>3</v>
      </c>
    </row>
    <row r="250">
      <c r="A250" s="29" t="s">
        <v>30</v>
      </c>
      <c r="B250" s="37"/>
      <c r="C250" s="38"/>
      <c r="D250" s="38"/>
      <c r="E250" s="44" t="s">
        <v>42</v>
      </c>
      <c r="F250" s="38"/>
      <c r="G250" s="38"/>
      <c r="H250" s="38"/>
      <c r="I250" s="38"/>
      <c r="J250" s="39"/>
    </row>
    <row r="251" ht="30">
      <c r="A251" s="29" t="s">
        <v>34</v>
      </c>
      <c r="B251" s="37"/>
      <c r="C251" s="38"/>
      <c r="D251" s="38"/>
      <c r="E251" s="31" t="s">
        <v>2363</v>
      </c>
      <c r="F251" s="38"/>
      <c r="G251" s="38"/>
      <c r="H251" s="38"/>
      <c r="I251" s="38"/>
      <c r="J251" s="39"/>
    </row>
    <row r="252" ht="30">
      <c r="A252" s="29" t="s">
        <v>25</v>
      </c>
      <c r="B252" s="29">
        <v>116</v>
      </c>
      <c r="C252" s="30" t="s">
        <v>2401</v>
      </c>
      <c r="D252" s="29" t="s">
        <v>42</v>
      </c>
      <c r="E252" s="31" t="s">
        <v>2402</v>
      </c>
      <c r="F252" s="32" t="s">
        <v>128</v>
      </c>
      <c r="G252" s="33">
        <v>121</v>
      </c>
      <c r="H252" s="34">
        <v>0</v>
      </c>
      <c r="I252" s="35">
        <f>ROUND(G252*H252,P4)</f>
        <v>0</v>
      </c>
      <c r="J252" s="29"/>
      <c r="O252" s="36">
        <f>I252*0.21</f>
        <v>0</v>
      </c>
      <c r="P252">
        <v>3</v>
      </c>
    </row>
    <row r="253">
      <c r="A253" s="29" t="s">
        <v>30</v>
      </c>
      <c r="B253" s="37"/>
      <c r="C253" s="38"/>
      <c r="D253" s="38"/>
      <c r="E253" s="31" t="s">
        <v>2403</v>
      </c>
      <c r="F253" s="38"/>
      <c r="G253" s="38"/>
      <c r="H253" s="38"/>
      <c r="I253" s="38"/>
      <c r="J253" s="39"/>
    </row>
    <row r="254" ht="30">
      <c r="A254" s="29" t="s">
        <v>34</v>
      </c>
      <c r="B254" s="37"/>
      <c r="C254" s="38"/>
      <c r="D254" s="38"/>
      <c r="E254" s="31" t="s">
        <v>2363</v>
      </c>
      <c r="F254" s="38"/>
      <c r="G254" s="38"/>
      <c r="H254" s="38"/>
      <c r="I254" s="38"/>
      <c r="J254" s="39"/>
    </row>
    <row r="255" ht="30">
      <c r="A255" s="29" t="s">
        <v>25</v>
      </c>
      <c r="B255" s="29">
        <v>117</v>
      </c>
      <c r="C255" s="30" t="s">
        <v>2404</v>
      </c>
      <c r="D255" s="29" t="s">
        <v>42</v>
      </c>
      <c r="E255" s="31" t="s">
        <v>2405</v>
      </c>
      <c r="F255" s="32" t="s">
        <v>137</v>
      </c>
      <c r="G255" s="33">
        <v>2.4710000000000001</v>
      </c>
      <c r="H255" s="34">
        <v>0</v>
      </c>
      <c r="I255" s="35">
        <f>ROUND(G255*H255,P4)</f>
        <v>0</v>
      </c>
      <c r="J255" s="29"/>
      <c r="O255" s="36">
        <f>I255*0.21</f>
        <v>0</v>
      </c>
      <c r="P255">
        <v>3</v>
      </c>
    </row>
    <row r="256">
      <c r="A256" s="29" t="s">
        <v>30</v>
      </c>
      <c r="B256" s="37"/>
      <c r="C256" s="38"/>
      <c r="D256" s="38"/>
      <c r="E256" s="31" t="s">
        <v>2406</v>
      </c>
      <c r="F256" s="38"/>
      <c r="G256" s="38"/>
      <c r="H256" s="38"/>
      <c r="I256" s="38"/>
      <c r="J256" s="39"/>
    </row>
    <row r="257" ht="30">
      <c r="A257" s="29" t="s">
        <v>34</v>
      </c>
      <c r="B257" s="37"/>
      <c r="C257" s="38"/>
      <c r="D257" s="38"/>
      <c r="E257" s="31" t="s">
        <v>2363</v>
      </c>
      <c r="F257" s="38"/>
      <c r="G257" s="38"/>
      <c r="H257" s="38"/>
      <c r="I257" s="38"/>
      <c r="J257" s="39"/>
    </row>
    <row r="258" ht="30">
      <c r="A258" s="29" t="s">
        <v>25</v>
      </c>
      <c r="B258" s="29">
        <v>118</v>
      </c>
      <c r="C258" s="30" t="s">
        <v>2407</v>
      </c>
      <c r="D258" s="29" t="s">
        <v>42</v>
      </c>
      <c r="E258" s="31" t="s">
        <v>2408</v>
      </c>
      <c r="F258" s="32" t="s">
        <v>137</v>
      </c>
      <c r="G258" s="33">
        <v>0.058000000000000003</v>
      </c>
      <c r="H258" s="34">
        <v>0</v>
      </c>
      <c r="I258" s="35">
        <f>ROUND(G258*H258,P4)</f>
        <v>0</v>
      </c>
      <c r="J258" s="29"/>
      <c r="O258" s="36">
        <f>I258*0.21</f>
        <v>0</v>
      </c>
      <c r="P258">
        <v>3</v>
      </c>
    </row>
    <row r="259">
      <c r="A259" s="29" t="s">
        <v>30</v>
      </c>
      <c r="B259" s="37"/>
      <c r="C259" s="38"/>
      <c r="D259" s="38"/>
      <c r="E259" s="31" t="s">
        <v>2409</v>
      </c>
      <c r="F259" s="38"/>
      <c r="G259" s="38"/>
      <c r="H259" s="38"/>
      <c r="I259" s="38"/>
      <c r="J259" s="39"/>
    </row>
    <row r="260" ht="30">
      <c r="A260" s="29" t="s">
        <v>34</v>
      </c>
      <c r="B260" s="37"/>
      <c r="C260" s="38"/>
      <c r="D260" s="38"/>
      <c r="E260" s="31" t="s">
        <v>2363</v>
      </c>
      <c r="F260" s="38"/>
      <c r="G260" s="38"/>
      <c r="H260" s="38"/>
      <c r="I260" s="38"/>
      <c r="J260" s="39"/>
    </row>
    <row r="261" ht="30">
      <c r="A261" s="29" t="s">
        <v>25</v>
      </c>
      <c r="B261" s="29">
        <v>119</v>
      </c>
      <c r="C261" s="30" t="s">
        <v>2410</v>
      </c>
      <c r="D261" s="29" t="s">
        <v>42</v>
      </c>
      <c r="E261" s="31" t="s">
        <v>2411</v>
      </c>
      <c r="F261" s="32" t="s">
        <v>145</v>
      </c>
      <c r="G261" s="33">
        <v>54</v>
      </c>
      <c r="H261" s="34">
        <v>0</v>
      </c>
      <c r="I261" s="35">
        <f>ROUND(G261*H261,P4)</f>
        <v>0</v>
      </c>
      <c r="J261" s="29"/>
      <c r="O261" s="36">
        <f>I261*0.21</f>
        <v>0</v>
      </c>
      <c r="P261">
        <v>3</v>
      </c>
    </row>
    <row r="262">
      <c r="A262" s="29" t="s">
        <v>30</v>
      </c>
      <c r="B262" s="37"/>
      <c r="C262" s="38"/>
      <c r="D262" s="38"/>
      <c r="E262" s="31" t="s">
        <v>2412</v>
      </c>
      <c r="F262" s="38"/>
      <c r="G262" s="38"/>
      <c r="H262" s="38"/>
      <c r="I262" s="38"/>
      <c r="J262" s="39"/>
    </row>
    <row r="263" ht="30">
      <c r="A263" s="29" t="s">
        <v>34</v>
      </c>
      <c r="B263" s="37"/>
      <c r="C263" s="38"/>
      <c r="D263" s="38"/>
      <c r="E263" s="31" t="s">
        <v>2363</v>
      </c>
      <c r="F263" s="38"/>
      <c r="G263" s="38"/>
      <c r="H263" s="38"/>
      <c r="I263" s="38"/>
      <c r="J263" s="39"/>
    </row>
    <row r="264" ht="30">
      <c r="A264" s="29" t="s">
        <v>25</v>
      </c>
      <c r="B264" s="29">
        <v>120</v>
      </c>
      <c r="C264" s="30" t="s">
        <v>2413</v>
      </c>
      <c r="D264" s="29" t="s">
        <v>42</v>
      </c>
      <c r="E264" s="31" t="s">
        <v>2414</v>
      </c>
      <c r="F264" s="32" t="s">
        <v>145</v>
      </c>
      <c r="G264" s="33">
        <v>54</v>
      </c>
      <c r="H264" s="34">
        <v>0</v>
      </c>
      <c r="I264" s="35">
        <f>ROUND(G264*H264,P4)</f>
        <v>0</v>
      </c>
      <c r="J264" s="29"/>
      <c r="O264" s="36">
        <f>I264*0.21</f>
        <v>0</v>
      </c>
      <c r="P264">
        <v>3</v>
      </c>
    </row>
    <row r="265">
      <c r="A265" s="29" t="s">
        <v>30</v>
      </c>
      <c r="B265" s="37"/>
      <c r="C265" s="38"/>
      <c r="D265" s="38"/>
      <c r="E265" s="31" t="s">
        <v>2415</v>
      </c>
      <c r="F265" s="38"/>
      <c r="G265" s="38"/>
      <c r="H265" s="38"/>
      <c r="I265" s="38"/>
      <c r="J265" s="39"/>
    </row>
    <row r="266" ht="30">
      <c r="A266" s="29" t="s">
        <v>34</v>
      </c>
      <c r="B266" s="37"/>
      <c r="C266" s="38"/>
      <c r="D266" s="38"/>
      <c r="E266" s="31" t="s">
        <v>2363</v>
      </c>
      <c r="F266" s="38"/>
      <c r="G266" s="38"/>
      <c r="H266" s="38"/>
      <c r="I266" s="38"/>
      <c r="J266" s="39"/>
    </row>
    <row r="267">
      <c r="A267" s="29" t="s">
        <v>25</v>
      </c>
      <c r="B267" s="29">
        <v>127</v>
      </c>
      <c r="C267" s="30" t="s">
        <v>2416</v>
      </c>
      <c r="D267" s="29" t="s">
        <v>42</v>
      </c>
      <c r="E267" s="31" t="s">
        <v>2417</v>
      </c>
      <c r="F267" s="32" t="s">
        <v>128</v>
      </c>
      <c r="G267" s="33">
        <v>14</v>
      </c>
      <c r="H267" s="34">
        <v>0</v>
      </c>
      <c r="I267" s="35">
        <f>ROUND(G267*H267,P4)</f>
        <v>0</v>
      </c>
      <c r="J267" s="29"/>
      <c r="O267" s="36">
        <f>I267*0.21</f>
        <v>0</v>
      </c>
      <c r="P267">
        <v>3</v>
      </c>
    </row>
    <row r="268">
      <c r="A268" s="29" t="s">
        <v>30</v>
      </c>
      <c r="B268" s="37"/>
      <c r="C268" s="38"/>
      <c r="D268" s="38"/>
      <c r="E268" s="31" t="s">
        <v>2418</v>
      </c>
      <c r="F268" s="38"/>
      <c r="G268" s="38"/>
      <c r="H268" s="38"/>
      <c r="I268" s="38"/>
      <c r="J268" s="39"/>
    </row>
    <row r="269" ht="30">
      <c r="A269" s="29" t="s">
        <v>34</v>
      </c>
      <c r="B269" s="37"/>
      <c r="C269" s="38"/>
      <c r="D269" s="38"/>
      <c r="E269" s="31" t="s">
        <v>2255</v>
      </c>
      <c r="F269" s="38"/>
      <c r="G269" s="38"/>
      <c r="H269" s="38"/>
      <c r="I269" s="38"/>
      <c r="J269" s="39"/>
    </row>
    <row r="270">
      <c r="A270" s="29" t="s">
        <v>25</v>
      </c>
      <c r="B270" s="29">
        <v>128</v>
      </c>
      <c r="C270" s="30" t="s">
        <v>2419</v>
      </c>
      <c r="D270" s="29" t="s">
        <v>42</v>
      </c>
      <c r="E270" s="31" t="s">
        <v>2420</v>
      </c>
      <c r="F270" s="32" t="s">
        <v>137</v>
      </c>
      <c r="G270" s="33">
        <v>32.200000000000003</v>
      </c>
      <c r="H270" s="34">
        <v>0</v>
      </c>
      <c r="I270" s="35">
        <f>ROUND(G270*H270,P4)</f>
        <v>0</v>
      </c>
      <c r="J270" s="29"/>
      <c r="O270" s="36">
        <f>I270*0.21</f>
        <v>0</v>
      </c>
      <c r="P270">
        <v>3</v>
      </c>
    </row>
    <row r="271">
      <c r="A271" s="29" t="s">
        <v>30</v>
      </c>
      <c r="B271" s="37"/>
      <c r="C271" s="38"/>
      <c r="D271" s="38"/>
      <c r="E271" s="31" t="s">
        <v>2421</v>
      </c>
      <c r="F271" s="38"/>
      <c r="G271" s="38"/>
      <c r="H271" s="38"/>
      <c r="I271" s="38"/>
      <c r="J271" s="39"/>
    </row>
    <row r="272" ht="45">
      <c r="A272" s="29" t="s">
        <v>32</v>
      </c>
      <c r="B272" s="37"/>
      <c r="C272" s="38"/>
      <c r="D272" s="38"/>
      <c r="E272" s="40" t="s">
        <v>2422</v>
      </c>
      <c r="F272" s="38"/>
      <c r="G272" s="38"/>
      <c r="H272" s="38"/>
      <c r="I272" s="38"/>
      <c r="J272" s="39"/>
    </row>
    <row r="273" ht="30">
      <c r="A273" s="29" t="s">
        <v>34</v>
      </c>
      <c r="B273" s="37"/>
      <c r="C273" s="38"/>
      <c r="D273" s="38"/>
      <c r="E273" s="31" t="s">
        <v>2255</v>
      </c>
      <c r="F273" s="38"/>
      <c r="G273" s="38"/>
      <c r="H273" s="38"/>
      <c r="I273" s="38"/>
      <c r="J273" s="39"/>
    </row>
    <row r="274" ht="30">
      <c r="A274" s="29" t="s">
        <v>25</v>
      </c>
      <c r="B274" s="29">
        <v>130</v>
      </c>
      <c r="C274" s="30" t="s">
        <v>2423</v>
      </c>
      <c r="D274" s="29" t="s">
        <v>42</v>
      </c>
      <c r="E274" s="31" t="s">
        <v>2424</v>
      </c>
      <c r="F274" s="32" t="s">
        <v>137</v>
      </c>
      <c r="G274" s="33">
        <v>483</v>
      </c>
      <c r="H274" s="34">
        <v>0</v>
      </c>
      <c r="I274" s="35">
        <f>ROUND(G274*H274,P4)</f>
        <v>0</v>
      </c>
      <c r="J274" s="29"/>
      <c r="O274" s="36">
        <f>I274*0.21</f>
        <v>0</v>
      </c>
      <c r="P274">
        <v>3</v>
      </c>
    </row>
    <row r="275">
      <c r="A275" s="29" t="s">
        <v>30</v>
      </c>
      <c r="B275" s="37"/>
      <c r="C275" s="38"/>
      <c r="D275" s="38"/>
      <c r="E275" s="31" t="s">
        <v>2425</v>
      </c>
      <c r="F275" s="38"/>
      <c r="G275" s="38"/>
      <c r="H275" s="38"/>
      <c r="I275" s="38"/>
      <c r="J275" s="39"/>
    </row>
    <row r="276" ht="45">
      <c r="A276" s="29" t="s">
        <v>32</v>
      </c>
      <c r="B276" s="37"/>
      <c r="C276" s="38"/>
      <c r="D276" s="38"/>
      <c r="E276" s="40" t="s">
        <v>2426</v>
      </c>
      <c r="F276" s="38"/>
      <c r="G276" s="38"/>
      <c r="H276" s="38"/>
      <c r="I276" s="38"/>
      <c r="J276" s="39"/>
    </row>
    <row r="277" ht="30">
      <c r="A277" s="29" t="s">
        <v>34</v>
      </c>
      <c r="B277" s="37"/>
      <c r="C277" s="38"/>
      <c r="D277" s="38"/>
      <c r="E277" s="31" t="s">
        <v>2255</v>
      </c>
      <c r="F277" s="38"/>
      <c r="G277" s="38"/>
      <c r="H277" s="38"/>
      <c r="I277" s="38"/>
      <c r="J277" s="39"/>
    </row>
    <row r="278" ht="30">
      <c r="A278" s="29" t="s">
        <v>25</v>
      </c>
      <c r="B278" s="29">
        <v>132</v>
      </c>
      <c r="C278" s="30" t="s">
        <v>2427</v>
      </c>
      <c r="D278" s="29" t="s">
        <v>42</v>
      </c>
      <c r="E278" s="31" t="s">
        <v>2428</v>
      </c>
      <c r="F278" s="32" t="s">
        <v>137</v>
      </c>
      <c r="G278" s="33">
        <v>32.200000000000003</v>
      </c>
      <c r="H278" s="34">
        <v>0</v>
      </c>
      <c r="I278" s="35">
        <f>ROUND(G278*H278,P4)</f>
        <v>0</v>
      </c>
      <c r="J278" s="29"/>
      <c r="O278" s="36">
        <f>I278*0.21</f>
        <v>0</v>
      </c>
      <c r="P278">
        <v>3</v>
      </c>
    </row>
    <row r="279">
      <c r="A279" s="29" t="s">
        <v>30</v>
      </c>
      <c r="B279" s="37"/>
      <c r="C279" s="38"/>
      <c r="D279" s="38"/>
      <c r="E279" s="44" t="s">
        <v>42</v>
      </c>
      <c r="F279" s="38"/>
      <c r="G279" s="38"/>
      <c r="H279" s="38"/>
      <c r="I279" s="38"/>
      <c r="J279" s="39"/>
    </row>
    <row r="280" ht="45">
      <c r="A280" s="29" t="s">
        <v>32</v>
      </c>
      <c r="B280" s="37"/>
      <c r="C280" s="38"/>
      <c r="D280" s="38"/>
      <c r="E280" s="40" t="s">
        <v>2429</v>
      </c>
      <c r="F280" s="38"/>
      <c r="G280" s="38"/>
      <c r="H280" s="38"/>
      <c r="I280" s="38"/>
      <c r="J280" s="39"/>
    </row>
    <row r="281" ht="30">
      <c r="A281" s="29" t="s">
        <v>34</v>
      </c>
      <c r="B281" s="37"/>
      <c r="C281" s="38"/>
      <c r="D281" s="38"/>
      <c r="E281" s="31" t="s">
        <v>2255</v>
      </c>
      <c r="F281" s="38"/>
      <c r="G281" s="38"/>
      <c r="H281" s="38"/>
      <c r="I281" s="38"/>
      <c r="J281" s="39"/>
    </row>
    <row r="282">
      <c r="A282" s="23" t="s">
        <v>22</v>
      </c>
      <c r="B282" s="24"/>
      <c r="C282" s="25" t="s">
        <v>2430</v>
      </c>
      <c r="D282" s="26"/>
      <c r="E282" s="23" t="s">
        <v>2431</v>
      </c>
      <c r="F282" s="26"/>
      <c r="G282" s="26"/>
      <c r="H282" s="26"/>
      <c r="I282" s="27">
        <f>SUMIFS(I283:I354,A283:A354,"P")</f>
        <v>0</v>
      </c>
      <c r="J282" s="28"/>
    </row>
    <row r="283">
      <c r="A283" s="29" t="s">
        <v>25</v>
      </c>
      <c r="B283" s="29">
        <v>18</v>
      </c>
      <c r="C283" s="30" t="s">
        <v>2432</v>
      </c>
      <c r="D283" s="29" t="s">
        <v>42</v>
      </c>
      <c r="E283" s="31" t="s">
        <v>2433</v>
      </c>
      <c r="F283" s="32" t="s">
        <v>145</v>
      </c>
      <c r="G283" s="33">
        <v>36</v>
      </c>
      <c r="H283" s="34">
        <v>0</v>
      </c>
      <c r="I283" s="35">
        <f>ROUND(G283*H283,P4)</f>
        <v>0</v>
      </c>
      <c r="J283" s="29"/>
      <c r="O283" s="36">
        <f>I283*0.21</f>
        <v>0</v>
      </c>
      <c r="P283">
        <v>3</v>
      </c>
    </row>
    <row r="284">
      <c r="A284" s="29" t="s">
        <v>30</v>
      </c>
      <c r="B284" s="37"/>
      <c r="C284" s="38"/>
      <c r="D284" s="38"/>
      <c r="E284" s="44" t="s">
        <v>42</v>
      </c>
      <c r="F284" s="38"/>
      <c r="G284" s="38"/>
      <c r="H284" s="38"/>
      <c r="I284" s="38"/>
      <c r="J284" s="39"/>
    </row>
    <row r="285" ht="30">
      <c r="A285" s="29" t="s">
        <v>32</v>
      </c>
      <c r="B285" s="37"/>
      <c r="C285" s="38"/>
      <c r="D285" s="38"/>
      <c r="E285" s="40" t="s">
        <v>2434</v>
      </c>
      <c r="F285" s="38"/>
      <c r="G285" s="38"/>
      <c r="H285" s="38"/>
      <c r="I285" s="38"/>
      <c r="J285" s="39"/>
    </row>
    <row r="286" ht="30">
      <c r="A286" s="29" t="s">
        <v>34</v>
      </c>
      <c r="B286" s="37"/>
      <c r="C286" s="38"/>
      <c r="D286" s="38"/>
      <c r="E286" s="31" t="s">
        <v>2435</v>
      </c>
      <c r="F286" s="38"/>
      <c r="G286" s="38"/>
      <c r="H286" s="38"/>
      <c r="I286" s="38"/>
      <c r="J286" s="39"/>
    </row>
    <row r="287">
      <c r="A287" s="29" t="s">
        <v>25</v>
      </c>
      <c r="B287" s="29">
        <v>19</v>
      </c>
      <c r="C287" s="30" t="s">
        <v>2436</v>
      </c>
      <c r="D287" s="29" t="s">
        <v>42</v>
      </c>
      <c r="E287" s="31" t="s">
        <v>2437</v>
      </c>
      <c r="F287" s="32" t="s">
        <v>145</v>
      </c>
      <c r="G287" s="33">
        <v>2579</v>
      </c>
      <c r="H287" s="34">
        <v>0</v>
      </c>
      <c r="I287" s="35">
        <f>ROUND(G287*H287,P4)</f>
        <v>0</v>
      </c>
      <c r="J287" s="29"/>
      <c r="O287" s="36">
        <f>I287*0.21</f>
        <v>0</v>
      </c>
      <c r="P287">
        <v>3</v>
      </c>
    </row>
    <row r="288">
      <c r="A288" s="29" t="s">
        <v>30</v>
      </c>
      <c r="B288" s="37"/>
      <c r="C288" s="38"/>
      <c r="D288" s="38"/>
      <c r="E288" s="31" t="s">
        <v>2438</v>
      </c>
      <c r="F288" s="38"/>
      <c r="G288" s="38"/>
      <c r="H288" s="38"/>
      <c r="I288" s="38"/>
      <c r="J288" s="39"/>
    </row>
    <row r="289" ht="60">
      <c r="A289" s="29" t="s">
        <v>32</v>
      </c>
      <c r="B289" s="37"/>
      <c r="C289" s="38"/>
      <c r="D289" s="38"/>
      <c r="E289" s="40" t="s">
        <v>2439</v>
      </c>
      <c r="F289" s="38"/>
      <c r="G289" s="38"/>
      <c r="H289" s="38"/>
      <c r="I289" s="38"/>
      <c r="J289" s="39"/>
    </row>
    <row r="290" ht="30">
      <c r="A290" s="29" t="s">
        <v>34</v>
      </c>
      <c r="B290" s="37"/>
      <c r="C290" s="38"/>
      <c r="D290" s="38"/>
      <c r="E290" s="31" t="s">
        <v>2435</v>
      </c>
      <c r="F290" s="38"/>
      <c r="G290" s="38"/>
      <c r="H290" s="38"/>
      <c r="I290" s="38"/>
      <c r="J290" s="39"/>
    </row>
    <row r="291">
      <c r="A291" s="29" t="s">
        <v>25</v>
      </c>
      <c r="B291" s="29">
        <v>68</v>
      </c>
      <c r="C291" s="30" t="s">
        <v>2440</v>
      </c>
      <c r="D291" s="29" t="s">
        <v>42</v>
      </c>
      <c r="E291" s="31" t="s">
        <v>2441</v>
      </c>
      <c r="F291" s="32" t="s">
        <v>145</v>
      </c>
      <c r="G291" s="33">
        <v>2579</v>
      </c>
      <c r="H291" s="34">
        <v>0</v>
      </c>
      <c r="I291" s="35">
        <f>ROUND(G291*H291,P4)</f>
        <v>0</v>
      </c>
      <c r="J291" s="29"/>
      <c r="O291" s="36">
        <f>I291*0.21</f>
        <v>0</v>
      </c>
      <c r="P291">
        <v>3</v>
      </c>
    </row>
    <row r="292">
      <c r="A292" s="29" t="s">
        <v>30</v>
      </c>
      <c r="B292" s="37"/>
      <c r="C292" s="38"/>
      <c r="D292" s="38"/>
      <c r="E292" s="31" t="s">
        <v>2442</v>
      </c>
      <c r="F292" s="38"/>
      <c r="G292" s="38"/>
      <c r="H292" s="38"/>
      <c r="I292" s="38"/>
      <c r="J292" s="39"/>
    </row>
    <row r="293" ht="60">
      <c r="A293" s="29" t="s">
        <v>32</v>
      </c>
      <c r="B293" s="37"/>
      <c r="C293" s="38"/>
      <c r="D293" s="38"/>
      <c r="E293" s="40" t="s">
        <v>2439</v>
      </c>
      <c r="F293" s="38"/>
      <c r="G293" s="38"/>
      <c r="H293" s="38"/>
      <c r="I293" s="38"/>
      <c r="J293" s="39"/>
    </row>
    <row r="294" ht="30">
      <c r="A294" s="29" t="s">
        <v>34</v>
      </c>
      <c r="B294" s="37"/>
      <c r="C294" s="38"/>
      <c r="D294" s="38"/>
      <c r="E294" s="31" t="s">
        <v>2435</v>
      </c>
      <c r="F294" s="38"/>
      <c r="G294" s="38"/>
      <c r="H294" s="38"/>
      <c r="I294" s="38"/>
      <c r="J294" s="39"/>
    </row>
    <row r="295">
      <c r="A295" s="29" t="s">
        <v>25</v>
      </c>
      <c r="B295" s="29">
        <v>102</v>
      </c>
      <c r="C295" s="30" t="s">
        <v>2443</v>
      </c>
      <c r="D295" s="29" t="s">
        <v>42</v>
      </c>
      <c r="E295" s="31" t="s">
        <v>2444</v>
      </c>
      <c r="F295" s="32" t="s">
        <v>145</v>
      </c>
      <c r="G295" s="33">
        <v>13632</v>
      </c>
      <c r="H295" s="34">
        <v>0</v>
      </c>
      <c r="I295" s="35">
        <f>ROUND(G295*H295,P4)</f>
        <v>0</v>
      </c>
      <c r="J295" s="29"/>
      <c r="O295" s="36">
        <f>I295*0.21</f>
        <v>0</v>
      </c>
      <c r="P295">
        <v>3</v>
      </c>
    </row>
    <row r="296">
      <c r="A296" s="29" t="s">
        <v>30</v>
      </c>
      <c r="B296" s="37"/>
      <c r="C296" s="38"/>
      <c r="D296" s="38"/>
      <c r="E296" s="31" t="s">
        <v>2445</v>
      </c>
      <c r="F296" s="38"/>
      <c r="G296" s="38"/>
      <c r="H296" s="38"/>
      <c r="I296" s="38"/>
      <c r="J296" s="39"/>
    </row>
    <row r="297" ht="60">
      <c r="A297" s="29" t="s">
        <v>32</v>
      </c>
      <c r="B297" s="37"/>
      <c r="C297" s="38"/>
      <c r="D297" s="38"/>
      <c r="E297" s="40" t="s">
        <v>2446</v>
      </c>
      <c r="F297" s="38"/>
      <c r="G297" s="38"/>
      <c r="H297" s="38"/>
      <c r="I297" s="38"/>
      <c r="J297" s="39"/>
    </row>
    <row r="298" ht="30">
      <c r="A298" s="29" t="s">
        <v>34</v>
      </c>
      <c r="B298" s="37"/>
      <c r="C298" s="38"/>
      <c r="D298" s="38"/>
      <c r="E298" s="31" t="s">
        <v>2435</v>
      </c>
      <c r="F298" s="38"/>
      <c r="G298" s="38"/>
      <c r="H298" s="38"/>
      <c r="I298" s="38"/>
      <c r="J298" s="39"/>
    </row>
    <row r="299" ht="30">
      <c r="A299" s="29" t="s">
        <v>25</v>
      </c>
      <c r="B299" s="29">
        <v>107</v>
      </c>
      <c r="C299" s="30" t="s">
        <v>2447</v>
      </c>
      <c r="D299" s="29" t="s">
        <v>42</v>
      </c>
      <c r="E299" s="31" t="s">
        <v>2379</v>
      </c>
      <c r="F299" s="32" t="s">
        <v>128</v>
      </c>
      <c r="G299" s="33">
        <v>8954</v>
      </c>
      <c r="H299" s="34">
        <v>0</v>
      </c>
      <c r="I299" s="35">
        <f>ROUND(G299*H299,P4)</f>
        <v>0</v>
      </c>
      <c r="J299" s="29"/>
      <c r="O299" s="36">
        <f>I299*0.21</f>
        <v>0</v>
      </c>
      <c r="P299">
        <v>3</v>
      </c>
    </row>
    <row r="300" ht="30">
      <c r="A300" s="29" t="s">
        <v>30</v>
      </c>
      <c r="B300" s="37"/>
      <c r="C300" s="38"/>
      <c r="D300" s="38"/>
      <c r="E300" s="31" t="s">
        <v>2448</v>
      </c>
      <c r="F300" s="38"/>
      <c r="G300" s="38"/>
      <c r="H300" s="38"/>
      <c r="I300" s="38"/>
      <c r="J300" s="39"/>
    </row>
    <row r="301" ht="120">
      <c r="A301" s="29" t="s">
        <v>32</v>
      </c>
      <c r="B301" s="37"/>
      <c r="C301" s="38"/>
      <c r="D301" s="38"/>
      <c r="E301" s="40" t="s">
        <v>2449</v>
      </c>
      <c r="F301" s="38"/>
      <c r="G301" s="38"/>
      <c r="H301" s="38"/>
      <c r="I301" s="38"/>
      <c r="J301" s="39"/>
    </row>
    <row r="302" ht="30">
      <c r="A302" s="29" t="s">
        <v>34</v>
      </c>
      <c r="B302" s="37"/>
      <c r="C302" s="38"/>
      <c r="D302" s="38"/>
      <c r="E302" s="31" t="s">
        <v>2435</v>
      </c>
      <c r="F302" s="38"/>
      <c r="G302" s="38"/>
      <c r="H302" s="38"/>
      <c r="I302" s="38"/>
      <c r="J302" s="39"/>
    </row>
    <row r="303" ht="30">
      <c r="A303" s="29" t="s">
        <v>25</v>
      </c>
      <c r="B303" s="29">
        <v>109</v>
      </c>
      <c r="C303" s="30" t="s">
        <v>2450</v>
      </c>
      <c r="D303" s="29" t="s">
        <v>42</v>
      </c>
      <c r="E303" s="31" t="s">
        <v>2383</v>
      </c>
      <c r="F303" s="32" t="s">
        <v>128</v>
      </c>
      <c r="G303" s="33">
        <v>14706</v>
      </c>
      <c r="H303" s="34">
        <v>0</v>
      </c>
      <c r="I303" s="35">
        <f>ROUND(G303*H303,P4)</f>
        <v>0</v>
      </c>
      <c r="J303" s="29"/>
      <c r="O303" s="36">
        <f>I303*0.21</f>
        <v>0</v>
      </c>
      <c r="P303">
        <v>3</v>
      </c>
    </row>
    <row r="304" ht="30">
      <c r="A304" s="29" t="s">
        <v>30</v>
      </c>
      <c r="B304" s="37"/>
      <c r="C304" s="38"/>
      <c r="D304" s="38"/>
      <c r="E304" s="31" t="s">
        <v>2451</v>
      </c>
      <c r="F304" s="38"/>
      <c r="G304" s="38"/>
      <c r="H304" s="38"/>
      <c r="I304" s="38"/>
      <c r="J304" s="39"/>
    </row>
    <row r="305" ht="75">
      <c r="A305" s="29" t="s">
        <v>32</v>
      </c>
      <c r="B305" s="37"/>
      <c r="C305" s="38"/>
      <c r="D305" s="38"/>
      <c r="E305" s="40" t="s">
        <v>2452</v>
      </c>
      <c r="F305" s="38"/>
      <c r="G305" s="38"/>
      <c r="H305" s="38"/>
      <c r="I305" s="38"/>
      <c r="J305" s="39"/>
    </row>
    <row r="306" ht="30">
      <c r="A306" s="29" t="s">
        <v>34</v>
      </c>
      <c r="B306" s="37"/>
      <c r="C306" s="38"/>
      <c r="D306" s="38"/>
      <c r="E306" s="31" t="s">
        <v>2435</v>
      </c>
      <c r="F306" s="38"/>
      <c r="G306" s="38"/>
      <c r="H306" s="38"/>
      <c r="I306" s="38"/>
      <c r="J306" s="39"/>
    </row>
    <row r="307" ht="30">
      <c r="A307" s="29" t="s">
        <v>25</v>
      </c>
      <c r="B307" s="29">
        <v>114</v>
      </c>
      <c r="C307" s="30" t="s">
        <v>2453</v>
      </c>
      <c r="D307" s="29" t="s">
        <v>42</v>
      </c>
      <c r="E307" s="31" t="s">
        <v>2454</v>
      </c>
      <c r="F307" s="32" t="s">
        <v>145</v>
      </c>
      <c r="G307" s="33">
        <v>13632</v>
      </c>
      <c r="H307" s="34">
        <v>0</v>
      </c>
      <c r="I307" s="35">
        <f>ROUND(G307*H307,P4)</f>
        <v>0</v>
      </c>
      <c r="J307" s="29"/>
      <c r="O307" s="36">
        <f>I307*0.21</f>
        <v>0</v>
      </c>
      <c r="P307">
        <v>3</v>
      </c>
    </row>
    <row r="308">
      <c r="A308" s="29" t="s">
        <v>30</v>
      </c>
      <c r="B308" s="37"/>
      <c r="C308" s="38"/>
      <c r="D308" s="38"/>
      <c r="E308" s="31" t="s">
        <v>2455</v>
      </c>
      <c r="F308" s="38"/>
      <c r="G308" s="38"/>
      <c r="H308" s="38"/>
      <c r="I308" s="38"/>
      <c r="J308" s="39"/>
    </row>
    <row r="309" ht="60">
      <c r="A309" s="29" t="s">
        <v>32</v>
      </c>
      <c r="B309" s="37"/>
      <c r="C309" s="38"/>
      <c r="D309" s="38"/>
      <c r="E309" s="40" t="s">
        <v>2446</v>
      </c>
      <c r="F309" s="38"/>
      <c r="G309" s="38"/>
      <c r="H309" s="38"/>
      <c r="I309" s="38"/>
      <c r="J309" s="39"/>
    </row>
    <row r="310" ht="30">
      <c r="A310" s="29" t="s">
        <v>34</v>
      </c>
      <c r="B310" s="37"/>
      <c r="C310" s="38"/>
      <c r="D310" s="38"/>
      <c r="E310" s="31" t="s">
        <v>2435</v>
      </c>
      <c r="F310" s="38"/>
      <c r="G310" s="38"/>
      <c r="H310" s="38"/>
      <c r="I310" s="38"/>
      <c r="J310" s="39"/>
    </row>
    <row r="311" ht="30">
      <c r="A311" s="29" t="s">
        <v>25</v>
      </c>
      <c r="B311" s="29">
        <v>121</v>
      </c>
      <c r="C311" s="30" t="s">
        <v>2456</v>
      </c>
      <c r="D311" s="29" t="s">
        <v>42</v>
      </c>
      <c r="E311" s="31" t="s">
        <v>2457</v>
      </c>
      <c r="F311" s="32" t="s">
        <v>145</v>
      </c>
      <c r="G311" s="33">
        <v>2580</v>
      </c>
      <c r="H311" s="34">
        <v>0</v>
      </c>
      <c r="I311" s="35">
        <f>ROUND(G311*H311,P4)</f>
        <v>0</v>
      </c>
      <c r="J311" s="29"/>
      <c r="O311" s="36">
        <f>I311*0.21</f>
        <v>0</v>
      </c>
      <c r="P311">
        <v>3</v>
      </c>
    </row>
    <row r="312">
      <c r="A312" s="29" t="s">
        <v>30</v>
      </c>
      <c r="B312" s="37"/>
      <c r="C312" s="38"/>
      <c r="D312" s="38"/>
      <c r="E312" s="31" t="s">
        <v>2458</v>
      </c>
      <c r="F312" s="38"/>
      <c r="G312" s="38"/>
      <c r="H312" s="38"/>
      <c r="I312" s="38"/>
      <c r="J312" s="39"/>
    </row>
    <row r="313" ht="60">
      <c r="A313" s="29" t="s">
        <v>32</v>
      </c>
      <c r="B313" s="37"/>
      <c r="C313" s="38"/>
      <c r="D313" s="38"/>
      <c r="E313" s="40" t="s">
        <v>2459</v>
      </c>
      <c r="F313" s="38"/>
      <c r="G313" s="38"/>
      <c r="H313" s="38"/>
      <c r="I313" s="38"/>
      <c r="J313" s="39"/>
    </row>
    <row r="314" ht="30">
      <c r="A314" s="29" t="s">
        <v>34</v>
      </c>
      <c r="B314" s="37"/>
      <c r="C314" s="38"/>
      <c r="D314" s="38"/>
      <c r="E314" s="31" t="s">
        <v>2435</v>
      </c>
      <c r="F314" s="38"/>
      <c r="G314" s="38"/>
      <c r="H314" s="38"/>
      <c r="I314" s="38"/>
      <c r="J314" s="39"/>
    </row>
    <row r="315" ht="30">
      <c r="A315" s="29" t="s">
        <v>25</v>
      </c>
      <c r="B315" s="29">
        <v>122</v>
      </c>
      <c r="C315" s="30" t="s">
        <v>2460</v>
      </c>
      <c r="D315" s="29" t="s">
        <v>42</v>
      </c>
      <c r="E315" s="31" t="s">
        <v>2461</v>
      </c>
      <c r="F315" s="32" t="s">
        <v>145</v>
      </c>
      <c r="G315" s="33">
        <v>2580</v>
      </c>
      <c r="H315" s="34">
        <v>0</v>
      </c>
      <c r="I315" s="35">
        <f>ROUND(G315*H315,P4)</f>
        <v>0</v>
      </c>
      <c r="J315" s="29"/>
      <c r="O315" s="36">
        <f>I315*0.21</f>
        <v>0</v>
      </c>
      <c r="P315">
        <v>3</v>
      </c>
    </row>
    <row r="316">
      <c r="A316" s="29" t="s">
        <v>30</v>
      </c>
      <c r="B316" s="37"/>
      <c r="C316" s="38"/>
      <c r="D316" s="38"/>
      <c r="E316" s="31" t="s">
        <v>2462</v>
      </c>
      <c r="F316" s="38"/>
      <c r="G316" s="38"/>
      <c r="H316" s="38"/>
      <c r="I316" s="38"/>
      <c r="J316" s="39"/>
    </row>
    <row r="317" ht="60">
      <c r="A317" s="29" t="s">
        <v>32</v>
      </c>
      <c r="B317" s="37"/>
      <c r="C317" s="38"/>
      <c r="D317" s="38"/>
      <c r="E317" s="40" t="s">
        <v>2459</v>
      </c>
      <c r="F317" s="38"/>
      <c r="G317" s="38"/>
      <c r="H317" s="38"/>
      <c r="I317" s="38"/>
      <c r="J317" s="39"/>
    </row>
    <row r="318" ht="30">
      <c r="A318" s="29" t="s">
        <v>34</v>
      </c>
      <c r="B318" s="37"/>
      <c r="C318" s="38"/>
      <c r="D318" s="38"/>
      <c r="E318" s="31" t="s">
        <v>2435</v>
      </c>
      <c r="F318" s="38"/>
      <c r="G318" s="38"/>
      <c r="H318" s="38"/>
      <c r="I318" s="38"/>
      <c r="J318" s="39"/>
    </row>
    <row r="319" ht="30">
      <c r="A319" s="29" t="s">
        <v>25</v>
      </c>
      <c r="B319" s="29">
        <v>123</v>
      </c>
      <c r="C319" s="30" t="s">
        <v>2463</v>
      </c>
      <c r="D319" s="29" t="s">
        <v>42</v>
      </c>
      <c r="E319" s="31" t="s">
        <v>2464</v>
      </c>
      <c r="F319" s="32" t="s">
        <v>145</v>
      </c>
      <c r="G319" s="33">
        <v>36</v>
      </c>
      <c r="H319" s="34">
        <v>0</v>
      </c>
      <c r="I319" s="35">
        <f>ROUND(G319*H319,P4)</f>
        <v>0</v>
      </c>
      <c r="J319" s="29"/>
      <c r="O319" s="36">
        <f>I319*0.21</f>
        <v>0</v>
      </c>
      <c r="P319">
        <v>3</v>
      </c>
    </row>
    <row r="320">
      <c r="A320" s="29" t="s">
        <v>30</v>
      </c>
      <c r="B320" s="37"/>
      <c r="C320" s="38"/>
      <c r="D320" s="38"/>
      <c r="E320" s="44" t="s">
        <v>42</v>
      </c>
      <c r="F320" s="38"/>
      <c r="G320" s="38"/>
      <c r="H320" s="38"/>
      <c r="I320" s="38"/>
      <c r="J320" s="39"/>
    </row>
    <row r="321" ht="30">
      <c r="A321" s="29" t="s">
        <v>32</v>
      </c>
      <c r="B321" s="37"/>
      <c r="C321" s="38"/>
      <c r="D321" s="38"/>
      <c r="E321" s="40" t="s">
        <v>2434</v>
      </c>
      <c r="F321" s="38"/>
      <c r="G321" s="38"/>
      <c r="H321" s="38"/>
      <c r="I321" s="38"/>
      <c r="J321" s="39"/>
    </row>
    <row r="322" ht="30">
      <c r="A322" s="29" t="s">
        <v>34</v>
      </c>
      <c r="B322" s="37"/>
      <c r="C322" s="38"/>
      <c r="D322" s="38"/>
      <c r="E322" s="31" t="s">
        <v>2435</v>
      </c>
      <c r="F322" s="38"/>
      <c r="G322" s="38"/>
      <c r="H322" s="38"/>
      <c r="I322" s="38"/>
      <c r="J322" s="39"/>
    </row>
    <row r="323">
      <c r="A323" s="29" t="s">
        <v>25</v>
      </c>
      <c r="B323" s="29">
        <v>124</v>
      </c>
      <c r="C323" s="30" t="s">
        <v>2465</v>
      </c>
      <c r="D323" s="29" t="s">
        <v>42</v>
      </c>
      <c r="E323" s="31" t="s">
        <v>2466</v>
      </c>
      <c r="F323" s="32" t="s">
        <v>145</v>
      </c>
      <c r="G323" s="33">
        <v>36</v>
      </c>
      <c r="H323" s="34">
        <v>0</v>
      </c>
      <c r="I323" s="35">
        <f>ROUND(G323*H323,P4)</f>
        <v>0</v>
      </c>
      <c r="J323" s="29"/>
      <c r="O323" s="36">
        <f>I323*0.21</f>
        <v>0</v>
      </c>
      <c r="P323">
        <v>3</v>
      </c>
    </row>
    <row r="324">
      <c r="A324" s="29" t="s">
        <v>30</v>
      </c>
      <c r="B324" s="37"/>
      <c r="C324" s="38"/>
      <c r="D324" s="38"/>
      <c r="E324" s="44" t="s">
        <v>42</v>
      </c>
      <c r="F324" s="38"/>
      <c r="G324" s="38"/>
      <c r="H324" s="38"/>
      <c r="I324" s="38"/>
      <c r="J324" s="39"/>
    </row>
    <row r="325" ht="30">
      <c r="A325" s="29" t="s">
        <v>32</v>
      </c>
      <c r="B325" s="37"/>
      <c r="C325" s="38"/>
      <c r="D325" s="38"/>
      <c r="E325" s="40" t="s">
        <v>2434</v>
      </c>
      <c r="F325" s="38"/>
      <c r="G325" s="38"/>
      <c r="H325" s="38"/>
      <c r="I325" s="38"/>
      <c r="J325" s="39"/>
    </row>
    <row r="326" ht="30">
      <c r="A326" s="29" t="s">
        <v>34</v>
      </c>
      <c r="B326" s="37"/>
      <c r="C326" s="38"/>
      <c r="D326" s="38"/>
      <c r="E326" s="31" t="s">
        <v>2435</v>
      </c>
      <c r="F326" s="38"/>
      <c r="G326" s="38"/>
      <c r="H326" s="38"/>
      <c r="I326" s="38"/>
      <c r="J326" s="39"/>
    </row>
    <row r="327" ht="30">
      <c r="A327" s="29" t="s">
        <v>25</v>
      </c>
      <c r="B327" s="29">
        <v>125</v>
      </c>
      <c r="C327" s="30" t="s">
        <v>2467</v>
      </c>
      <c r="D327" s="29" t="s">
        <v>42</v>
      </c>
      <c r="E327" s="31" t="s">
        <v>2468</v>
      </c>
      <c r="F327" s="32" t="s">
        <v>145</v>
      </c>
      <c r="G327" s="33">
        <v>2580</v>
      </c>
      <c r="H327" s="34">
        <v>0</v>
      </c>
      <c r="I327" s="35">
        <f>ROUND(G327*H327,P4)</f>
        <v>0</v>
      </c>
      <c r="J327" s="29"/>
      <c r="O327" s="36">
        <f>I327*0.21</f>
        <v>0</v>
      </c>
      <c r="P327">
        <v>3</v>
      </c>
    </row>
    <row r="328">
      <c r="A328" s="29" t="s">
        <v>30</v>
      </c>
      <c r="B328" s="37"/>
      <c r="C328" s="38"/>
      <c r="D328" s="38"/>
      <c r="E328" s="31" t="s">
        <v>2469</v>
      </c>
      <c r="F328" s="38"/>
      <c r="G328" s="38"/>
      <c r="H328" s="38"/>
      <c r="I328" s="38"/>
      <c r="J328" s="39"/>
    </row>
    <row r="329" ht="60">
      <c r="A329" s="29" t="s">
        <v>32</v>
      </c>
      <c r="B329" s="37"/>
      <c r="C329" s="38"/>
      <c r="D329" s="38"/>
      <c r="E329" s="40" t="s">
        <v>2459</v>
      </c>
      <c r="F329" s="38"/>
      <c r="G329" s="38"/>
      <c r="H329" s="38"/>
      <c r="I329" s="38"/>
      <c r="J329" s="39"/>
    </row>
    <row r="330" ht="30">
      <c r="A330" s="29" t="s">
        <v>34</v>
      </c>
      <c r="B330" s="37"/>
      <c r="C330" s="38"/>
      <c r="D330" s="38"/>
      <c r="E330" s="31" t="s">
        <v>2435</v>
      </c>
      <c r="F330" s="38"/>
      <c r="G330" s="38"/>
      <c r="H330" s="38"/>
      <c r="I330" s="38"/>
      <c r="J330" s="39"/>
    </row>
    <row r="331" ht="30">
      <c r="A331" s="29" t="s">
        <v>25</v>
      </c>
      <c r="B331" s="29">
        <v>126</v>
      </c>
      <c r="C331" s="30" t="s">
        <v>2470</v>
      </c>
      <c r="D331" s="29" t="s">
        <v>42</v>
      </c>
      <c r="E331" s="31" t="s">
        <v>2471</v>
      </c>
      <c r="F331" s="32" t="s">
        <v>145</v>
      </c>
      <c r="G331" s="33">
        <v>2580</v>
      </c>
      <c r="H331" s="34">
        <v>0</v>
      </c>
      <c r="I331" s="35">
        <f>ROUND(G331*H331,P4)</f>
        <v>0</v>
      </c>
      <c r="J331" s="29"/>
      <c r="O331" s="36">
        <f>I331*0.21</f>
        <v>0</v>
      </c>
      <c r="P331">
        <v>3</v>
      </c>
    </row>
    <row r="332">
      <c r="A332" s="29" t="s">
        <v>30</v>
      </c>
      <c r="B332" s="37"/>
      <c r="C332" s="38"/>
      <c r="D332" s="38"/>
      <c r="E332" s="31" t="s">
        <v>2472</v>
      </c>
      <c r="F332" s="38"/>
      <c r="G332" s="38"/>
      <c r="H332" s="38"/>
      <c r="I332" s="38"/>
      <c r="J332" s="39"/>
    </row>
    <row r="333" ht="60">
      <c r="A333" s="29" t="s">
        <v>32</v>
      </c>
      <c r="B333" s="37"/>
      <c r="C333" s="38"/>
      <c r="D333" s="38"/>
      <c r="E333" s="40" t="s">
        <v>2459</v>
      </c>
      <c r="F333" s="38"/>
      <c r="G333" s="38"/>
      <c r="H333" s="38"/>
      <c r="I333" s="38"/>
      <c r="J333" s="39"/>
    </row>
    <row r="334" ht="30">
      <c r="A334" s="29" t="s">
        <v>34</v>
      </c>
      <c r="B334" s="37"/>
      <c r="C334" s="38"/>
      <c r="D334" s="38"/>
      <c r="E334" s="31" t="s">
        <v>2435</v>
      </c>
      <c r="F334" s="38"/>
      <c r="G334" s="38"/>
      <c r="H334" s="38"/>
      <c r="I334" s="38"/>
      <c r="J334" s="39"/>
    </row>
    <row r="335">
      <c r="A335" s="29" t="s">
        <v>25</v>
      </c>
      <c r="B335" s="29">
        <v>129</v>
      </c>
      <c r="C335" s="30" t="s">
        <v>2473</v>
      </c>
      <c r="D335" s="29" t="s">
        <v>42</v>
      </c>
      <c r="E335" s="31" t="s">
        <v>2420</v>
      </c>
      <c r="F335" s="32" t="s">
        <v>137</v>
      </c>
      <c r="G335" s="33">
        <v>1.5269999999999999</v>
      </c>
      <c r="H335" s="34">
        <v>0</v>
      </c>
      <c r="I335" s="35">
        <f>ROUND(G335*H335,P4)</f>
        <v>0</v>
      </c>
      <c r="J335" s="29"/>
      <c r="O335" s="36">
        <f>I335*0.21</f>
        <v>0</v>
      </c>
      <c r="P335">
        <v>3</v>
      </c>
    </row>
    <row r="336" ht="30">
      <c r="A336" s="29" t="s">
        <v>30</v>
      </c>
      <c r="B336" s="37"/>
      <c r="C336" s="38"/>
      <c r="D336" s="38"/>
      <c r="E336" s="31" t="s">
        <v>2474</v>
      </c>
      <c r="F336" s="38"/>
      <c r="G336" s="38"/>
      <c r="H336" s="38"/>
      <c r="I336" s="38"/>
      <c r="J336" s="39"/>
    </row>
    <row r="337" ht="45">
      <c r="A337" s="29" t="s">
        <v>32</v>
      </c>
      <c r="B337" s="37"/>
      <c r="C337" s="38"/>
      <c r="D337" s="38"/>
      <c r="E337" s="40" t="s">
        <v>2475</v>
      </c>
      <c r="F337" s="38"/>
      <c r="G337" s="38"/>
      <c r="H337" s="38"/>
      <c r="I337" s="38"/>
      <c r="J337" s="39"/>
    </row>
    <row r="338" ht="30">
      <c r="A338" s="29" t="s">
        <v>34</v>
      </c>
      <c r="B338" s="37"/>
      <c r="C338" s="38"/>
      <c r="D338" s="38"/>
      <c r="E338" s="31" t="s">
        <v>2435</v>
      </c>
      <c r="F338" s="38"/>
      <c r="G338" s="38"/>
      <c r="H338" s="38"/>
      <c r="I338" s="38"/>
      <c r="J338" s="39"/>
    </row>
    <row r="339" ht="30">
      <c r="A339" s="29" t="s">
        <v>25</v>
      </c>
      <c r="B339" s="29">
        <v>131</v>
      </c>
      <c r="C339" s="30" t="s">
        <v>2476</v>
      </c>
      <c r="D339" s="29" t="s">
        <v>42</v>
      </c>
      <c r="E339" s="31" t="s">
        <v>2424</v>
      </c>
      <c r="F339" s="32" t="s">
        <v>137</v>
      </c>
      <c r="G339" s="33">
        <v>29.021000000000001</v>
      </c>
      <c r="H339" s="34">
        <v>0</v>
      </c>
      <c r="I339" s="35">
        <f>ROUND(G339*H339,P4)</f>
        <v>0</v>
      </c>
      <c r="J339" s="29"/>
      <c r="O339" s="36">
        <f>I339*0.21</f>
        <v>0</v>
      </c>
      <c r="P339">
        <v>3</v>
      </c>
    </row>
    <row r="340" ht="30">
      <c r="A340" s="29" t="s">
        <v>30</v>
      </c>
      <c r="B340" s="37"/>
      <c r="C340" s="38"/>
      <c r="D340" s="38"/>
      <c r="E340" s="31" t="s">
        <v>2477</v>
      </c>
      <c r="F340" s="38"/>
      <c r="G340" s="38"/>
      <c r="H340" s="38"/>
      <c r="I340" s="38"/>
      <c r="J340" s="39"/>
    </row>
    <row r="341" ht="45">
      <c r="A341" s="29" t="s">
        <v>32</v>
      </c>
      <c r="B341" s="37"/>
      <c r="C341" s="38"/>
      <c r="D341" s="38"/>
      <c r="E341" s="40" t="s">
        <v>2478</v>
      </c>
      <c r="F341" s="38"/>
      <c r="G341" s="38"/>
      <c r="H341" s="38"/>
      <c r="I341" s="38"/>
      <c r="J341" s="39"/>
    </row>
    <row r="342" ht="30">
      <c r="A342" s="29" t="s">
        <v>34</v>
      </c>
      <c r="B342" s="37"/>
      <c r="C342" s="38"/>
      <c r="D342" s="38"/>
      <c r="E342" s="31" t="s">
        <v>2435</v>
      </c>
      <c r="F342" s="38"/>
      <c r="G342" s="38"/>
      <c r="H342" s="38"/>
      <c r="I342" s="38"/>
      <c r="J342" s="39"/>
    </row>
    <row r="343">
      <c r="A343" s="29" t="s">
        <v>25</v>
      </c>
      <c r="B343" s="29">
        <v>134</v>
      </c>
      <c r="C343" s="30" t="s">
        <v>2479</v>
      </c>
      <c r="D343" s="29" t="s">
        <v>42</v>
      </c>
      <c r="E343" s="31" t="s">
        <v>2480</v>
      </c>
      <c r="F343" s="32" t="s">
        <v>145</v>
      </c>
      <c r="G343" s="33">
        <v>3054.826</v>
      </c>
      <c r="H343" s="34">
        <v>0</v>
      </c>
      <c r="I343" s="35">
        <f>ROUND(G343*H343,P4)</f>
        <v>0</v>
      </c>
      <c r="J343" s="29"/>
      <c r="O343" s="36">
        <f>I343*0.21</f>
        <v>0</v>
      </c>
      <c r="P343">
        <v>3</v>
      </c>
    </row>
    <row r="344">
      <c r="A344" s="29" t="s">
        <v>30</v>
      </c>
      <c r="B344" s="37"/>
      <c r="C344" s="38"/>
      <c r="D344" s="38"/>
      <c r="E344" s="44" t="s">
        <v>42</v>
      </c>
      <c r="F344" s="38"/>
      <c r="G344" s="38"/>
      <c r="H344" s="38"/>
      <c r="I344" s="38"/>
      <c r="J344" s="39"/>
    </row>
    <row r="345" ht="30">
      <c r="A345" s="29" t="s">
        <v>32</v>
      </c>
      <c r="B345" s="37"/>
      <c r="C345" s="38"/>
      <c r="D345" s="38"/>
      <c r="E345" s="40" t="s">
        <v>2481</v>
      </c>
      <c r="F345" s="38"/>
      <c r="G345" s="38"/>
      <c r="H345" s="38"/>
      <c r="I345" s="38"/>
      <c r="J345" s="39"/>
    </row>
    <row r="346" ht="30">
      <c r="A346" s="29" t="s">
        <v>34</v>
      </c>
      <c r="B346" s="37"/>
      <c r="C346" s="38"/>
      <c r="D346" s="38"/>
      <c r="E346" s="31" t="s">
        <v>2435</v>
      </c>
      <c r="F346" s="38"/>
      <c r="G346" s="38"/>
      <c r="H346" s="38"/>
      <c r="I346" s="38"/>
      <c r="J346" s="39"/>
    </row>
    <row r="347" ht="30">
      <c r="A347" s="29" t="s">
        <v>25</v>
      </c>
      <c r="B347" s="29">
        <v>136</v>
      </c>
      <c r="C347" s="30" t="s">
        <v>2482</v>
      </c>
      <c r="D347" s="29" t="s">
        <v>42</v>
      </c>
      <c r="E347" s="31" t="s">
        <v>2483</v>
      </c>
      <c r="F347" s="32" t="s">
        <v>137</v>
      </c>
      <c r="G347" s="33">
        <v>1.5269999999999999</v>
      </c>
      <c r="H347" s="34">
        <v>0</v>
      </c>
      <c r="I347" s="35">
        <f>ROUND(G347*H347,P4)</f>
        <v>0</v>
      </c>
      <c r="J347" s="29"/>
      <c r="O347" s="36">
        <f>I347*0.21</f>
        <v>0</v>
      </c>
      <c r="P347">
        <v>3</v>
      </c>
    </row>
    <row r="348">
      <c r="A348" s="29" t="s">
        <v>30</v>
      </c>
      <c r="B348" s="37"/>
      <c r="C348" s="38"/>
      <c r="D348" s="38"/>
      <c r="E348" s="31" t="s">
        <v>2484</v>
      </c>
      <c r="F348" s="38"/>
      <c r="G348" s="38"/>
      <c r="H348" s="38"/>
      <c r="I348" s="38"/>
      <c r="J348" s="39"/>
    </row>
    <row r="349" ht="45">
      <c r="A349" s="29" t="s">
        <v>32</v>
      </c>
      <c r="B349" s="37"/>
      <c r="C349" s="38"/>
      <c r="D349" s="38"/>
      <c r="E349" s="40" t="s">
        <v>2475</v>
      </c>
      <c r="F349" s="38"/>
      <c r="G349" s="38"/>
      <c r="H349" s="38"/>
      <c r="I349" s="38"/>
      <c r="J349" s="39"/>
    </row>
    <row r="350" ht="30">
      <c r="A350" s="29" t="s">
        <v>34</v>
      </c>
      <c r="B350" s="37"/>
      <c r="C350" s="38"/>
      <c r="D350" s="38"/>
      <c r="E350" s="31" t="s">
        <v>2435</v>
      </c>
      <c r="F350" s="38"/>
      <c r="G350" s="38"/>
      <c r="H350" s="38"/>
      <c r="I350" s="38"/>
      <c r="J350" s="39"/>
    </row>
    <row r="351" ht="45">
      <c r="A351" s="29" t="s">
        <v>25</v>
      </c>
      <c r="B351" s="29">
        <v>137</v>
      </c>
      <c r="C351" s="30" t="s">
        <v>2485</v>
      </c>
      <c r="D351" s="29" t="s">
        <v>42</v>
      </c>
      <c r="E351" s="31" t="s">
        <v>2486</v>
      </c>
      <c r="F351" s="32" t="s">
        <v>137</v>
      </c>
      <c r="G351" s="33">
        <v>1548</v>
      </c>
      <c r="H351" s="34">
        <v>0</v>
      </c>
      <c r="I351" s="35">
        <f>ROUND(G351*H351,P4)</f>
        <v>0</v>
      </c>
      <c r="J351" s="29"/>
      <c r="O351" s="36">
        <f>I351*0.21</f>
        <v>0</v>
      </c>
      <c r="P351">
        <v>3</v>
      </c>
    </row>
    <row r="352">
      <c r="A352" s="29" t="s">
        <v>30</v>
      </c>
      <c r="B352" s="37"/>
      <c r="C352" s="38"/>
      <c r="D352" s="38"/>
      <c r="E352" s="44" t="s">
        <v>42</v>
      </c>
      <c r="F352" s="38"/>
      <c r="G352" s="38"/>
      <c r="H352" s="38"/>
      <c r="I352" s="38"/>
      <c r="J352" s="39"/>
    </row>
    <row r="353" ht="60">
      <c r="A353" s="29" t="s">
        <v>32</v>
      </c>
      <c r="B353" s="37"/>
      <c r="C353" s="38"/>
      <c r="D353" s="38"/>
      <c r="E353" s="40" t="s">
        <v>2487</v>
      </c>
      <c r="F353" s="38"/>
      <c r="G353" s="38"/>
      <c r="H353" s="38"/>
      <c r="I353" s="38"/>
      <c r="J353" s="39"/>
    </row>
    <row r="354" ht="30">
      <c r="A354" s="29" t="s">
        <v>34</v>
      </c>
      <c r="B354" s="37"/>
      <c r="C354" s="38"/>
      <c r="D354" s="38"/>
      <c r="E354" s="31" t="s">
        <v>2435</v>
      </c>
      <c r="F354" s="38"/>
      <c r="G354" s="38"/>
      <c r="H354" s="38"/>
      <c r="I354" s="38"/>
      <c r="J354" s="39"/>
    </row>
    <row r="355">
      <c r="A355" s="23" t="s">
        <v>22</v>
      </c>
      <c r="B355" s="24"/>
      <c r="C355" s="25" t="s">
        <v>2488</v>
      </c>
      <c r="D355" s="26"/>
      <c r="E355" s="23" t="s">
        <v>2489</v>
      </c>
      <c r="F355" s="26"/>
      <c r="G355" s="26"/>
      <c r="H355" s="26"/>
      <c r="I355" s="27">
        <f>SUMIFS(I356:I560,A356:A560,"P")</f>
        <v>0</v>
      </c>
      <c r="J355" s="28"/>
    </row>
    <row r="356">
      <c r="A356" s="29" t="s">
        <v>25</v>
      </c>
      <c r="B356" s="29">
        <v>13</v>
      </c>
      <c r="C356" s="30" t="s">
        <v>2490</v>
      </c>
      <c r="D356" s="29" t="s">
        <v>42</v>
      </c>
      <c r="E356" s="31" t="s">
        <v>2491</v>
      </c>
      <c r="F356" s="32" t="s">
        <v>2214</v>
      </c>
      <c r="G356" s="33">
        <v>8</v>
      </c>
      <c r="H356" s="34">
        <v>0</v>
      </c>
      <c r="I356" s="35">
        <f>ROUND(G356*H356,P4)</f>
        <v>0</v>
      </c>
      <c r="J356" s="29"/>
      <c r="O356" s="36">
        <f>I356*0.21</f>
        <v>0</v>
      </c>
      <c r="P356">
        <v>3</v>
      </c>
    </row>
    <row r="357">
      <c r="A357" s="29" t="s">
        <v>30</v>
      </c>
      <c r="B357" s="37"/>
      <c r="C357" s="38"/>
      <c r="D357" s="38"/>
      <c r="E357" s="44" t="s">
        <v>42</v>
      </c>
      <c r="F357" s="38"/>
      <c r="G357" s="38"/>
      <c r="H357" s="38"/>
      <c r="I357" s="38"/>
      <c r="J357" s="39"/>
    </row>
    <row r="358" ht="30">
      <c r="A358" s="29" t="s">
        <v>34</v>
      </c>
      <c r="B358" s="37"/>
      <c r="C358" s="38"/>
      <c r="D358" s="38"/>
      <c r="E358" s="31" t="s">
        <v>2182</v>
      </c>
      <c r="F358" s="38"/>
      <c r="G358" s="38"/>
      <c r="H358" s="38"/>
      <c r="I358" s="38"/>
      <c r="J358" s="39"/>
    </row>
    <row r="359">
      <c r="A359" s="29" t="s">
        <v>25</v>
      </c>
      <c r="B359" s="29">
        <v>14</v>
      </c>
      <c r="C359" s="30" t="s">
        <v>2492</v>
      </c>
      <c r="D359" s="29" t="s">
        <v>42</v>
      </c>
      <c r="E359" s="31" t="s">
        <v>2493</v>
      </c>
      <c r="F359" s="32" t="s">
        <v>2214</v>
      </c>
      <c r="G359" s="33">
        <v>24</v>
      </c>
      <c r="H359" s="34">
        <v>0</v>
      </c>
      <c r="I359" s="35">
        <f>ROUND(G359*H359,P4)</f>
        <v>0</v>
      </c>
      <c r="J359" s="29"/>
      <c r="O359" s="36">
        <f>I359*0.21</f>
        <v>0</v>
      </c>
      <c r="P359">
        <v>3</v>
      </c>
    </row>
    <row r="360">
      <c r="A360" s="29" t="s">
        <v>30</v>
      </c>
      <c r="B360" s="37"/>
      <c r="C360" s="38"/>
      <c r="D360" s="38"/>
      <c r="E360" s="44" t="s">
        <v>42</v>
      </c>
      <c r="F360" s="38"/>
      <c r="G360" s="38"/>
      <c r="H360" s="38"/>
      <c r="I360" s="38"/>
      <c r="J360" s="39"/>
    </row>
    <row r="361" ht="30">
      <c r="A361" s="29" t="s">
        <v>34</v>
      </c>
      <c r="B361" s="37"/>
      <c r="C361" s="38"/>
      <c r="D361" s="38"/>
      <c r="E361" s="31" t="s">
        <v>2182</v>
      </c>
      <c r="F361" s="38"/>
      <c r="G361" s="38"/>
      <c r="H361" s="38"/>
      <c r="I361" s="38"/>
      <c r="J361" s="39"/>
    </row>
    <row r="362">
      <c r="A362" s="29" t="s">
        <v>25</v>
      </c>
      <c r="B362" s="29">
        <v>15</v>
      </c>
      <c r="C362" s="30" t="s">
        <v>2494</v>
      </c>
      <c r="D362" s="29" t="s">
        <v>42</v>
      </c>
      <c r="E362" s="31" t="s">
        <v>2495</v>
      </c>
      <c r="F362" s="32" t="s">
        <v>2214</v>
      </c>
      <c r="G362" s="33">
        <v>16</v>
      </c>
      <c r="H362" s="34">
        <v>0</v>
      </c>
      <c r="I362" s="35">
        <f>ROUND(G362*H362,P4)</f>
        <v>0</v>
      </c>
      <c r="J362" s="29"/>
      <c r="O362" s="36">
        <f>I362*0.21</f>
        <v>0</v>
      </c>
      <c r="P362">
        <v>3</v>
      </c>
    </row>
    <row r="363">
      <c r="A363" s="29" t="s">
        <v>30</v>
      </c>
      <c r="B363" s="37"/>
      <c r="C363" s="38"/>
      <c r="D363" s="38"/>
      <c r="E363" s="44" t="s">
        <v>42</v>
      </c>
      <c r="F363" s="38"/>
      <c r="G363" s="38"/>
      <c r="H363" s="38"/>
      <c r="I363" s="38"/>
      <c r="J363" s="39"/>
    </row>
    <row r="364" ht="30">
      <c r="A364" s="29" t="s">
        <v>34</v>
      </c>
      <c r="B364" s="37"/>
      <c r="C364" s="38"/>
      <c r="D364" s="38"/>
      <c r="E364" s="31" t="s">
        <v>2182</v>
      </c>
      <c r="F364" s="38"/>
      <c r="G364" s="38"/>
      <c r="H364" s="38"/>
      <c r="I364" s="38"/>
      <c r="J364" s="39"/>
    </row>
    <row r="365">
      <c r="A365" s="29" t="s">
        <v>25</v>
      </c>
      <c r="B365" s="29">
        <v>16</v>
      </c>
      <c r="C365" s="30" t="s">
        <v>2496</v>
      </c>
      <c r="D365" s="29" t="s">
        <v>42</v>
      </c>
      <c r="E365" s="31" t="s">
        <v>2497</v>
      </c>
      <c r="F365" s="32" t="s">
        <v>2214</v>
      </c>
      <c r="G365" s="33">
        <v>8</v>
      </c>
      <c r="H365" s="34">
        <v>0</v>
      </c>
      <c r="I365" s="35">
        <f>ROUND(G365*H365,P4)</f>
        <v>0</v>
      </c>
      <c r="J365" s="29"/>
      <c r="O365" s="36">
        <f>I365*0.21</f>
        <v>0</v>
      </c>
      <c r="P365">
        <v>3</v>
      </c>
    </row>
    <row r="366">
      <c r="A366" s="29" t="s">
        <v>30</v>
      </c>
      <c r="B366" s="37"/>
      <c r="C366" s="38"/>
      <c r="D366" s="38"/>
      <c r="E366" s="44" t="s">
        <v>42</v>
      </c>
      <c r="F366" s="38"/>
      <c r="G366" s="38"/>
      <c r="H366" s="38"/>
      <c r="I366" s="38"/>
      <c r="J366" s="39"/>
    </row>
    <row r="367" ht="30">
      <c r="A367" s="29" t="s">
        <v>34</v>
      </c>
      <c r="B367" s="37"/>
      <c r="C367" s="38"/>
      <c r="D367" s="38"/>
      <c r="E367" s="31" t="s">
        <v>2182</v>
      </c>
      <c r="F367" s="38"/>
      <c r="G367" s="38"/>
      <c r="H367" s="38"/>
      <c r="I367" s="38"/>
      <c r="J367" s="39"/>
    </row>
    <row r="368">
      <c r="A368" s="29" t="s">
        <v>25</v>
      </c>
      <c r="B368" s="29">
        <v>17</v>
      </c>
      <c r="C368" s="30" t="s">
        <v>2498</v>
      </c>
      <c r="D368" s="29" t="s">
        <v>42</v>
      </c>
      <c r="E368" s="31" t="s">
        <v>2499</v>
      </c>
      <c r="F368" s="32" t="s">
        <v>2214</v>
      </c>
      <c r="G368" s="33">
        <v>8</v>
      </c>
      <c r="H368" s="34">
        <v>0</v>
      </c>
      <c r="I368" s="35">
        <f>ROUND(G368*H368,P4)</f>
        <v>0</v>
      </c>
      <c r="J368" s="29"/>
      <c r="O368" s="36">
        <f>I368*0.21</f>
        <v>0</v>
      </c>
      <c r="P368">
        <v>3</v>
      </c>
    </row>
    <row r="369">
      <c r="A369" s="29" t="s">
        <v>30</v>
      </c>
      <c r="B369" s="37"/>
      <c r="C369" s="38"/>
      <c r="D369" s="38"/>
      <c r="E369" s="44" t="s">
        <v>42</v>
      </c>
      <c r="F369" s="38"/>
      <c r="G369" s="38"/>
      <c r="H369" s="38"/>
      <c r="I369" s="38"/>
      <c r="J369" s="39"/>
    </row>
    <row r="370" ht="30">
      <c r="A370" s="29" t="s">
        <v>34</v>
      </c>
      <c r="B370" s="37"/>
      <c r="C370" s="38"/>
      <c r="D370" s="38"/>
      <c r="E370" s="31" t="s">
        <v>2182</v>
      </c>
      <c r="F370" s="38"/>
      <c r="G370" s="38"/>
      <c r="H370" s="38"/>
      <c r="I370" s="38"/>
      <c r="J370" s="39"/>
    </row>
    <row r="371">
      <c r="A371" s="29" t="s">
        <v>25</v>
      </c>
      <c r="B371" s="29">
        <v>20</v>
      </c>
      <c r="C371" s="30" t="s">
        <v>2500</v>
      </c>
      <c r="D371" s="29" t="s">
        <v>42</v>
      </c>
      <c r="E371" s="31" t="s">
        <v>2501</v>
      </c>
      <c r="F371" s="32" t="s">
        <v>2214</v>
      </c>
      <c r="G371" s="33">
        <v>3</v>
      </c>
      <c r="H371" s="34">
        <v>0</v>
      </c>
      <c r="I371" s="35">
        <f>ROUND(G371*H371,P4)</f>
        <v>0</v>
      </c>
      <c r="J371" s="29"/>
      <c r="O371" s="36">
        <f>I371*0.21</f>
        <v>0</v>
      </c>
      <c r="P371">
        <v>3</v>
      </c>
    </row>
    <row r="372">
      <c r="A372" s="29" t="s">
        <v>30</v>
      </c>
      <c r="B372" s="37"/>
      <c r="C372" s="38"/>
      <c r="D372" s="38"/>
      <c r="E372" s="44" t="s">
        <v>42</v>
      </c>
      <c r="F372" s="38"/>
      <c r="G372" s="38"/>
      <c r="H372" s="38"/>
      <c r="I372" s="38"/>
      <c r="J372" s="39"/>
    </row>
    <row r="373" ht="30">
      <c r="A373" s="29" t="s">
        <v>34</v>
      </c>
      <c r="B373" s="37"/>
      <c r="C373" s="38"/>
      <c r="D373" s="38"/>
      <c r="E373" s="31" t="s">
        <v>2182</v>
      </c>
      <c r="F373" s="38"/>
      <c r="G373" s="38"/>
      <c r="H373" s="38"/>
      <c r="I373" s="38"/>
      <c r="J373" s="39"/>
    </row>
    <row r="374">
      <c r="A374" s="29" t="s">
        <v>25</v>
      </c>
      <c r="B374" s="29">
        <v>21</v>
      </c>
      <c r="C374" s="30" t="s">
        <v>2502</v>
      </c>
      <c r="D374" s="29" t="s">
        <v>42</v>
      </c>
      <c r="E374" s="31" t="s">
        <v>2503</v>
      </c>
      <c r="F374" s="32" t="s">
        <v>2214</v>
      </c>
      <c r="G374" s="33">
        <v>8</v>
      </c>
      <c r="H374" s="34">
        <v>0</v>
      </c>
      <c r="I374" s="35">
        <f>ROUND(G374*H374,P4)</f>
        <v>0</v>
      </c>
      <c r="J374" s="29"/>
      <c r="O374" s="36">
        <f>I374*0.21</f>
        <v>0</v>
      </c>
      <c r="P374">
        <v>3</v>
      </c>
    </row>
    <row r="375">
      <c r="A375" s="29" t="s">
        <v>30</v>
      </c>
      <c r="B375" s="37"/>
      <c r="C375" s="38"/>
      <c r="D375" s="38"/>
      <c r="E375" s="44" t="s">
        <v>42</v>
      </c>
      <c r="F375" s="38"/>
      <c r="G375" s="38"/>
      <c r="H375" s="38"/>
      <c r="I375" s="38"/>
      <c r="J375" s="39"/>
    </row>
    <row r="376" ht="30">
      <c r="A376" s="29" t="s">
        <v>34</v>
      </c>
      <c r="B376" s="37"/>
      <c r="C376" s="38"/>
      <c r="D376" s="38"/>
      <c r="E376" s="31" t="s">
        <v>2182</v>
      </c>
      <c r="F376" s="38"/>
      <c r="G376" s="38"/>
      <c r="H376" s="38"/>
      <c r="I376" s="38"/>
      <c r="J376" s="39"/>
    </row>
    <row r="377">
      <c r="A377" s="29" t="s">
        <v>25</v>
      </c>
      <c r="B377" s="29">
        <v>22</v>
      </c>
      <c r="C377" s="30" t="s">
        <v>2504</v>
      </c>
      <c r="D377" s="29" t="s">
        <v>42</v>
      </c>
      <c r="E377" s="31" t="s">
        <v>2505</v>
      </c>
      <c r="F377" s="32" t="s">
        <v>2214</v>
      </c>
      <c r="G377" s="33">
        <v>36</v>
      </c>
      <c r="H377" s="34">
        <v>0</v>
      </c>
      <c r="I377" s="35">
        <f>ROUND(G377*H377,P4)</f>
        <v>0</v>
      </c>
      <c r="J377" s="29"/>
      <c r="O377" s="36">
        <f>I377*0.21</f>
        <v>0</v>
      </c>
      <c r="P377">
        <v>3</v>
      </c>
    </row>
    <row r="378">
      <c r="A378" s="29" t="s">
        <v>30</v>
      </c>
      <c r="B378" s="37"/>
      <c r="C378" s="38"/>
      <c r="D378" s="38"/>
      <c r="E378" s="44" t="s">
        <v>42</v>
      </c>
      <c r="F378" s="38"/>
      <c r="G378" s="38"/>
      <c r="H378" s="38"/>
      <c r="I378" s="38"/>
      <c r="J378" s="39"/>
    </row>
    <row r="379" ht="30">
      <c r="A379" s="29" t="s">
        <v>34</v>
      </c>
      <c r="B379" s="37"/>
      <c r="C379" s="38"/>
      <c r="D379" s="38"/>
      <c r="E379" s="31" t="s">
        <v>2182</v>
      </c>
      <c r="F379" s="38"/>
      <c r="G379" s="38"/>
      <c r="H379" s="38"/>
      <c r="I379" s="38"/>
      <c r="J379" s="39"/>
    </row>
    <row r="380" ht="30">
      <c r="A380" s="29" t="s">
        <v>25</v>
      </c>
      <c r="B380" s="29">
        <v>23</v>
      </c>
      <c r="C380" s="30" t="s">
        <v>2506</v>
      </c>
      <c r="D380" s="29" t="s">
        <v>42</v>
      </c>
      <c r="E380" s="31" t="s">
        <v>2507</v>
      </c>
      <c r="F380" s="32" t="s">
        <v>2214</v>
      </c>
      <c r="G380" s="33">
        <v>16</v>
      </c>
      <c r="H380" s="34">
        <v>0</v>
      </c>
      <c r="I380" s="35">
        <f>ROUND(G380*H380,P4)</f>
        <v>0</v>
      </c>
      <c r="J380" s="29"/>
      <c r="O380" s="36">
        <f>I380*0.21</f>
        <v>0</v>
      </c>
      <c r="P380">
        <v>3</v>
      </c>
    </row>
    <row r="381">
      <c r="A381" s="29" t="s">
        <v>30</v>
      </c>
      <c r="B381" s="37"/>
      <c r="C381" s="38"/>
      <c r="D381" s="38"/>
      <c r="E381" s="44" t="s">
        <v>42</v>
      </c>
      <c r="F381" s="38"/>
      <c r="G381" s="38"/>
      <c r="H381" s="38"/>
      <c r="I381" s="38"/>
      <c r="J381" s="39"/>
    </row>
    <row r="382" ht="30">
      <c r="A382" s="29" t="s">
        <v>34</v>
      </c>
      <c r="B382" s="37"/>
      <c r="C382" s="38"/>
      <c r="D382" s="38"/>
      <c r="E382" s="31" t="s">
        <v>2182</v>
      </c>
      <c r="F382" s="38"/>
      <c r="G382" s="38"/>
      <c r="H382" s="38"/>
      <c r="I382" s="38"/>
      <c r="J382" s="39"/>
    </row>
    <row r="383">
      <c r="A383" s="29" t="s">
        <v>25</v>
      </c>
      <c r="B383" s="29">
        <v>25</v>
      </c>
      <c r="C383" s="30" t="s">
        <v>2508</v>
      </c>
      <c r="D383" s="29" t="s">
        <v>42</v>
      </c>
      <c r="E383" s="31" t="s">
        <v>2509</v>
      </c>
      <c r="F383" s="32" t="s">
        <v>249</v>
      </c>
      <c r="G383" s="33">
        <v>40</v>
      </c>
      <c r="H383" s="34">
        <v>0</v>
      </c>
      <c r="I383" s="35">
        <f>ROUND(G383*H383,P4)</f>
        <v>0</v>
      </c>
      <c r="J383" s="29"/>
      <c r="O383" s="36">
        <f>I383*0.21</f>
        <v>0</v>
      </c>
      <c r="P383">
        <v>3</v>
      </c>
    </row>
    <row r="384">
      <c r="A384" s="29" t="s">
        <v>30</v>
      </c>
      <c r="B384" s="37"/>
      <c r="C384" s="38"/>
      <c r="D384" s="38"/>
      <c r="E384" s="44" t="s">
        <v>42</v>
      </c>
      <c r="F384" s="38"/>
      <c r="G384" s="38"/>
      <c r="H384" s="38"/>
      <c r="I384" s="38"/>
      <c r="J384" s="39"/>
    </row>
    <row r="385" ht="30">
      <c r="A385" s="29" t="s">
        <v>34</v>
      </c>
      <c r="B385" s="37"/>
      <c r="C385" s="38"/>
      <c r="D385" s="38"/>
      <c r="E385" s="31" t="s">
        <v>2182</v>
      </c>
      <c r="F385" s="38"/>
      <c r="G385" s="38"/>
      <c r="H385" s="38"/>
      <c r="I385" s="38"/>
      <c r="J385" s="39"/>
    </row>
    <row r="386">
      <c r="A386" s="29" t="s">
        <v>25</v>
      </c>
      <c r="B386" s="29">
        <v>26</v>
      </c>
      <c r="C386" s="30" t="s">
        <v>2510</v>
      </c>
      <c r="D386" s="29" t="s">
        <v>42</v>
      </c>
      <c r="E386" s="31" t="s">
        <v>2511</v>
      </c>
      <c r="F386" s="32" t="s">
        <v>2214</v>
      </c>
      <c r="G386" s="33">
        <v>4</v>
      </c>
      <c r="H386" s="34">
        <v>0</v>
      </c>
      <c r="I386" s="35">
        <f>ROUND(G386*H386,P4)</f>
        <v>0</v>
      </c>
      <c r="J386" s="29"/>
      <c r="O386" s="36">
        <f>I386*0.21</f>
        <v>0</v>
      </c>
      <c r="P386">
        <v>3</v>
      </c>
    </row>
    <row r="387">
      <c r="A387" s="29" t="s">
        <v>30</v>
      </c>
      <c r="B387" s="37"/>
      <c r="C387" s="38"/>
      <c r="D387" s="38"/>
      <c r="E387" s="44" t="s">
        <v>42</v>
      </c>
      <c r="F387" s="38"/>
      <c r="G387" s="38"/>
      <c r="H387" s="38"/>
      <c r="I387" s="38"/>
      <c r="J387" s="39"/>
    </row>
    <row r="388" ht="30">
      <c r="A388" s="29" t="s">
        <v>34</v>
      </c>
      <c r="B388" s="37"/>
      <c r="C388" s="38"/>
      <c r="D388" s="38"/>
      <c r="E388" s="31" t="s">
        <v>2304</v>
      </c>
      <c r="F388" s="38"/>
      <c r="G388" s="38"/>
      <c r="H388" s="38"/>
      <c r="I388" s="38"/>
      <c r="J388" s="39"/>
    </row>
    <row r="389">
      <c r="A389" s="29" t="s">
        <v>25</v>
      </c>
      <c r="B389" s="29">
        <v>27</v>
      </c>
      <c r="C389" s="30" t="s">
        <v>2512</v>
      </c>
      <c r="D389" s="29" t="s">
        <v>42</v>
      </c>
      <c r="E389" s="31" t="s">
        <v>2513</v>
      </c>
      <c r="F389" s="32" t="s">
        <v>2214</v>
      </c>
      <c r="G389" s="33">
        <v>4</v>
      </c>
      <c r="H389" s="34">
        <v>0</v>
      </c>
      <c r="I389" s="35">
        <f>ROUND(G389*H389,P4)</f>
        <v>0</v>
      </c>
      <c r="J389" s="29"/>
      <c r="O389" s="36">
        <f>I389*0.21</f>
        <v>0</v>
      </c>
      <c r="P389">
        <v>3</v>
      </c>
    </row>
    <row r="390">
      <c r="A390" s="29" t="s">
        <v>30</v>
      </c>
      <c r="B390" s="37"/>
      <c r="C390" s="38"/>
      <c r="D390" s="38"/>
      <c r="E390" s="44" t="s">
        <v>42</v>
      </c>
      <c r="F390" s="38"/>
      <c r="G390" s="38"/>
      <c r="H390" s="38"/>
      <c r="I390" s="38"/>
      <c r="J390" s="39"/>
    </row>
    <row r="391" ht="30">
      <c r="A391" s="29" t="s">
        <v>34</v>
      </c>
      <c r="B391" s="37"/>
      <c r="C391" s="38"/>
      <c r="D391" s="38"/>
      <c r="E391" s="31" t="s">
        <v>2304</v>
      </c>
      <c r="F391" s="38"/>
      <c r="G391" s="38"/>
      <c r="H391" s="38"/>
      <c r="I391" s="38"/>
      <c r="J391" s="39"/>
    </row>
    <row r="392">
      <c r="A392" s="29" t="s">
        <v>25</v>
      </c>
      <c r="B392" s="29">
        <v>79</v>
      </c>
      <c r="C392" s="30" t="s">
        <v>2514</v>
      </c>
      <c r="D392" s="29" t="s">
        <v>42</v>
      </c>
      <c r="E392" s="31" t="s">
        <v>2515</v>
      </c>
      <c r="F392" s="32" t="s">
        <v>2214</v>
      </c>
      <c r="G392" s="33">
        <v>2</v>
      </c>
      <c r="H392" s="34">
        <v>0</v>
      </c>
      <c r="I392" s="35">
        <f>ROUND(G392*H392,P4)</f>
        <v>0</v>
      </c>
      <c r="J392" s="29"/>
      <c r="O392" s="36">
        <f>I392*0.21</f>
        <v>0</v>
      </c>
      <c r="P392">
        <v>3</v>
      </c>
    </row>
    <row r="393">
      <c r="A393" s="29" t="s">
        <v>30</v>
      </c>
      <c r="B393" s="37"/>
      <c r="C393" s="38"/>
      <c r="D393" s="38"/>
      <c r="E393" s="44" t="s">
        <v>42</v>
      </c>
      <c r="F393" s="38"/>
      <c r="G393" s="38"/>
      <c r="H393" s="38"/>
      <c r="I393" s="38"/>
      <c r="J393" s="39"/>
    </row>
    <row r="394" ht="30">
      <c r="A394" s="29" t="s">
        <v>34</v>
      </c>
      <c r="B394" s="37"/>
      <c r="C394" s="38"/>
      <c r="D394" s="38"/>
      <c r="E394" s="31" t="s">
        <v>2182</v>
      </c>
      <c r="F394" s="38"/>
      <c r="G394" s="38"/>
      <c r="H394" s="38"/>
      <c r="I394" s="38"/>
      <c r="J394" s="39"/>
    </row>
    <row r="395">
      <c r="A395" s="29" t="s">
        <v>25</v>
      </c>
      <c r="B395" s="29">
        <v>80</v>
      </c>
      <c r="C395" s="30" t="s">
        <v>2516</v>
      </c>
      <c r="D395" s="29" t="s">
        <v>42</v>
      </c>
      <c r="E395" s="31" t="s">
        <v>2517</v>
      </c>
      <c r="F395" s="32" t="s">
        <v>2214</v>
      </c>
      <c r="G395" s="33">
        <v>24</v>
      </c>
      <c r="H395" s="34">
        <v>0</v>
      </c>
      <c r="I395" s="35">
        <f>ROUND(G395*H395,P4)</f>
        <v>0</v>
      </c>
      <c r="J395" s="29"/>
      <c r="O395" s="36">
        <f>I395*0.21</f>
        <v>0</v>
      </c>
      <c r="P395">
        <v>3</v>
      </c>
    </row>
    <row r="396">
      <c r="A396" s="29" t="s">
        <v>30</v>
      </c>
      <c r="B396" s="37"/>
      <c r="C396" s="38"/>
      <c r="D396" s="38"/>
      <c r="E396" s="44" t="s">
        <v>42</v>
      </c>
      <c r="F396" s="38"/>
      <c r="G396" s="38"/>
      <c r="H396" s="38"/>
      <c r="I396" s="38"/>
      <c r="J396" s="39"/>
    </row>
    <row r="397" ht="30">
      <c r="A397" s="29" t="s">
        <v>34</v>
      </c>
      <c r="B397" s="37"/>
      <c r="C397" s="38"/>
      <c r="D397" s="38"/>
      <c r="E397" s="31" t="s">
        <v>2182</v>
      </c>
      <c r="F397" s="38"/>
      <c r="G397" s="38"/>
      <c r="H397" s="38"/>
      <c r="I397" s="38"/>
      <c r="J397" s="39"/>
    </row>
    <row r="398">
      <c r="A398" s="29" t="s">
        <v>25</v>
      </c>
      <c r="B398" s="29">
        <v>81</v>
      </c>
      <c r="C398" s="30" t="s">
        <v>2518</v>
      </c>
      <c r="D398" s="29" t="s">
        <v>42</v>
      </c>
      <c r="E398" s="31" t="s">
        <v>2519</v>
      </c>
      <c r="F398" s="32" t="s">
        <v>2214</v>
      </c>
      <c r="G398" s="33">
        <v>6</v>
      </c>
      <c r="H398" s="34">
        <v>0</v>
      </c>
      <c r="I398" s="35">
        <f>ROUND(G398*H398,P4)</f>
        <v>0</v>
      </c>
      <c r="J398" s="29"/>
      <c r="O398" s="36">
        <f>I398*0.21</f>
        <v>0</v>
      </c>
      <c r="P398">
        <v>3</v>
      </c>
    </row>
    <row r="399">
      <c r="A399" s="29" t="s">
        <v>30</v>
      </c>
      <c r="B399" s="37"/>
      <c r="C399" s="38"/>
      <c r="D399" s="38"/>
      <c r="E399" s="44" t="s">
        <v>42</v>
      </c>
      <c r="F399" s="38"/>
      <c r="G399" s="38"/>
      <c r="H399" s="38"/>
      <c r="I399" s="38"/>
      <c r="J399" s="39"/>
    </row>
    <row r="400" ht="30">
      <c r="A400" s="29" t="s">
        <v>34</v>
      </c>
      <c r="B400" s="37"/>
      <c r="C400" s="38"/>
      <c r="D400" s="38"/>
      <c r="E400" s="31" t="s">
        <v>2182</v>
      </c>
      <c r="F400" s="38"/>
      <c r="G400" s="38"/>
      <c r="H400" s="38"/>
      <c r="I400" s="38"/>
      <c r="J400" s="39"/>
    </row>
    <row r="401">
      <c r="A401" s="29" t="s">
        <v>25</v>
      </c>
      <c r="B401" s="29">
        <v>82</v>
      </c>
      <c r="C401" s="30" t="s">
        <v>2520</v>
      </c>
      <c r="D401" s="29" t="s">
        <v>42</v>
      </c>
      <c r="E401" s="31" t="s">
        <v>2521</v>
      </c>
      <c r="F401" s="32" t="s">
        <v>2214</v>
      </c>
      <c r="G401" s="33">
        <v>32</v>
      </c>
      <c r="H401" s="34">
        <v>0</v>
      </c>
      <c r="I401" s="35">
        <f>ROUND(G401*H401,P4)</f>
        <v>0</v>
      </c>
      <c r="J401" s="29"/>
      <c r="O401" s="36">
        <f>I401*0.21</f>
        <v>0</v>
      </c>
      <c r="P401">
        <v>3</v>
      </c>
    </row>
    <row r="402">
      <c r="A402" s="29" t="s">
        <v>30</v>
      </c>
      <c r="B402" s="37"/>
      <c r="C402" s="38"/>
      <c r="D402" s="38"/>
      <c r="E402" s="44" t="s">
        <v>42</v>
      </c>
      <c r="F402" s="38"/>
      <c r="G402" s="38"/>
      <c r="H402" s="38"/>
      <c r="I402" s="38"/>
      <c r="J402" s="39"/>
    </row>
    <row r="403" ht="30">
      <c r="A403" s="29" t="s">
        <v>34</v>
      </c>
      <c r="B403" s="37"/>
      <c r="C403" s="38"/>
      <c r="D403" s="38"/>
      <c r="E403" s="31" t="s">
        <v>2182</v>
      </c>
      <c r="F403" s="38"/>
      <c r="G403" s="38"/>
      <c r="H403" s="38"/>
      <c r="I403" s="38"/>
      <c r="J403" s="39"/>
    </row>
    <row r="404">
      <c r="A404" s="29" t="s">
        <v>25</v>
      </c>
      <c r="B404" s="29">
        <v>83</v>
      </c>
      <c r="C404" s="30" t="s">
        <v>2522</v>
      </c>
      <c r="D404" s="29" t="s">
        <v>42</v>
      </c>
      <c r="E404" s="31" t="s">
        <v>2523</v>
      </c>
      <c r="F404" s="32" t="s">
        <v>2214</v>
      </c>
      <c r="G404" s="33">
        <v>12</v>
      </c>
      <c r="H404" s="34">
        <v>0</v>
      </c>
      <c r="I404" s="35">
        <f>ROUND(G404*H404,P4)</f>
        <v>0</v>
      </c>
      <c r="J404" s="29"/>
      <c r="O404" s="36">
        <f>I404*0.21</f>
        <v>0</v>
      </c>
      <c r="P404">
        <v>3</v>
      </c>
    </row>
    <row r="405">
      <c r="A405" s="29" t="s">
        <v>30</v>
      </c>
      <c r="B405" s="37"/>
      <c r="C405" s="38"/>
      <c r="D405" s="38"/>
      <c r="E405" s="44" t="s">
        <v>42</v>
      </c>
      <c r="F405" s="38"/>
      <c r="G405" s="38"/>
      <c r="H405" s="38"/>
      <c r="I405" s="38"/>
      <c r="J405" s="39"/>
    </row>
    <row r="406" ht="30">
      <c r="A406" s="29" t="s">
        <v>34</v>
      </c>
      <c r="B406" s="37"/>
      <c r="C406" s="38"/>
      <c r="D406" s="38"/>
      <c r="E406" s="31" t="s">
        <v>2182</v>
      </c>
      <c r="F406" s="38"/>
      <c r="G406" s="38"/>
      <c r="H406" s="38"/>
      <c r="I406" s="38"/>
      <c r="J406" s="39"/>
    </row>
    <row r="407">
      <c r="A407" s="29" t="s">
        <v>25</v>
      </c>
      <c r="B407" s="29">
        <v>84</v>
      </c>
      <c r="C407" s="30" t="s">
        <v>2524</v>
      </c>
      <c r="D407" s="29" t="s">
        <v>42</v>
      </c>
      <c r="E407" s="31" t="s">
        <v>2525</v>
      </c>
      <c r="F407" s="32" t="s">
        <v>2214</v>
      </c>
      <c r="G407" s="33">
        <v>16</v>
      </c>
      <c r="H407" s="34">
        <v>0</v>
      </c>
      <c r="I407" s="35">
        <f>ROUND(G407*H407,P4)</f>
        <v>0</v>
      </c>
      <c r="J407" s="29"/>
      <c r="O407" s="36">
        <f>I407*0.21</f>
        <v>0</v>
      </c>
      <c r="P407">
        <v>3</v>
      </c>
    </row>
    <row r="408">
      <c r="A408" s="29" t="s">
        <v>30</v>
      </c>
      <c r="B408" s="37"/>
      <c r="C408" s="38"/>
      <c r="D408" s="38"/>
      <c r="E408" s="44" t="s">
        <v>42</v>
      </c>
      <c r="F408" s="38"/>
      <c r="G408" s="38"/>
      <c r="H408" s="38"/>
      <c r="I408" s="38"/>
      <c r="J408" s="39"/>
    </row>
    <row r="409" ht="30">
      <c r="A409" s="29" t="s">
        <v>34</v>
      </c>
      <c r="B409" s="37"/>
      <c r="C409" s="38"/>
      <c r="D409" s="38"/>
      <c r="E409" s="31" t="s">
        <v>2182</v>
      </c>
      <c r="F409" s="38"/>
      <c r="G409" s="38"/>
      <c r="H409" s="38"/>
      <c r="I409" s="38"/>
      <c r="J409" s="39"/>
    </row>
    <row r="410">
      <c r="A410" s="29" t="s">
        <v>25</v>
      </c>
      <c r="B410" s="29">
        <v>85</v>
      </c>
      <c r="C410" s="30" t="s">
        <v>2526</v>
      </c>
      <c r="D410" s="29" t="s">
        <v>42</v>
      </c>
      <c r="E410" s="31" t="s">
        <v>2527</v>
      </c>
      <c r="F410" s="32" t="s">
        <v>2214</v>
      </c>
      <c r="G410" s="33">
        <v>2</v>
      </c>
      <c r="H410" s="34">
        <v>0</v>
      </c>
      <c r="I410" s="35">
        <f>ROUND(G410*H410,P4)</f>
        <v>0</v>
      </c>
      <c r="J410" s="29"/>
      <c r="O410" s="36">
        <f>I410*0.21</f>
        <v>0</v>
      </c>
      <c r="P410">
        <v>3</v>
      </c>
    </row>
    <row r="411">
      <c r="A411" s="29" t="s">
        <v>30</v>
      </c>
      <c r="B411" s="37"/>
      <c r="C411" s="38"/>
      <c r="D411" s="38"/>
      <c r="E411" s="44" t="s">
        <v>42</v>
      </c>
      <c r="F411" s="38"/>
      <c r="G411" s="38"/>
      <c r="H411" s="38"/>
      <c r="I411" s="38"/>
      <c r="J411" s="39"/>
    </row>
    <row r="412" ht="30">
      <c r="A412" s="29" t="s">
        <v>34</v>
      </c>
      <c r="B412" s="37"/>
      <c r="C412" s="38"/>
      <c r="D412" s="38"/>
      <c r="E412" s="31" t="s">
        <v>2182</v>
      </c>
      <c r="F412" s="38"/>
      <c r="G412" s="38"/>
      <c r="H412" s="38"/>
      <c r="I412" s="38"/>
      <c r="J412" s="39"/>
    </row>
    <row r="413">
      <c r="A413" s="29" t="s">
        <v>25</v>
      </c>
      <c r="B413" s="29">
        <v>86</v>
      </c>
      <c r="C413" s="30" t="s">
        <v>2528</v>
      </c>
      <c r="D413" s="29" t="s">
        <v>42</v>
      </c>
      <c r="E413" s="31" t="s">
        <v>2529</v>
      </c>
      <c r="F413" s="32" t="s">
        <v>2214</v>
      </c>
      <c r="G413" s="33">
        <v>4</v>
      </c>
      <c r="H413" s="34">
        <v>0</v>
      </c>
      <c r="I413" s="35">
        <f>ROUND(G413*H413,P4)</f>
        <v>0</v>
      </c>
      <c r="J413" s="29"/>
      <c r="O413" s="36">
        <f>I413*0.21</f>
        <v>0</v>
      </c>
      <c r="P413">
        <v>3</v>
      </c>
    </row>
    <row r="414">
      <c r="A414" s="29" t="s">
        <v>30</v>
      </c>
      <c r="B414" s="37"/>
      <c r="C414" s="38"/>
      <c r="D414" s="38"/>
      <c r="E414" s="44" t="s">
        <v>42</v>
      </c>
      <c r="F414" s="38"/>
      <c r="G414" s="38"/>
      <c r="H414" s="38"/>
      <c r="I414" s="38"/>
      <c r="J414" s="39"/>
    </row>
    <row r="415" ht="30">
      <c r="A415" s="29" t="s">
        <v>34</v>
      </c>
      <c r="B415" s="37"/>
      <c r="C415" s="38"/>
      <c r="D415" s="38"/>
      <c r="E415" s="31" t="s">
        <v>2182</v>
      </c>
      <c r="F415" s="38"/>
      <c r="G415" s="38"/>
      <c r="H415" s="38"/>
      <c r="I415" s="38"/>
      <c r="J415" s="39"/>
    </row>
    <row r="416">
      <c r="A416" s="29" t="s">
        <v>25</v>
      </c>
      <c r="B416" s="29">
        <v>87</v>
      </c>
      <c r="C416" s="30" t="s">
        <v>2530</v>
      </c>
      <c r="D416" s="29" t="s">
        <v>42</v>
      </c>
      <c r="E416" s="31" t="s">
        <v>2531</v>
      </c>
      <c r="F416" s="32" t="s">
        <v>2214</v>
      </c>
      <c r="G416" s="33">
        <v>32</v>
      </c>
      <c r="H416" s="34">
        <v>0</v>
      </c>
      <c r="I416" s="35">
        <f>ROUND(G416*H416,P4)</f>
        <v>0</v>
      </c>
      <c r="J416" s="29"/>
      <c r="O416" s="36">
        <f>I416*0.21</f>
        <v>0</v>
      </c>
      <c r="P416">
        <v>3</v>
      </c>
    </row>
    <row r="417">
      <c r="A417" s="29" t="s">
        <v>30</v>
      </c>
      <c r="B417" s="37"/>
      <c r="C417" s="38"/>
      <c r="D417" s="38"/>
      <c r="E417" s="44" t="s">
        <v>42</v>
      </c>
      <c r="F417" s="38"/>
      <c r="G417" s="38"/>
      <c r="H417" s="38"/>
      <c r="I417" s="38"/>
      <c r="J417" s="39"/>
    </row>
    <row r="418" ht="30">
      <c r="A418" s="29" t="s">
        <v>34</v>
      </c>
      <c r="B418" s="37"/>
      <c r="C418" s="38"/>
      <c r="D418" s="38"/>
      <c r="E418" s="31" t="s">
        <v>2182</v>
      </c>
      <c r="F418" s="38"/>
      <c r="G418" s="38"/>
      <c r="H418" s="38"/>
      <c r="I418" s="38"/>
      <c r="J418" s="39"/>
    </row>
    <row r="419">
      <c r="A419" s="29" t="s">
        <v>25</v>
      </c>
      <c r="B419" s="29">
        <v>88</v>
      </c>
      <c r="C419" s="30" t="s">
        <v>2532</v>
      </c>
      <c r="D419" s="29" t="s">
        <v>42</v>
      </c>
      <c r="E419" s="31" t="s">
        <v>2533</v>
      </c>
      <c r="F419" s="32" t="s">
        <v>2214</v>
      </c>
      <c r="G419" s="33">
        <v>2</v>
      </c>
      <c r="H419" s="34">
        <v>0</v>
      </c>
      <c r="I419" s="35">
        <f>ROUND(G419*H419,P4)</f>
        <v>0</v>
      </c>
      <c r="J419" s="29"/>
      <c r="O419" s="36">
        <f>I419*0.21</f>
        <v>0</v>
      </c>
      <c r="P419">
        <v>3</v>
      </c>
    </row>
    <row r="420">
      <c r="A420" s="29" t="s">
        <v>30</v>
      </c>
      <c r="B420" s="37"/>
      <c r="C420" s="38"/>
      <c r="D420" s="38"/>
      <c r="E420" s="44" t="s">
        <v>42</v>
      </c>
      <c r="F420" s="38"/>
      <c r="G420" s="38"/>
      <c r="H420" s="38"/>
      <c r="I420" s="38"/>
      <c r="J420" s="39"/>
    </row>
    <row r="421" ht="30">
      <c r="A421" s="29" t="s">
        <v>34</v>
      </c>
      <c r="B421" s="37"/>
      <c r="C421" s="38"/>
      <c r="D421" s="38"/>
      <c r="E421" s="31" t="s">
        <v>2182</v>
      </c>
      <c r="F421" s="38"/>
      <c r="G421" s="38"/>
      <c r="H421" s="38"/>
      <c r="I421" s="38"/>
      <c r="J421" s="39"/>
    </row>
    <row r="422">
      <c r="A422" s="29" t="s">
        <v>25</v>
      </c>
      <c r="B422" s="29">
        <v>89</v>
      </c>
      <c r="C422" s="30" t="s">
        <v>2534</v>
      </c>
      <c r="D422" s="29" t="s">
        <v>42</v>
      </c>
      <c r="E422" s="31" t="s">
        <v>2535</v>
      </c>
      <c r="F422" s="32" t="s">
        <v>2214</v>
      </c>
      <c r="G422" s="33">
        <v>8</v>
      </c>
      <c r="H422" s="34">
        <v>0</v>
      </c>
      <c r="I422" s="35">
        <f>ROUND(G422*H422,P4)</f>
        <v>0</v>
      </c>
      <c r="J422" s="29"/>
      <c r="O422" s="36">
        <f>I422*0.21</f>
        <v>0</v>
      </c>
      <c r="P422">
        <v>3</v>
      </c>
    </row>
    <row r="423">
      <c r="A423" s="29" t="s">
        <v>30</v>
      </c>
      <c r="B423" s="37"/>
      <c r="C423" s="38"/>
      <c r="D423" s="38"/>
      <c r="E423" s="44" t="s">
        <v>42</v>
      </c>
      <c r="F423" s="38"/>
      <c r="G423" s="38"/>
      <c r="H423" s="38"/>
      <c r="I423" s="38"/>
      <c r="J423" s="39"/>
    </row>
    <row r="424" ht="30">
      <c r="A424" s="29" t="s">
        <v>34</v>
      </c>
      <c r="B424" s="37"/>
      <c r="C424" s="38"/>
      <c r="D424" s="38"/>
      <c r="E424" s="31" t="s">
        <v>2182</v>
      </c>
      <c r="F424" s="38"/>
      <c r="G424" s="38"/>
      <c r="H424" s="38"/>
      <c r="I424" s="38"/>
      <c r="J424" s="39"/>
    </row>
    <row r="425">
      <c r="A425" s="29" t="s">
        <v>25</v>
      </c>
      <c r="B425" s="29">
        <v>90</v>
      </c>
      <c r="C425" s="30" t="s">
        <v>2536</v>
      </c>
      <c r="D425" s="29" t="s">
        <v>42</v>
      </c>
      <c r="E425" s="31" t="s">
        <v>2537</v>
      </c>
      <c r="F425" s="32" t="s">
        <v>2214</v>
      </c>
      <c r="G425" s="33">
        <v>14</v>
      </c>
      <c r="H425" s="34">
        <v>0</v>
      </c>
      <c r="I425" s="35">
        <f>ROUND(G425*H425,P4)</f>
        <v>0</v>
      </c>
      <c r="J425" s="29"/>
      <c r="O425" s="36">
        <f>I425*0.21</f>
        <v>0</v>
      </c>
      <c r="P425">
        <v>3</v>
      </c>
    </row>
    <row r="426">
      <c r="A426" s="29" t="s">
        <v>30</v>
      </c>
      <c r="B426" s="37"/>
      <c r="C426" s="38"/>
      <c r="D426" s="38"/>
      <c r="E426" s="44" t="s">
        <v>42</v>
      </c>
      <c r="F426" s="38"/>
      <c r="G426" s="38"/>
      <c r="H426" s="38"/>
      <c r="I426" s="38"/>
      <c r="J426" s="39"/>
    </row>
    <row r="427" ht="30">
      <c r="A427" s="29" t="s">
        <v>34</v>
      </c>
      <c r="B427" s="37"/>
      <c r="C427" s="38"/>
      <c r="D427" s="38"/>
      <c r="E427" s="31" t="s">
        <v>2182</v>
      </c>
      <c r="F427" s="38"/>
      <c r="G427" s="38"/>
      <c r="H427" s="38"/>
      <c r="I427" s="38"/>
      <c r="J427" s="39"/>
    </row>
    <row r="428">
      <c r="A428" s="29" t="s">
        <v>25</v>
      </c>
      <c r="B428" s="29">
        <v>91</v>
      </c>
      <c r="C428" s="30" t="s">
        <v>2538</v>
      </c>
      <c r="D428" s="29" t="s">
        <v>42</v>
      </c>
      <c r="E428" s="31" t="s">
        <v>2539</v>
      </c>
      <c r="F428" s="32" t="s">
        <v>2214</v>
      </c>
      <c r="G428" s="33">
        <v>21</v>
      </c>
      <c r="H428" s="34">
        <v>0</v>
      </c>
      <c r="I428" s="35">
        <f>ROUND(G428*H428,P4)</f>
        <v>0</v>
      </c>
      <c r="J428" s="29"/>
      <c r="O428" s="36">
        <f>I428*0.21</f>
        <v>0</v>
      </c>
      <c r="P428">
        <v>3</v>
      </c>
    </row>
    <row r="429">
      <c r="A429" s="29" t="s">
        <v>30</v>
      </c>
      <c r="B429" s="37"/>
      <c r="C429" s="38"/>
      <c r="D429" s="38"/>
      <c r="E429" s="44" t="s">
        <v>42</v>
      </c>
      <c r="F429" s="38"/>
      <c r="G429" s="38"/>
      <c r="H429" s="38"/>
      <c r="I429" s="38"/>
      <c r="J429" s="39"/>
    </row>
    <row r="430" ht="30">
      <c r="A430" s="29" t="s">
        <v>34</v>
      </c>
      <c r="B430" s="37"/>
      <c r="C430" s="38"/>
      <c r="D430" s="38"/>
      <c r="E430" s="31" t="s">
        <v>2182</v>
      </c>
      <c r="F430" s="38"/>
      <c r="G430" s="38"/>
      <c r="H430" s="38"/>
      <c r="I430" s="38"/>
      <c r="J430" s="39"/>
    </row>
    <row r="431">
      <c r="A431" s="29" t="s">
        <v>25</v>
      </c>
      <c r="B431" s="29">
        <v>92</v>
      </c>
      <c r="C431" s="30" t="s">
        <v>2540</v>
      </c>
      <c r="D431" s="29" t="s">
        <v>42</v>
      </c>
      <c r="E431" s="31" t="s">
        <v>2541</v>
      </c>
      <c r="F431" s="32" t="s">
        <v>2214</v>
      </c>
      <c r="G431" s="33">
        <v>24</v>
      </c>
      <c r="H431" s="34">
        <v>0</v>
      </c>
      <c r="I431" s="35">
        <f>ROUND(G431*H431,P4)</f>
        <v>0</v>
      </c>
      <c r="J431" s="29"/>
      <c r="O431" s="36">
        <f>I431*0.21</f>
        <v>0</v>
      </c>
      <c r="P431">
        <v>3</v>
      </c>
    </row>
    <row r="432">
      <c r="A432" s="29" t="s">
        <v>30</v>
      </c>
      <c r="B432" s="37"/>
      <c r="C432" s="38"/>
      <c r="D432" s="38"/>
      <c r="E432" s="44" t="s">
        <v>42</v>
      </c>
      <c r="F432" s="38"/>
      <c r="G432" s="38"/>
      <c r="H432" s="38"/>
      <c r="I432" s="38"/>
      <c r="J432" s="39"/>
    </row>
    <row r="433" ht="30">
      <c r="A433" s="29" t="s">
        <v>34</v>
      </c>
      <c r="B433" s="37"/>
      <c r="C433" s="38"/>
      <c r="D433" s="38"/>
      <c r="E433" s="31" t="s">
        <v>2182</v>
      </c>
      <c r="F433" s="38"/>
      <c r="G433" s="38"/>
      <c r="H433" s="38"/>
      <c r="I433" s="38"/>
      <c r="J433" s="39"/>
    </row>
    <row r="434">
      <c r="A434" s="29" t="s">
        <v>25</v>
      </c>
      <c r="B434" s="29">
        <v>93</v>
      </c>
      <c r="C434" s="30" t="s">
        <v>2542</v>
      </c>
      <c r="D434" s="29" t="s">
        <v>42</v>
      </c>
      <c r="E434" s="31" t="s">
        <v>2543</v>
      </c>
      <c r="F434" s="32" t="s">
        <v>2214</v>
      </c>
      <c r="G434" s="33">
        <v>16</v>
      </c>
      <c r="H434" s="34">
        <v>0</v>
      </c>
      <c r="I434" s="35">
        <f>ROUND(G434*H434,P4)</f>
        <v>0</v>
      </c>
      <c r="J434" s="29"/>
      <c r="O434" s="36">
        <f>I434*0.21</f>
        <v>0</v>
      </c>
      <c r="P434">
        <v>3</v>
      </c>
    </row>
    <row r="435">
      <c r="A435" s="29" t="s">
        <v>30</v>
      </c>
      <c r="B435" s="37"/>
      <c r="C435" s="38"/>
      <c r="D435" s="38"/>
      <c r="E435" s="44" t="s">
        <v>42</v>
      </c>
      <c r="F435" s="38"/>
      <c r="G435" s="38"/>
      <c r="H435" s="38"/>
      <c r="I435" s="38"/>
      <c r="J435" s="39"/>
    </row>
    <row r="436" ht="30">
      <c r="A436" s="29" t="s">
        <v>34</v>
      </c>
      <c r="B436" s="37"/>
      <c r="C436" s="38"/>
      <c r="D436" s="38"/>
      <c r="E436" s="31" t="s">
        <v>2182</v>
      </c>
      <c r="F436" s="38"/>
      <c r="G436" s="38"/>
      <c r="H436" s="38"/>
      <c r="I436" s="38"/>
      <c r="J436" s="39"/>
    </row>
    <row r="437">
      <c r="A437" s="29" t="s">
        <v>25</v>
      </c>
      <c r="B437" s="29">
        <v>94</v>
      </c>
      <c r="C437" s="30" t="s">
        <v>2544</v>
      </c>
      <c r="D437" s="29" t="s">
        <v>42</v>
      </c>
      <c r="E437" s="31" t="s">
        <v>2545</v>
      </c>
      <c r="F437" s="32" t="s">
        <v>2214</v>
      </c>
      <c r="G437" s="33">
        <v>8</v>
      </c>
      <c r="H437" s="34">
        <v>0</v>
      </c>
      <c r="I437" s="35">
        <f>ROUND(G437*H437,P4)</f>
        <v>0</v>
      </c>
      <c r="J437" s="29"/>
      <c r="O437" s="36">
        <f>I437*0.21</f>
        <v>0</v>
      </c>
      <c r="P437">
        <v>3</v>
      </c>
    </row>
    <row r="438">
      <c r="A438" s="29" t="s">
        <v>30</v>
      </c>
      <c r="B438" s="37"/>
      <c r="C438" s="38"/>
      <c r="D438" s="38"/>
      <c r="E438" s="44" t="s">
        <v>42</v>
      </c>
      <c r="F438" s="38"/>
      <c r="G438" s="38"/>
      <c r="H438" s="38"/>
      <c r="I438" s="38"/>
      <c r="J438" s="39"/>
    </row>
    <row r="439" ht="30">
      <c r="A439" s="29" t="s">
        <v>34</v>
      </c>
      <c r="B439" s="37"/>
      <c r="C439" s="38"/>
      <c r="D439" s="38"/>
      <c r="E439" s="31" t="s">
        <v>2182</v>
      </c>
      <c r="F439" s="38"/>
      <c r="G439" s="38"/>
      <c r="H439" s="38"/>
      <c r="I439" s="38"/>
      <c r="J439" s="39"/>
    </row>
    <row r="440">
      <c r="A440" s="29" t="s">
        <v>25</v>
      </c>
      <c r="B440" s="29">
        <v>95</v>
      </c>
      <c r="C440" s="30" t="s">
        <v>2546</v>
      </c>
      <c r="D440" s="29" t="s">
        <v>42</v>
      </c>
      <c r="E440" s="31" t="s">
        <v>2547</v>
      </c>
      <c r="F440" s="32" t="s">
        <v>2214</v>
      </c>
      <c r="G440" s="33">
        <v>6</v>
      </c>
      <c r="H440" s="34">
        <v>0</v>
      </c>
      <c r="I440" s="35">
        <f>ROUND(G440*H440,P4)</f>
        <v>0</v>
      </c>
      <c r="J440" s="29"/>
      <c r="O440" s="36">
        <f>I440*0.21</f>
        <v>0</v>
      </c>
      <c r="P440">
        <v>3</v>
      </c>
    </row>
    <row r="441">
      <c r="A441" s="29" t="s">
        <v>30</v>
      </c>
      <c r="B441" s="37"/>
      <c r="C441" s="38"/>
      <c r="D441" s="38"/>
      <c r="E441" s="44" t="s">
        <v>42</v>
      </c>
      <c r="F441" s="38"/>
      <c r="G441" s="38"/>
      <c r="H441" s="38"/>
      <c r="I441" s="38"/>
      <c r="J441" s="39"/>
    </row>
    <row r="442" ht="30">
      <c r="A442" s="29" t="s">
        <v>34</v>
      </c>
      <c r="B442" s="37"/>
      <c r="C442" s="38"/>
      <c r="D442" s="38"/>
      <c r="E442" s="31" t="s">
        <v>2182</v>
      </c>
      <c r="F442" s="38"/>
      <c r="G442" s="38"/>
      <c r="H442" s="38"/>
      <c r="I442" s="38"/>
      <c r="J442" s="39"/>
    </row>
    <row r="443">
      <c r="A443" s="29" t="s">
        <v>25</v>
      </c>
      <c r="B443" s="29">
        <v>96</v>
      </c>
      <c r="C443" s="30" t="s">
        <v>2548</v>
      </c>
      <c r="D443" s="29" t="s">
        <v>42</v>
      </c>
      <c r="E443" s="31" t="s">
        <v>2549</v>
      </c>
      <c r="F443" s="32" t="s">
        <v>2214</v>
      </c>
      <c r="G443" s="33">
        <v>8</v>
      </c>
      <c r="H443" s="34">
        <v>0</v>
      </c>
      <c r="I443" s="35">
        <f>ROUND(G443*H443,P4)</f>
        <v>0</v>
      </c>
      <c r="J443" s="29"/>
      <c r="O443" s="36">
        <f>I443*0.21</f>
        <v>0</v>
      </c>
      <c r="P443">
        <v>3</v>
      </c>
    </row>
    <row r="444">
      <c r="A444" s="29" t="s">
        <v>30</v>
      </c>
      <c r="B444" s="37"/>
      <c r="C444" s="38"/>
      <c r="D444" s="38"/>
      <c r="E444" s="44" t="s">
        <v>42</v>
      </c>
      <c r="F444" s="38"/>
      <c r="G444" s="38"/>
      <c r="H444" s="38"/>
      <c r="I444" s="38"/>
      <c r="J444" s="39"/>
    </row>
    <row r="445" ht="30">
      <c r="A445" s="29" t="s">
        <v>34</v>
      </c>
      <c r="B445" s="37"/>
      <c r="C445" s="38"/>
      <c r="D445" s="38"/>
      <c r="E445" s="31" t="s">
        <v>2182</v>
      </c>
      <c r="F445" s="38"/>
      <c r="G445" s="38"/>
      <c r="H445" s="38"/>
      <c r="I445" s="38"/>
      <c r="J445" s="39"/>
    </row>
    <row r="446">
      <c r="A446" s="29" t="s">
        <v>25</v>
      </c>
      <c r="B446" s="29">
        <v>97</v>
      </c>
      <c r="C446" s="30" t="s">
        <v>2550</v>
      </c>
      <c r="D446" s="29" t="s">
        <v>42</v>
      </c>
      <c r="E446" s="31" t="s">
        <v>2551</v>
      </c>
      <c r="F446" s="32" t="s">
        <v>2214</v>
      </c>
      <c r="G446" s="33">
        <v>4</v>
      </c>
      <c r="H446" s="34">
        <v>0</v>
      </c>
      <c r="I446" s="35">
        <f>ROUND(G446*H446,P4)</f>
        <v>0</v>
      </c>
      <c r="J446" s="29"/>
      <c r="O446" s="36">
        <f>I446*0.21</f>
        <v>0</v>
      </c>
      <c r="P446">
        <v>3</v>
      </c>
    </row>
    <row r="447">
      <c r="A447" s="29" t="s">
        <v>30</v>
      </c>
      <c r="B447" s="37"/>
      <c r="C447" s="38"/>
      <c r="D447" s="38"/>
      <c r="E447" s="44" t="s">
        <v>42</v>
      </c>
      <c r="F447" s="38"/>
      <c r="G447" s="38"/>
      <c r="H447" s="38"/>
      <c r="I447" s="38"/>
      <c r="J447" s="39"/>
    </row>
    <row r="448" ht="30">
      <c r="A448" s="29" t="s">
        <v>34</v>
      </c>
      <c r="B448" s="37"/>
      <c r="C448" s="38"/>
      <c r="D448" s="38"/>
      <c r="E448" s="31" t="s">
        <v>2182</v>
      </c>
      <c r="F448" s="38"/>
      <c r="G448" s="38"/>
      <c r="H448" s="38"/>
      <c r="I448" s="38"/>
      <c r="J448" s="39"/>
    </row>
    <row r="449">
      <c r="A449" s="29" t="s">
        <v>25</v>
      </c>
      <c r="B449" s="29">
        <v>98</v>
      </c>
      <c r="C449" s="30" t="s">
        <v>2552</v>
      </c>
      <c r="D449" s="29" t="s">
        <v>42</v>
      </c>
      <c r="E449" s="31" t="s">
        <v>2553</v>
      </c>
      <c r="F449" s="32" t="s">
        <v>2214</v>
      </c>
      <c r="G449" s="33">
        <v>8</v>
      </c>
      <c r="H449" s="34">
        <v>0</v>
      </c>
      <c r="I449" s="35">
        <f>ROUND(G449*H449,P4)</f>
        <v>0</v>
      </c>
      <c r="J449" s="29"/>
      <c r="O449" s="36">
        <f>I449*0.21</f>
        <v>0</v>
      </c>
      <c r="P449">
        <v>3</v>
      </c>
    </row>
    <row r="450">
      <c r="A450" s="29" t="s">
        <v>30</v>
      </c>
      <c r="B450" s="37"/>
      <c r="C450" s="38"/>
      <c r="D450" s="38"/>
      <c r="E450" s="44" t="s">
        <v>42</v>
      </c>
      <c r="F450" s="38"/>
      <c r="G450" s="38"/>
      <c r="H450" s="38"/>
      <c r="I450" s="38"/>
      <c r="J450" s="39"/>
    </row>
    <row r="451" ht="30">
      <c r="A451" s="29" t="s">
        <v>34</v>
      </c>
      <c r="B451" s="37"/>
      <c r="C451" s="38"/>
      <c r="D451" s="38"/>
      <c r="E451" s="31" t="s">
        <v>2182</v>
      </c>
      <c r="F451" s="38"/>
      <c r="G451" s="38"/>
      <c r="H451" s="38"/>
      <c r="I451" s="38"/>
      <c r="J451" s="39"/>
    </row>
    <row r="452">
      <c r="A452" s="29" t="s">
        <v>25</v>
      </c>
      <c r="B452" s="29">
        <v>99</v>
      </c>
      <c r="C452" s="30" t="s">
        <v>2554</v>
      </c>
      <c r="D452" s="29" t="s">
        <v>42</v>
      </c>
      <c r="E452" s="31" t="s">
        <v>2555</v>
      </c>
      <c r="F452" s="32" t="s">
        <v>2214</v>
      </c>
      <c r="G452" s="33">
        <v>8</v>
      </c>
      <c r="H452" s="34">
        <v>0</v>
      </c>
      <c r="I452" s="35">
        <f>ROUND(G452*H452,P4)</f>
        <v>0</v>
      </c>
      <c r="J452" s="29"/>
      <c r="O452" s="36">
        <f>I452*0.21</f>
        <v>0</v>
      </c>
      <c r="P452">
        <v>3</v>
      </c>
    </row>
    <row r="453">
      <c r="A453" s="29" t="s">
        <v>30</v>
      </c>
      <c r="B453" s="37"/>
      <c r="C453" s="38"/>
      <c r="D453" s="38"/>
      <c r="E453" s="44" t="s">
        <v>42</v>
      </c>
      <c r="F453" s="38"/>
      <c r="G453" s="38"/>
      <c r="H453" s="38"/>
      <c r="I453" s="38"/>
      <c r="J453" s="39"/>
    </row>
    <row r="454" ht="30">
      <c r="A454" s="29" t="s">
        <v>34</v>
      </c>
      <c r="B454" s="37"/>
      <c r="C454" s="38"/>
      <c r="D454" s="38"/>
      <c r="E454" s="31" t="s">
        <v>2182</v>
      </c>
      <c r="F454" s="38"/>
      <c r="G454" s="38"/>
      <c r="H454" s="38"/>
      <c r="I454" s="38"/>
      <c r="J454" s="39"/>
    </row>
    <row r="455">
      <c r="A455" s="29" t="s">
        <v>25</v>
      </c>
      <c r="B455" s="29">
        <v>100</v>
      </c>
      <c r="C455" s="30" t="s">
        <v>2556</v>
      </c>
      <c r="D455" s="29" t="s">
        <v>42</v>
      </c>
      <c r="E455" s="31" t="s">
        <v>2557</v>
      </c>
      <c r="F455" s="32" t="s">
        <v>2214</v>
      </c>
      <c r="G455" s="33">
        <v>4</v>
      </c>
      <c r="H455" s="34">
        <v>0</v>
      </c>
      <c r="I455" s="35">
        <f>ROUND(G455*H455,P4)</f>
        <v>0</v>
      </c>
      <c r="J455" s="29"/>
      <c r="O455" s="36">
        <f>I455*0.21</f>
        <v>0</v>
      </c>
      <c r="P455">
        <v>3</v>
      </c>
    </row>
    <row r="456">
      <c r="A456" s="29" t="s">
        <v>30</v>
      </c>
      <c r="B456" s="37"/>
      <c r="C456" s="38"/>
      <c r="D456" s="38"/>
      <c r="E456" s="44" t="s">
        <v>42</v>
      </c>
      <c r="F456" s="38"/>
      <c r="G456" s="38"/>
      <c r="H456" s="38"/>
      <c r="I456" s="38"/>
      <c r="J456" s="39"/>
    </row>
    <row r="457" ht="30">
      <c r="A457" s="29" t="s">
        <v>34</v>
      </c>
      <c r="B457" s="37"/>
      <c r="C457" s="38"/>
      <c r="D457" s="38"/>
      <c r="E457" s="31" t="s">
        <v>2182</v>
      </c>
      <c r="F457" s="38"/>
      <c r="G457" s="38"/>
      <c r="H457" s="38"/>
      <c r="I457" s="38"/>
      <c r="J457" s="39"/>
    </row>
    <row r="458">
      <c r="A458" s="29" t="s">
        <v>25</v>
      </c>
      <c r="B458" s="29">
        <v>133</v>
      </c>
      <c r="C458" s="30" t="s">
        <v>2558</v>
      </c>
      <c r="D458" s="29" t="s">
        <v>42</v>
      </c>
      <c r="E458" s="31" t="s">
        <v>2559</v>
      </c>
      <c r="F458" s="32" t="s">
        <v>249</v>
      </c>
      <c r="G458" s="33">
        <v>210</v>
      </c>
      <c r="H458" s="34">
        <v>0</v>
      </c>
      <c r="I458" s="35">
        <f>ROUND(G458*H458,P4)</f>
        <v>0</v>
      </c>
      <c r="J458" s="29"/>
      <c r="O458" s="36">
        <f>I458*0.21</f>
        <v>0</v>
      </c>
      <c r="P458">
        <v>3</v>
      </c>
    </row>
    <row r="459">
      <c r="A459" s="29" t="s">
        <v>30</v>
      </c>
      <c r="B459" s="37"/>
      <c r="C459" s="38"/>
      <c r="D459" s="38"/>
      <c r="E459" s="44" t="s">
        <v>42</v>
      </c>
      <c r="F459" s="38"/>
      <c r="G459" s="38"/>
      <c r="H459" s="38"/>
      <c r="I459" s="38"/>
      <c r="J459" s="39"/>
    </row>
    <row r="460" ht="30">
      <c r="A460" s="29" t="s">
        <v>34</v>
      </c>
      <c r="B460" s="37"/>
      <c r="C460" s="38"/>
      <c r="D460" s="38"/>
      <c r="E460" s="31" t="s">
        <v>2182</v>
      </c>
      <c r="F460" s="38"/>
      <c r="G460" s="38"/>
      <c r="H460" s="38"/>
      <c r="I460" s="38"/>
      <c r="J460" s="39"/>
    </row>
    <row r="461">
      <c r="A461" s="29" t="s">
        <v>25</v>
      </c>
      <c r="B461" s="29">
        <v>138</v>
      </c>
      <c r="C461" s="30" t="s">
        <v>2560</v>
      </c>
      <c r="D461" s="29" t="s">
        <v>42</v>
      </c>
      <c r="E461" s="31" t="s">
        <v>2561</v>
      </c>
      <c r="F461" s="32" t="s">
        <v>2214</v>
      </c>
      <c r="G461" s="33">
        <v>24</v>
      </c>
      <c r="H461" s="34">
        <v>0</v>
      </c>
      <c r="I461" s="35">
        <f>ROUND(G461*H461,P4)</f>
        <v>0</v>
      </c>
      <c r="J461" s="29"/>
      <c r="O461" s="36">
        <f>I461*0.21</f>
        <v>0</v>
      </c>
      <c r="P461">
        <v>3</v>
      </c>
    </row>
    <row r="462">
      <c r="A462" s="29" t="s">
        <v>30</v>
      </c>
      <c r="B462" s="37"/>
      <c r="C462" s="38"/>
      <c r="D462" s="38"/>
      <c r="E462" s="44" t="s">
        <v>42</v>
      </c>
      <c r="F462" s="38"/>
      <c r="G462" s="38"/>
      <c r="H462" s="38"/>
      <c r="I462" s="38"/>
      <c r="J462" s="39"/>
    </row>
    <row r="463" ht="30">
      <c r="A463" s="29" t="s">
        <v>34</v>
      </c>
      <c r="B463" s="37"/>
      <c r="C463" s="38"/>
      <c r="D463" s="38"/>
      <c r="E463" s="31" t="s">
        <v>2182</v>
      </c>
      <c r="F463" s="38"/>
      <c r="G463" s="38"/>
      <c r="H463" s="38"/>
      <c r="I463" s="38"/>
      <c r="J463" s="39"/>
    </row>
    <row r="464">
      <c r="A464" s="29" t="s">
        <v>25</v>
      </c>
      <c r="B464" s="29">
        <v>139</v>
      </c>
      <c r="C464" s="30" t="s">
        <v>2562</v>
      </c>
      <c r="D464" s="29" t="s">
        <v>42</v>
      </c>
      <c r="E464" s="31" t="s">
        <v>2563</v>
      </c>
      <c r="F464" s="32" t="s">
        <v>2214</v>
      </c>
      <c r="G464" s="33">
        <v>106</v>
      </c>
      <c r="H464" s="34">
        <v>0</v>
      </c>
      <c r="I464" s="35">
        <f>ROUND(G464*H464,P4)</f>
        <v>0</v>
      </c>
      <c r="J464" s="29"/>
      <c r="O464" s="36">
        <f>I464*0.21</f>
        <v>0</v>
      </c>
      <c r="P464">
        <v>3</v>
      </c>
    </row>
    <row r="465">
      <c r="A465" s="29" t="s">
        <v>30</v>
      </c>
      <c r="B465" s="37"/>
      <c r="C465" s="38"/>
      <c r="D465" s="38"/>
      <c r="E465" s="44" t="s">
        <v>42</v>
      </c>
      <c r="F465" s="38"/>
      <c r="G465" s="38"/>
      <c r="H465" s="38"/>
      <c r="I465" s="38"/>
      <c r="J465" s="39"/>
    </row>
    <row r="466" ht="30">
      <c r="A466" s="29" t="s">
        <v>34</v>
      </c>
      <c r="B466" s="37"/>
      <c r="C466" s="38"/>
      <c r="D466" s="38"/>
      <c r="E466" s="31" t="s">
        <v>2182</v>
      </c>
      <c r="F466" s="38"/>
      <c r="G466" s="38"/>
      <c r="H466" s="38"/>
      <c r="I466" s="38"/>
      <c r="J466" s="39"/>
    </row>
    <row r="467">
      <c r="A467" s="29" t="s">
        <v>25</v>
      </c>
      <c r="B467" s="29">
        <v>141</v>
      </c>
      <c r="C467" s="30" t="s">
        <v>2564</v>
      </c>
      <c r="D467" s="29" t="s">
        <v>42</v>
      </c>
      <c r="E467" s="31" t="s">
        <v>2565</v>
      </c>
      <c r="F467" s="32" t="s">
        <v>2214</v>
      </c>
      <c r="G467" s="33">
        <v>6</v>
      </c>
      <c r="H467" s="34">
        <v>0</v>
      </c>
      <c r="I467" s="35">
        <f>ROUND(G467*H467,P4)</f>
        <v>0</v>
      </c>
      <c r="J467" s="29"/>
      <c r="O467" s="36">
        <f>I467*0.21</f>
        <v>0</v>
      </c>
      <c r="P467">
        <v>3</v>
      </c>
    </row>
    <row r="468">
      <c r="A468" s="29" t="s">
        <v>30</v>
      </c>
      <c r="B468" s="37"/>
      <c r="C468" s="38"/>
      <c r="D468" s="38"/>
      <c r="E468" s="44" t="s">
        <v>42</v>
      </c>
      <c r="F468" s="38"/>
      <c r="G468" s="38"/>
      <c r="H468" s="38"/>
      <c r="I468" s="38"/>
      <c r="J468" s="39"/>
    </row>
    <row r="469" ht="30">
      <c r="A469" s="29" t="s">
        <v>34</v>
      </c>
      <c r="B469" s="37"/>
      <c r="C469" s="38"/>
      <c r="D469" s="38"/>
      <c r="E469" s="31" t="s">
        <v>2182</v>
      </c>
      <c r="F469" s="38"/>
      <c r="G469" s="38"/>
      <c r="H469" s="38"/>
      <c r="I469" s="38"/>
      <c r="J469" s="39"/>
    </row>
    <row r="470">
      <c r="A470" s="29" t="s">
        <v>25</v>
      </c>
      <c r="B470" s="29">
        <v>142</v>
      </c>
      <c r="C470" s="30" t="s">
        <v>2566</v>
      </c>
      <c r="D470" s="29" t="s">
        <v>42</v>
      </c>
      <c r="E470" s="31" t="s">
        <v>2567</v>
      </c>
      <c r="F470" s="32" t="s">
        <v>2214</v>
      </c>
      <c r="G470" s="33">
        <v>18</v>
      </c>
      <c r="H470" s="34">
        <v>0</v>
      </c>
      <c r="I470" s="35">
        <f>ROUND(G470*H470,P4)</f>
        <v>0</v>
      </c>
      <c r="J470" s="29"/>
      <c r="O470" s="36">
        <f>I470*0.21</f>
        <v>0</v>
      </c>
      <c r="P470">
        <v>3</v>
      </c>
    </row>
    <row r="471">
      <c r="A471" s="29" t="s">
        <v>30</v>
      </c>
      <c r="B471" s="37"/>
      <c r="C471" s="38"/>
      <c r="D471" s="38"/>
      <c r="E471" s="44" t="s">
        <v>42</v>
      </c>
      <c r="F471" s="38"/>
      <c r="G471" s="38"/>
      <c r="H471" s="38"/>
      <c r="I471" s="38"/>
      <c r="J471" s="39"/>
    </row>
    <row r="472" ht="30">
      <c r="A472" s="29" t="s">
        <v>34</v>
      </c>
      <c r="B472" s="37"/>
      <c r="C472" s="38"/>
      <c r="D472" s="38"/>
      <c r="E472" s="31" t="s">
        <v>2182</v>
      </c>
      <c r="F472" s="38"/>
      <c r="G472" s="38"/>
      <c r="H472" s="38"/>
      <c r="I472" s="38"/>
      <c r="J472" s="39"/>
    </row>
    <row r="473">
      <c r="A473" s="29" t="s">
        <v>25</v>
      </c>
      <c r="B473" s="29">
        <v>143</v>
      </c>
      <c r="C473" s="30" t="s">
        <v>2568</v>
      </c>
      <c r="D473" s="29" t="s">
        <v>42</v>
      </c>
      <c r="E473" s="31" t="s">
        <v>2569</v>
      </c>
      <c r="F473" s="32" t="s">
        <v>1639</v>
      </c>
      <c r="G473" s="33">
        <v>60.100000000000001</v>
      </c>
      <c r="H473" s="34">
        <v>0</v>
      </c>
      <c r="I473" s="35">
        <f>ROUND(G473*H473,P4)</f>
        <v>0</v>
      </c>
      <c r="J473" s="29"/>
      <c r="O473" s="36">
        <f>I473*0.21</f>
        <v>0</v>
      </c>
      <c r="P473">
        <v>3</v>
      </c>
    </row>
    <row r="474">
      <c r="A474" s="29" t="s">
        <v>30</v>
      </c>
      <c r="B474" s="37"/>
      <c r="C474" s="38"/>
      <c r="D474" s="38"/>
      <c r="E474" s="44" t="s">
        <v>42</v>
      </c>
      <c r="F474" s="38"/>
      <c r="G474" s="38"/>
      <c r="H474" s="38"/>
      <c r="I474" s="38"/>
      <c r="J474" s="39"/>
    </row>
    <row r="475" ht="30">
      <c r="A475" s="29" t="s">
        <v>32</v>
      </c>
      <c r="B475" s="37"/>
      <c r="C475" s="38"/>
      <c r="D475" s="38"/>
      <c r="E475" s="40" t="s">
        <v>2570</v>
      </c>
      <c r="F475" s="38"/>
      <c r="G475" s="38"/>
      <c r="H475" s="38"/>
      <c r="I475" s="38"/>
      <c r="J475" s="39"/>
    </row>
    <row r="476" ht="30">
      <c r="A476" s="29" t="s">
        <v>34</v>
      </c>
      <c r="B476" s="37"/>
      <c r="C476" s="38"/>
      <c r="D476" s="38"/>
      <c r="E476" s="31" t="s">
        <v>2304</v>
      </c>
      <c r="F476" s="38"/>
      <c r="G476" s="38"/>
      <c r="H476" s="38"/>
      <c r="I476" s="38"/>
      <c r="J476" s="39"/>
    </row>
    <row r="477">
      <c r="A477" s="29" t="s">
        <v>25</v>
      </c>
      <c r="B477" s="29">
        <v>144</v>
      </c>
      <c r="C477" s="30" t="s">
        <v>2571</v>
      </c>
      <c r="D477" s="29" t="s">
        <v>42</v>
      </c>
      <c r="E477" s="31" t="s">
        <v>2572</v>
      </c>
      <c r="F477" s="32" t="s">
        <v>1639</v>
      </c>
      <c r="G477" s="33">
        <v>1.8</v>
      </c>
      <c r="H477" s="34">
        <v>0</v>
      </c>
      <c r="I477" s="35">
        <f>ROUND(G477*H477,P4)</f>
        <v>0</v>
      </c>
      <c r="J477" s="29"/>
      <c r="O477" s="36">
        <f>I477*0.21</f>
        <v>0</v>
      </c>
      <c r="P477">
        <v>3</v>
      </c>
    </row>
    <row r="478">
      <c r="A478" s="29" t="s">
        <v>30</v>
      </c>
      <c r="B478" s="37"/>
      <c r="C478" s="38"/>
      <c r="D478" s="38"/>
      <c r="E478" s="44" t="s">
        <v>42</v>
      </c>
      <c r="F478" s="38"/>
      <c r="G478" s="38"/>
      <c r="H478" s="38"/>
      <c r="I478" s="38"/>
      <c r="J478" s="39"/>
    </row>
    <row r="479" ht="30">
      <c r="A479" s="29" t="s">
        <v>34</v>
      </c>
      <c r="B479" s="37"/>
      <c r="C479" s="38"/>
      <c r="D479" s="38"/>
      <c r="E479" s="31" t="s">
        <v>2304</v>
      </c>
      <c r="F479" s="38"/>
      <c r="G479" s="38"/>
      <c r="H479" s="38"/>
      <c r="I479" s="38"/>
      <c r="J479" s="39"/>
    </row>
    <row r="480">
      <c r="A480" s="29" t="s">
        <v>25</v>
      </c>
      <c r="B480" s="29">
        <v>145</v>
      </c>
      <c r="C480" s="30" t="s">
        <v>2573</v>
      </c>
      <c r="D480" s="29" t="s">
        <v>42</v>
      </c>
      <c r="E480" s="31" t="s">
        <v>2574</v>
      </c>
      <c r="F480" s="32" t="s">
        <v>2214</v>
      </c>
      <c r="G480" s="33">
        <v>8</v>
      </c>
      <c r="H480" s="34">
        <v>0</v>
      </c>
      <c r="I480" s="35">
        <f>ROUND(G480*H480,P4)</f>
        <v>0</v>
      </c>
      <c r="J480" s="29"/>
      <c r="O480" s="36">
        <f>I480*0.21</f>
        <v>0</v>
      </c>
      <c r="P480">
        <v>3</v>
      </c>
    </row>
    <row r="481">
      <c r="A481" s="29" t="s">
        <v>30</v>
      </c>
      <c r="B481" s="37"/>
      <c r="C481" s="38"/>
      <c r="D481" s="38"/>
      <c r="E481" s="44" t="s">
        <v>42</v>
      </c>
      <c r="F481" s="38"/>
      <c r="G481" s="38"/>
      <c r="H481" s="38"/>
      <c r="I481" s="38"/>
      <c r="J481" s="39"/>
    </row>
    <row r="482" ht="30">
      <c r="A482" s="29" t="s">
        <v>34</v>
      </c>
      <c r="B482" s="37"/>
      <c r="C482" s="38"/>
      <c r="D482" s="38"/>
      <c r="E482" s="31" t="s">
        <v>2182</v>
      </c>
      <c r="F482" s="38"/>
      <c r="G482" s="38"/>
      <c r="H482" s="38"/>
      <c r="I482" s="38"/>
      <c r="J482" s="39"/>
    </row>
    <row r="483">
      <c r="A483" s="29" t="s">
        <v>25</v>
      </c>
      <c r="B483" s="29">
        <v>146</v>
      </c>
      <c r="C483" s="30" t="s">
        <v>2575</v>
      </c>
      <c r="D483" s="29" t="s">
        <v>42</v>
      </c>
      <c r="E483" s="31" t="s">
        <v>2576</v>
      </c>
      <c r="F483" s="32" t="s">
        <v>2214</v>
      </c>
      <c r="G483" s="33">
        <v>16</v>
      </c>
      <c r="H483" s="34">
        <v>0</v>
      </c>
      <c r="I483" s="35">
        <f>ROUND(G483*H483,P4)</f>
        <v>0</v>
      </c>
      <c r="J483" s="29"/>
      <c r="O483" s="36">
        <f>I483*0.21</f>
        <v>0</v>
      </c>
      <c r="P483">
        <v>3</v>
      </c>
    </row>
    <row r="484">
      <c r="A484" s="29" t="s">
        <v>30</v>
      </c>
      <c r="B484" s="37"/>
      <c r="C484" s="38"/>
      <c r="D484" s="38"/>
      <c r="E484" s="44" t="s">
        <v>42</v>
      </c>
      <c r="F484" s="38"/>
      <c r="G484" s="38"/>
      <c r="H484" s="38"/>
      <c r="I484" s="38"/>
      <c r="J484" s="39"/>
    </row>
    <row r="485" ht="30">
      <c r="A485" s="29" t="s">
        <v>34</v>
      </c>
      <c r="B485" s="37"/>
      <c r="C485" s="38"/>
      <c r="D485" s="38"/>
      <c r="E485" s="31" t="s">
        <v>2182</v>
      </c>
      <c r="F485" s="38"/>
      <c r="G485" s="38"/>
      <c r="H485" s="38"/>
      <c r="I485" s="38"/>
      <c r="J485" s="39"/>
    </row>
    <row r="486">
      <c r="A486" s="29" t="s">
        <v>25</v>
      </c>
      <c r="B486" s="29">
        <v>147</v>
      </c>
      <c r="C486" s="30" t="s">
        <v>2577</v>
      </c>
      <c r="D486" s="29" t="s">
        <v>42</v>
      </c>
      <c r="E486" s="31" t="s">
        <v>2578</v>
      </c>
      <c r="F486" s="32" t="s">
        <v>2214</v>
      </c>
      <c r="G486" s="33">
        <v>6</v>
      </c>
      <c r="H486" s="34">
        <v>0</v>
      </c>
      <c r="I486" s="35">
        <f>ROUND(G486*H486,P4)</f>
        <v>0</v>
      </c>
      <c r="J486" s="29"/>
      <c r="O486" s="36">
        <f>I486*0.21</f>
        <v>0</v>
      </c>
      <c r="P486">
        <v>3</v>
      </c>
    </row>
    <row r="487">
      <c r="A487" s="29" t="s">
        <v>30</v>
      </c>
      <c r="B487" s="37"/>
      <c r="C487" s="38"/>
      <c r="D487" s="38"/>
      <c r="E487" s="44" t="s">
        <v>42</v>
      </c>
      <c r="F487" s="38"/>
      <c r="G487" s="38"/>
      <c r="H487" s="38"/>
      <c r="I487" s="38"/>
      <c r="J487" s="39"/>
    </row>
    <row r="488" ht="30">
      <c r="A488" s="29" t="s">
        <v>34</v>
      </c>
      <c r="B488" s="37"/>
      <c r="C488" s="38"/>
      <c r="D488" s="38"/>
      <c r="E488" s="31" t="s">
        <v>2304</v>
      </c>
      <c r="F488" s="38"/>
      <c r="G488" s="38"/>
      <c r="H488" s="38"/>
      <c r="I488" s="38"/>
      <c r="J488" s="39"/>
    </row>
    <row r="489">
      <c r="A489" s="29" t="s">
        <v>25</v>
      </c>
      <c r="B489" s="29">
        <v>148</v>
      </c>
      <c r="C489" s="30" t="s">
        <v>2579</v>
      </c>
      <c r="D489" s="29" t="s">
        <v>42</v>
      </c>
      <c r="E489" s="31" t="s">
        <v>2580</v>
      </c>
      <c r="F489" s="32" t="s">
        <v>2214</v>
      </c>
      <c r="G489" s="33">
        <v>6</v>
      </c>
      <c r="H489" s="34">
        <v>0</v>
      </c>
      <c r="I489" s="35">
        <f>ROUND(G489*H489,P4)</f>
        <v>0</v>
      </c>
      <c r="J489" s="29"/>
      <c r="O489" s="36">
        <f>I489*0.21</f>
        <v>0</v>
      </c>
      <c r="P489">
        <v>3</v>
      </c>
    </row>
    <row r="490">
      <c r="A490" s="29" t="s">
        <v>30</v>
      </c>
      <c r="B490" s="37"/>
      <c r="C490" s="38"/>
      <c r="D490" s="38"/>
      <c r="E490" s="44" t="s">
        <v>42</v>
      </c>
      <c r="F490" s="38"/>
      <c r="G490" s="38"/>
      <c r="H490" s="38"/>
      <c r="I490" s="38"/>
      <c r="J490" s="39"/>
    </row>
    <row r="491" ht="30">
      <c r="A491" s="29" t="s">
        <v>34</v>
      </c>
      <c r="B491" s="37"/>
      <c r="C491" s="38"/>
      <c r="D491" s="38"/>
      <c r="E491" s="31" t="s">
        <v>2304</v>
      </c>
      <c r="F491" s="38"/>
      <c r="G491" s="38"/>
      <c r="H491" s="38"/>
      <c r="I491" s="38"/>
      <c r="J491" s="39"/>
    </row>
    <row r="492">
      <c r="A492" s="29" t="s">
        <v>25</v>
      </c>
      <c r="B492" s="29">
        <v>149</v>
      </c>
      <c r="C492" s="30" t="s">
        <v>2581</v>
      </c>
      <c r="D492" s="29" t="s">
        <v>42</v>
      </c>
      <c r="E492" s="31" t="s">
        <v>2582</v>
      </c>
      <c r="F492" s="32" t="s">
        <v>1639</v>
      </c>
      <c r="G492" s="33">
        <v>193</v>
      </c>
      <c r="H492" s="34">
        <v>0</v>
      </c>
      <c r="I492" s="35">
        <f>ROUND(G492*H492,P4)</f>
        <v>0</v>
      </c>
      <c r="J492" s="29"/>
      <c r="O492" s="36">
        <f>I492*0.21</f>
        <v>0</v>
      </c>
      <c r="P492">
        <v>3</v>
      </c>
    </row>
    <row r="493">
      <c r="A493" s="29" t="s">
        <v>30</v>
      </c>
      <c r="B493" s="37"/>
      <c r="C493" s="38"/>
      <c r="D493" s="38"/>
      <c r="E493" s="44" t="s">
        <v>42</v>
      </c>
      <c r="F493" s="38"/>
      <c r="G493" s="38"/>
      <c r="H493" s="38"/>
      <c r="I493" s="38"/>
      <c r="J493" s="39"/>
    </row>
    <row r="494" ht="30">
      <c r="A494" s="29" t="s">
        <v>34</v>
      </c>
      <c r="B494" s="37"/>
      <c r="C494" s="38"/>
      <c r="D494" s="38"/>
      <c r="E494" s="31" t="s">
        <v>2268</v>
      </c>
      <c r="F494" s="38"/>
      <c r="G494" s="38"/>
      <c r="H494" s="38"/>
      <c r="I494" s="38"/>
      <c r="J494" s="39"/>
    </row>
    <row r="495">
      <c r="A495" s="29" t="s">
        <v>25</v>
      </c>
      <c r="B495" s="29">
        <v>150</v>
      </c>
      <c r="C495" s="30" t="s">
        <v>2583</v>
      </c>
      <c r="D495" s="29" t="s">
        <v>42</v>
      </c>
      <c r="E495" s="31" t="s">
        <v>2584</v>
      </c>
      <c r="F495" s="32" t="s">
        <v>1639</v>
      </c>
      <c r="G495" s="33">
        <v>235</v>
      </c>
      <c r="H495" s="34">
        <v>0</v>
      </c>
      <c r="I495" s="35">
        <f>ROUND(G495*H495,P4)</f>
        <v>0</v>
      </c>
      <c r="J495" s="29"/>
      <c r="O495" s="36">
        <f>I495*0.21</f>
        <v>0</v>
      </c>
      <c r="P495">
        <v>3</v>
      </c>
    </row>
    <row r="496">
      <c r="A496" s="29" t="s">
        <v>30</v>
      </c>
      <c r="B496" s="37"/>
      <c r="C496" s="38"/>
      <c r="D496" s="38"/>
      <c r="E496" s="44" t="s">
        <v>42</v>
      </c>
      <c r="F496" s="38"/>
      <c r="G496" s="38"/>
      <c r="H496" s="38"/>
      <c r="I496" s="38"/>
      <c r="J496" s="39"/>
    </row>
    <row r="497" ht="30">
      <c r="A497" s="29" t="s">
        <v>34</v>
      </c>
      <c r="B497" s="37"/>
      <c r="C497" s="38"/>
      <c r="D497" s="38"/>
      <c r="E497" s="31" t="s">
        <v>2268</v>
      </c>
      <c r="F497" s="38"/>
      <c r="G497" s="38"/>
      <c r="H497" s="38"/>
      <c r="I497" s="38"/>
      <c r="J497" s="39"/>
    </row>
    <row r="498">
      <c r="A498" s="29" t="s">
        <v>25</v>
      </c>
      <c r="B498" s="29">
        <v>151</v>
      </c>
      <c r="C498" s="30" t="s">
        <v>2585</v>
      </c>
      <c r="D498" s="29" t="s">
        <v>42</v>
      </c>
      <c r="E498" s="31" t="s">
        <v>2586</v>
      </c>
      <c r="F498" s="32" t="s">
        <v>2587</v>
      </c>
      <c r="G498" s="33">
        <v>43</v>
      </c>
      <c r="H498" s="34">
        <v>0</v>
      </c>
      <c r="I498" s="35">
        <f>ROUND(G498*H498,P4)</f>
        <v>0</v>
      </c>
      <c r="J498" s="29"/>
      <c r="O498" s="36">
        <f>I498*0.21</f>
        <v>0</v>
      </c>
      <c r="P498">
        <v>3</v>
      </c>
    </row>
    <row r="499">
      <c r="A499" s="29" t="s">
        <v>30</v>
      </c>
      <c r="B499" s="37"/>
      <c r="C499" s="38"/>
      <c r="D499" s="38"/>
      <c r="E499" s="44" t="s">
        <v>42</v>
      </c>
      <c r="F499" s="38"/>
      <c r="G499" s="38"/>
      <c r="H499" s="38"/>
      <c r="I499" s="38"/>
      <c r="J499" s="39"/>
    </row>
    <row r="500" ht="30">
      <c r="A500" s="29" t="s">
        <v>34</v>
      </c>
      <c r="B500" s="37"/>
      <c r="C500" s="38"/>
      <c r="D500" s="38"/>
      <c r="E500" s="31" t="s">
        <v>2268</v>
      </c>
      <c r="F500" s="38"/>
      <c r="G500" s="38"/>
      <c r="H500" s="38"/>
      <c r="I500" s="38"/>
      <c r="J500" s="39"/>
    </row>
    <row r="501">
      <c r="A501" s="29" t="s">
        <v>25</v>
      </c>
      <c r="B501" s="29">
        <v>152</v>
      </c>
      <c r="C501" s="30" t="s">
        <v>2588</v>
      </c>
      <c r="D501" s="29" t="s">
        <v>42</v>
      </c>
      <c r="E501" s="31" t="s">
        <v>2589</v>
      </c>
      <c r="F501" s="32" t="s">
        <v>1639</v>
      </c>
      <c r="G501" s="33">
        <v>0.34000000000000002</v>
      </c>
      <c r="H501" s="34">
        <v>0</v>
      </c>
      <c r="I501" s="35">
        <f>ROUND(G501*H501,P4)</f>
        <v>0</v>
      </c>
      <c r="J501" s="29"/>
      <c r="O501" s="36">
        <f>I501*0.21</f>
        <v>0</v>
      </c>
      <c r="P501">
        <v>3</v>
      </c>
    </row>
    <row r="502">
      <c r="A502" s="29" t="s">
        <v>30</v>
      </c>
      <c r="B502" s="37"/>
      <c r="C502" s="38"/>
      <c r="D502" s="38"/>
      <c r="E502" s="44" t="s">
        <v>42</v>
      </c>
      <c r="F502" s="38"/>
      <c r="G502" s="38"/>
      <c r="H502" s="38"/>
      <c r="I502" s="38"/>
      <c r="J502" s="39"/>
    </row>
    <row r="503" ht="30">
      <c r="A503" s="29" t="s">
        <v>34</v>
      </c>
      <c r="B503" s="37"/>
      <c r="C503" s="38"/>
      <c r="D503" s="38"/>
      <c r="E503" s="31" t="s">
        <v>2268</v>
      </c>
      <c r="F503" s="38"/>
      <c r="G503" s="38"/>
      <c r="H503" s="38"/>
      <c r="I503" s="38"/>
      <c r="J503" s="39"/>
    </row>
    <row r="504">
      <c r="A504" s="29" t="s">
        <v>25</v>
      </c>
      <c r="B504" s="29">
        <v>153</v>
      </c>
      <c r="C504" s="30" t="s">
        <v>2590</v>
      </c>
      <c r="D504" s="29" t="s">
        <v>42</v>
      </c>
      <c r="E504" s="31" t="s">
        <v>2591</v>
      </c>
      <c r="F504" s="32" t="s">
        <v>1639</v>
      </c>
      <c r="G504" s="33">
        <v>0.34000000000000002</v>
      </c>
      <c r="H504" s="34">
        <v>0</v>
      </c>
      <c r="I504" s="35">
        <f>ROUND(G504*H504,P4)</f>
        <v>0</v>
      </c>
      <c r="J504" s="29"/>
      <c r="O504" s="36">
        <f>I504*0.21</f>
        <v>0</v>
      </c>
      <c r="P504">
        <v>3</v>
      </c>
    </row>
    <row r="505">
      <c r="A505" s="29" t="s">
        <v>30</v>
      </c>
      <c r="B505" s="37"/>
      <c r="C505" s="38"/>
      <c r="D505" s="38"/>
      <c r="E505" s="44" t="s">
        <v>42</v>
      </c>
      <c r="F505" s="38"/>
      <c r="G505" s="38"/>
      <c r="H505" s="38"/>
      <c r="I505" s="38"/>
      <c r="J505" s="39"/>
    </row>
    <row r="506" ht="30">
      <c r="A506" s="29" t="s">
        <v>34</v>
      </c>
      <c r="B506" s="37"/>
      <c r="C506" s="38"/>
      <c r="D506" s="38"/>
      <c r="E506" s="31" t="s">
        <v>2268</v>
      </c>
      <c r="F506" s="38"/>
      <c r="G506" s="38"/>
      <c r="H506" s="38"/>
      <c r="I506" s="38"/>
      <c r="J506" s="39"/>
    </row>
    <row r="507">
      <c r="A507" s="29" t="s">
        <v>25</v>
      </c>
      <c r="B507" s="29">
        <v>154</v>
      </c>
      <c r="C507" s="30" t="s">
        <v>2592</v>
      </c>
      <c r="D507" s="29" t="s">
        <v>42</v>
      </c>
      <c r="E507" s="31" t="s">
        <v>2593</v>
      </c>
      <c r="F507" s="32" t="s">
        <v>1639</v>
      </c>
      <c r="G507" s="33">
        <v>0.050000000000000003</v>
      </c>
      <c r="H507" s="34">
        <v>0</v>
      </c>
      <c r="I507" s="35">
        <f>ROUND(G507*H507,P4)</f>
        <v>0</v>
      </c>
      <c r="J507" s="29"/>
      <c r="O507" s="36">
        <f>I507*0.21</f>
        <v>0</v>
      </c>
      <c r="P507">
        <v>3</v>
      </c>
    </row>
    <row r="508">
      <c r="A508" s="29" t="s">
        <v>30</v>
      </c>
      <c r="B508" s="37"/>
      <c r="C508" s="38"/>
      <c r="D508" s="38"/>
      <c r="E508" s="44" t="s">
        <v>42</v>
      </c>
      <c r="F508" s="38"/>
      <c r="G508" s="38"/>
      <c r="H508" s="38"/>
      <c r="I508" s="38"/>
      <c r="J508" s="39"/>
    </row>
    <row r="509" ht="30">
      <c r="A509" s="29" t="s">
        <v>34</v>
      </c>
      <c r="B509" s="37"/>
      <c r="C509" s="38"/>
      <c r="D509" s="38"/>
      <c r="E509" s="31" t="s">
        <v>2268</v>
      </c>
      <c r="F509" s="38"/>
      <c r="G509" s="38"/>
      <c r="H509" s="38"/>
      <c r="I509" s="38"/>
      <c r="J509" s="39"/>
    </row>
    <row r="510">
      <c r="A510" s="29" t="s">
        <v>25</v>
      </c>
      <c r="B510" s="29">
        <v>155</v>
      </c>
      <c r="C510" s="30" t="s">
        <v>2594</v>
      </c>
      <c r="D510" s="29" t="s">
        <v>42</v>
      </c>
      <c r="E510" s="31" t="s">
        <v>2595</v>
      </c>
      <c r="F510" s="32" t="s">
        <v>1639</v>
      </c>
      <c r="G510" s="33">
        <v>28834</v>
      </c>
      <c r="H510" s="34">
        <v>0</v>
      </c>
      <c r="I510" s="35">
        <f>ROUND(G510*H510,P4)</f>
        <v>0</v>
      </c>
      <c r="J510" s="29"/>
      <c r="O510" s="36">
        <f>I510*0.21</f>
        <v>0</v>
      </c>
      <c r="P510">
        <v>3</v>
      </c>
    </row>
    <row r="511">
      <c r="A511" s="29" t="s">
        <v>30</v>
      </c>
      <c r="B511" s="37"/>
      <c r="C511" s="38"/>
      <c r="D511" s="38"/>
      <c r="E511" s="44" t="s">
        <v>42</v>
      </c>
      <c r="F511" s="38"/>
      <c r="G511" s="38"/>
      <c r="H511" s="38"/>
      <c r="I511" s="38"/>
      <c r="J511" s="39"/>
    </row>
    <row r="512" ht="30">
      <c r="A512" s="29" t="s">
        <v>34</v>
      </c>
      <c r="B512" s="37"/>
      <c r="C512" s="38"/>
      <c r="D512" s="38"/>
      <c r="E512" s="31" t="s">
        <v>2170</v>
      </c>
      <c r="F512" s="38"/>
      <c r="G512" s="38"/>
      <c r="H512" s="38"/>
      <c r="I512" s="38"/>
      <c r="J512" s="39"/>
    </row>
    <row r="513">
      <c r="A513" s="29" t="s">
        <v>25</v>
      </c>
      <c r="B513" s="29">
        <v>156</v>
      </c>
      <c r="C513" s="30" t="s">
        <v>2596</v>
      </c>
      <c r="D513" s="29" t="s">
        <v>42</v>
      </c>
      <c r="E513" s="31" t="s">
        <v>2597</v>
      </c>
      <c r="F513" s="32" t="s">
        <v>2214</v>
      </c>
      <c r="G513" s="33">
        <v>6</v>
      </c>
      <c r="H513" s="34">
        <v>0</v>
      </c>
      <c r="I513" s="35">
        <f>ROUND(G513*H513,P4)</f>
        <v>0</v>
      </c>
      <c r="J513" s="29"/>
      <c r="O513" s="36">
        <f>I513*0.21</f>
        <v>0</v>
      </c>
      <c r="P513">
        <v>3</v>
      </c>
    </row>
    <row r="514">
      <c r="A514" s="29" t="s">
        <v>30</v>
      </c>
      <c r="B514" s="37"/>
      <c r="C514" s="38"/>
      <c r="D514" s="38"/>
      <c r="E514" s="44" t="s">
        <v>42</v>
      </c>
      <c r="F514" s="38"/>
      <c r="G514" s="38"/>
      <c r="H514" s="38"/>
      <c r="I514" s="38"/>
      <c r="J514" s="39"/>
    </row>
    <row r="515" ht="30">
      <c r="A515" s="29" t="s">
        <v>34</v>
      </c>
      <c r="B515" s="37"/>
      <c r="C515" s="38"/>
      <c r="D515" s="38"/>
      <c r="E515" s="31" t="s">
        <v>2304</v>
      </c>
      <c r="F515" s="38"/>
      <c r="G515" s="38"/>
      <c r="H515" s="38"/>
      <c r="I515" s="38"/>
      <c r="J515" s="39"/>
    </row>
    <row r="516">
      <c r="A516" s="29" t="s">
        <v>25</v>
      </c>
      <c r="B516" s="29">
        <v>157</v>
      </c>
      <c r="C516" s="30" t="s">
        <v>2598</v>
      </c>
      <c r="D516" s="29" t="s">
        <v>42</v>
      </c>
      <c r="E516" s="31" t="s">
        <v>2599</v>
      </c>
      <c r="F516" s="32" t="s">
        <v>2214</v>
      </c>
      <c r="G516" s="33">
        <v>2</v>
      </c>
      <c r="H516" s="34">
        <v>0</v>
      </c>
      <c r="I516" s="35">
        <f>ROUND(G516*H516,P4)</f>
        <v>0</v>
      </c>
      <c r="J516" s="29"/>
      <c r="O516" s="36">
        <f>I516*0.21</f>
        <v>0</v>
      </c>
      <c r="P516">
        <v>3</v>
      </c>
    </row>
    <row r="517">
      <c r="A517" s="29" t="s">
        <v>30</v>
      </c>
      <c r="B517" s="37"/>
      <c r="C517" s="38"/>
      <c r="D517" s="38"/>
      <c r="E517" s="44" t="s">
        <v>42</v>
      </c>
      <c r="F517" s="38"/>
      <c r="G517" s="38"/>
      <c r="H517" s="38"/>
      <c r="I517" s="38"/>
      <c r="J517" s="39"/>
    </row>
    <row r="518" ht="30">
      <c r="A518" s="29" t="s">
        <v>34</v>
      </c>
      <c r="B518" s="37"/>
      <c r="C518" s="38"/>
      <c r="D518" s="38"/>
      <c r="E518" s="31" t="s">
        <v>2182</v>
      </c>
      <c r="F518" s="38"/>
      <c r="G518" s="38"/>
      <c r="H518" s="38"/>
      <c r="I518" s="38"/>
      <c r="J518" s="39"/>
    </row>
    <row r="519">
      <c r="A519" s="29" t="s">
        <v>25</v>
      </c>
      <c r="B519" s="29">
        <v>158</v>
      </c>
      <c r="C519" s="30" t="s">
        <v>2600</v>
      </c>
      <c r="D519" s="29" t="s">
        <v>42</v>
      </c>
      <c r="E519" s="31" t="s">
        <v>2601</v>
      </c>
      <c r="F519" s="32" t="s">
        <v>2214</v>
      </c>
      <c r="G519" s="33">
        <v>30</v>
      </c>
      <c r="H519" s="34">
        <v>0</v>
      </c>
      <c r="I519" s="35">
        <f>ROUND(G519*H519,P4)</f>
        <v>0</v>
      </c>
      <c r="J519" s="29"/>
      <c r="O519" s="36">
        <f>I519*0.21</f>
        <v>0</v>
      </c>
      <c r="P519">
        <v>3</v>
      </c>
    </row>
    <row r="520">
      <c r="A520" s="29" t="s">
        <v>30</v>
      </c>
      <c r="B520" s="37"/>
      <c r="C520" s="38"/>
      <c r="D520" s="38"/>
      <c r="E520" s="44" t="s">
        <v>42</v>
      </c>
      <c r="F520" s="38"/>
      <c r="G520" s="38"/>
      <c r="H520" s="38"/>
      <c r="I520" s="38"/>
      <c r="J520" s="39"/>
    </row>
    <row r="521" ht="30">
      <c r="A521" s="29" t="s">
        <v>34</v>
      </c>
      <c r="B521" s="37"/>
      <c r="C521" s="38"/>
      <c r="D521" s="38"/>
      <c r="E521" s="31" t="s">
        <v>2182</v>
      </c>
      <c r="F521" s="38"/>
      <c r="G521" s="38"/>
      <c r="H521" s="38"/>
      <c r="I521" s="38"/>
      <c r="J521" s="39"/>
    </row>
    <row r="522">
      <c r="A522" s="29" t="s">
        <v>25</v>
      </c>
      <c r="B522" s="29">
        <v>163</v>
      </c>
      <c r="C522" s="30" t="s">
        <v>2602</v>
      </c>
      <c r="D522" s="29" t="s">
        <v>42</v>
      </c>
      <c r="E522" s="31" t="s">
        <v>2603</v>
      </c>
      <c r="F522" s="32" t="s">
        <v>2214</v>
      </c>
      <c r="G522" s="33">
        <v>2</v>
      </c>
      <c r="H522" s="34">
        <v>0</v>
      </c>
      <c r="I522" s="35">
        <f>ROUND(G522*H522,P4)</f>
        <v>0</v>
      </c>
      <c r="J522" s="29"/>
      <c r="O522" s="36">
        <f>I522*0.21</f>
        <v>0</v>
      </c>
      <c r="P522">
        <v>3</v>
      </c>
    </row>
    <row r="523">
      <c r="A523" s="29" t="s">
        <v>30</v>
      </c>
      <c r="B523" s="37"/>
      <c r="C523" s="38"/>
      <c r="D523" s="38"/>
      <c r="E523" s="44" t="s">
        <v>42</v>
      </c>
      <c r="F523" s="38"/>
      <c r="G523" s="38"/>
      <c r="H523" s="38"/>
      <c r="I523" s="38"/>
      <c r="J523" s="39"/>
    </row>
    <row r="524" ht="30">
      <c r="A524" s="29" t="s">
        <v>34</v>
      </c>
      <c r="B524" s="37"/>
      <c r="C524" s="38"/>
      <c r="D524" s="38"/>
      <c r="E524" s="31" t="s">
        <v>2234</v>
      </c>
      <c r="F524" s="38"/>
      <c r="G524" s="38"/>
      <c r="H524" s="38"/>
      <c r="I524" s="38"/>
      <c r="J524" s="39"/>
    </row>
    <row r="525">
      <c r="A525" s="29" t="s">
        <v>25</v>
      </c>
      <c r="B525" s="29">
        <v>164</v>
      </c>
      <c r="C525" s="30" t="s">
        <v>2604</v>
      </c>
      <c r="D525" s="29" t="s">
        <v>42</v>
      </c>
      <c r="E525" s="31" t="s">
        <v>2605</v>
      </c>
      <c r="F525" s="32" t="s">
        <v>2214</v>
      </c>
      <c r="G525" s="33">
        <v>50</v>
      </c>
      <c r="H525" s="34">
        <v>0</v>
      </c>
      <c r="I525" s="35">
        <f>ROUND(G525*H525,P4)</f>
        <v>0</v>
      </c>
      <c r="J525" s="29"/>
      <c r="O525" s="36">
        <f>I525*0.21</f>
        <v>0</v>
      </c>
      <c r="P525">
        <v>3</v>
      </c>
    </row>
    <row r="526">
      <c r="A526" s="29" t="s">
        <v>30</v>
      </c>
      <c r="B526" s="37"/>
      <c r="C526" s="38"/>
      <c r="D526" s="38"/>
      <c r="E526" s="44" t="s">
        <v>42</v>
      </c>
      <c r="F526" s="38"/>
      <c r="G526" s="38"/>
      <c r="H526" s="38"/>
      <c r="I526" s="38"/>
      <c r="J526" s="39"/>
    </row>
    <row r="527" ht="30">
      <c r="A527" s="29" t="s">
        <v>34</v>
      </c>
      <c r="B527" s="37"/>
      <c r="C527" s="38"/>
      <c r="D527" s="38"/>
      <c r="E527" s="31" t="s">
        <v>2234</v>
      </c>
      <c r="F527" s="38"/>
      <c r="G527" s="38"/>
      <c r="H527" s="38"/>
      <c r="I527" s="38"/>
      <c r="J527" s="39"/>
    </row>
    <row r="528">
      <c r="A528" s="29" t="s">
        <v>25</v>
      </c>
      <c r="B528" s="29">
        <v>165</v>
      </c>
      <c r="C528" s="30" t="s">
        <v>2606</v>
      </c>
      <c r="D528" s="29" t="s">
        <v>42</v>
      </c>
      <c r="E528" s="31" t="s">
        <v>2607</v>
      </c>
      <c r="F528" s="32" t="s">
        <v>2214</v>
      </c>
      <c r="G528" s="33">
        <v>150</v>
      </c>
      <c r="H528" s="34">
        <v>0</v>
      </c>
      <c r="I528" s="35">
        <f>ROUND(G528*H528,P4)</f>
        <v>0</v>
      </c>
      <c r="J528" s="29"/>
      <c r="O528" s="36">
        <f>I528*0.21</f>
        <v>0</v>
      </c>
      <c r="P528">
        <v>3</v>
      </c>
    </row>
    <row r="529">
      <c r="A529" s="29" t="s">
        <v>30</v>
      </c>
      <c r="B529" s="37"/>
      <c r="C529" s="38"/>
      <c r="D529" s="38"/>
      <c r="E529" s="44" t="s">
        <v>42</v>
      </c>
      <c r="F529" s="38"/>
      <c r="G529" s="38"/>
      <c r="H529" s="38"/>
      <c r="I529" s="38"/>
      <c r="J529" s="39"/>
    </row>
    <row r="530" ht="30">
      <c r="A530" s="29" t="s">
        <v>34</v>
      </c>
      <c r="B530" s="37"/>
      <c r="C530" s="38"/>
      <c r="D530" s="38"/>
      <c r="E530" s="31" t="s">
        <v>2234</v>
      </c>
      <c r="F530" s="38"/>
      <c r="G530" s="38"/>
      <c r="H530" s="38"/>
      <c r="I530" s="38"/>
      <c r="J530" s="39"/>
    </row>
    <row r="531">
      <c r="A531" s="29" t="s">
        <v>25</v>
      </c>
      <c r="B531" s="29">
        <v>166</v>
      </c>
      <c r="C531" s="30" t="s">
        <v>2608</v>
      </c>
      <c r="D531" s="29" t="s">
        <v>42</v>
      </c>
      <c r="E531" s="31" t="s">
        <v>2609</v>
      </c>
      <c r="F531" s="32" t="s">
        <v>2214</v>
      </c>
      <c r="G531" s="33">
        <v>50</v>
      </c>
      <c r="H531" s="34">
        <v>0</v>
      </c>
      <c r="I531" s="35">
        <f>ROUND(G531*H531,P4)</f>
        <v>0</v>
      </c>
      <c r="J531" s="29"/>
      <c r="O531" s="36">
        <f>I531*0.21</f>
        <v>0</v>
      </c>
      <c r="P531">
        <v>3</v>
      </c>
    </row>
    <row r="532">
      <c r="A532" s="29" t="s">
        <v>30</v>
      </c>
      <c r="B532" s="37"/>
      <c r="C532" s="38"/>
      <c r="D532" s="38"/>
      <c r="E532" s="44" t="s">
        <v>42</v>
      </c>
      <c r="F532" s="38"/>
      <c r="G532" s="38"/>
      <c r="H532" s="38"/>
      <c r="I532" s="38"/>
      <c r="J532" s="39"/>
    </row>
    <row r="533" ht="30">
      <c r="A533" s="29" t="s">
        <v>34</v>
      </c>
      <c r="B533" s="37"/>
      <c r="C533" s="38"/>
      <c r="D533" s="38"/>
      <c r="E533" s="31" t="s">
        <v>2234</v>
      </c>
      <c r="F533" s="38"/>
      <c r="G533" s="38"/>
      <c r="H533" s="38"/>
      <c r="I533" s="38"/>
      <c r="J533" s="39"/>
    </row>
    <row r="534">
      <c r="A534" s="29" t="s">
        <v>25</v>
      </c>
      <c r="B534" s="29">
        <v>167</v>
      </c>
      <c r="C534" s="30" t="s">
        <v>2610</v>
      </c>
      <c r="D534" s="29" t="s">
        <v>42</v>
      </c>
      <c r="E534" s="31" t="s">
        <v>2611</v>
      </c>
      <c r="F534" s="32" t="s">
        <v>2214</v>
      </c>
      <c r="G534" s="33">
        <v>52</v>
      </c>
      <c r="H534" s="34">
        <v>0</v>
      </c>
      <c r="I534" s="35">
        <f>ROUND(G534*H534,P4)</f>
        <v>0</v>
      </c>
      <c r="J534" s="29"/>
      <c r="O534" s="36">
        <f>I534*0.21</f>
        <v>0</v>
      </c>
      <c r="P534">
        <v>3</v>
      </c>
    </row>
    <row r="535">
      <c r="A535" s="29" t="s">
        <v>30</v>
      </c>
      <c r="B535" s="37"/>
      <c r="C535" s="38"/>
      <c r="D535" s="38"/>
      <c r="E535" s="44" t="s">
        <v>42</v>
      </c>
      <c r="F535" s="38"/>
      <c r="G535" s="38"/>
      <c r="H535" s="38"/>
      <c r="I535" s="38"/>
      <c r="J535" s="39"/>
    </row>
    <row r="536" ht="30">
      <c r="A536" s="29" t="s">
        <v>34</v>
      </c>
      <c r="B536" s="37"/>
      <c r="C536" s="38"/>
      <c r="D536" s="38"/>
      <c r="E536" s="31" t="s">
        <v>2234</v>
      </c>
      <c r="F536" s="38"/>
      <c r="G536" s="38"/>
      <c r="H536" s="38"/>
      <c r="I536" s="38"/>
      <c r="J536" s="39"/>
    </row>
    <row r="537">
      <c r="A537" s="29" t="s">
        <v>25</v>
      </c>
      <c r="B537" s="29">
        <v>168</v>
      </c>
      <c r="C537" s="30" t="s">
        <v>2612</v>
      </c>
      <c r="D537" s="29" t="s">
        <v>42</v>
      </c>
      <c r="E537" s="31" t="s">
        <v>2613</v>
      </c>
      <c r="F537" s="32" t="s">
        <v>2214</v>
      </c>
      <c r="G537" s="33">
        <v>4</v>
      </c>
      <c r="H537" s="34">
        <v>0</v>
      </c>
      <c r="I537" s="35">
        <f>ROUND(G537*H537,P4)</f>
        <v>0</v>
      </c>
      <c r="J537" s="29"/>
      <c r="O537" s="36">
        <f>I537*0.21</f>
        <v>0</v>
      </c>
      <c r="P537">
        <v>3</v>
      </c>
    </row>
    <row r="538">
      <c r="A538" s="29" t="s">
        <v>30</v>
      </c>
      <c r="B538" s="37"/>
      <c r="C538" s="38"/>
      <c r="D538" s="38"/>
      <c r="E538" s="44" t="s">
        <v>42</v>
      </c>
      <c r="F538" s="38"/>
      <c r="G538" s="38"/>
      <c r="H538" s="38"/>
      <c r="I538" s="38"/>
      <c r="J538" s="39"/>
    </row>
    <row r="539" ht="30">
      <c r="A539" s="29" t="s">
        <v>34</v>
      </c>
      <c r="B539" s="37"/>
      <c r="C539" s="38"/>
      <c r="D539" s="38"/>
      <c r="E539" s="31" t="s">
        <v>2234</v>
      </c>
      <c r="F539" s="38"/>
      <c r="G539" s="38"/>
      <c r="H539" s="38"/>
      <c r="I539" s="38"/>
      <c r="J539" s="39"/>
    </row>
    <row r="540">
      <c r="A540" s="29" t="s">
        <v>25</v>
      </c>
      <c r="B540" s="29">
        <v>169</v>
      </c>
      <c r="C540" s="30" t="s">
        <v>2614</v>
      </c>
      <c r="D540" s="29" t="s">
        <v>42</v>
      </c>
      <c r="E540" s="31" t="s">
        <v>2615</v>
      </c>
      <c r="F540" s="32" t="s">
        <v>2214</v>
      </c>
      <c r="G540" s="33">
        <v>8</v>
      </c>
      <c r="H540" s="34">
        <v>0</v>
      </c>
      <c r="I540" s="35">
        <f>ROUND(G540*H540,P4)</f>
        <v>0</v>
      </c>
      <c r="J540" s="29"/>
      <c r="O540" s="36">
        <f>I540*0.21</f>
        <v>0</v>
      </c>
      <c r="P540">
        <v>3</v>
      </c>
    </row>
    <row r="541">
      <c r="A541" s="29" t="s">
        <v>30</v>
      </c>
      <c r="B541" s="37"/>
      <c r="C541" s="38"/>
      <c r="D541" s="38"/>
      <c r="E541" s="44" t="s">
        <v>42</v>
      </c>
      <c r="F541" s="38"/>
      <c r="G541" s="38"/>
      <c r="H541" s="38"/>
      <c r="I541" s="38"/>
      <c r="J541" s="39"/>
    </row>
    <row r="542" ht="30">
      <c r="A542" s="29" t="s">
        <v>34</v>
      </c>
      <c r="B542" s="37"/>
      <c r="C542" s="38"/>
      <c r="D542" s="38"/>
      <c r="E542" s="31" t="s">
        <v>2234</v>
      </c>
      <c r="F542" s="38"/>
      <c r="G542" s="38"/>
      <c r="H542" s="38"/>
      <c r="I542" s="38"/>
      <c r="J542" s="39"/>
    </row>
    <row r="543">
      <c r="A543" s="29" t="s">
        <v>25</v>
      </c>
      <c r="B543" s="29">
        <v>170</v>
      </c>
      <c r="C543" s="30" t="s">
        <v>2616</v>
      </c>
      <c r="D543" s="29" t="s">
        <v>42</v>
      </c>
      <c r="E543" s="31" t="s">
        <v>2617</v>
      </c>
      <c r="F543" s="32" t="s">
        <v>2214</v>
      </c>
      <c r="G543" s="33">
        <v>4</v>
      </c>
      <c r="H543" s="34">
        <v>0</v>
      </c>
      <c r="I543" s="35">
        <f>ROUND(G543*H543,P4)</f>
        <v>0</v>
      </c>
      <c r="J543" s="29"/>
      <c r="O543" s="36">
        <f>I543*0.21</f>
        <v>0</v>
      </c>
      <c r="P543">
        <v>3</v>
      </c>
    </row>
    <row r="544">
      <c r="A544" s="29" t="s">
        <v>30</v>
      </c>
      <c r="B544" s="37"/>
      <c r="C544" s="38"/>
      <c r="D544" s="38"/>
      <c r="E544" s="44" t="s">
        <v>42</v>
      </c>
      <c r="F544" s="38"/>
      <c r="G544" s="38"/>
      <c r="H544" s="38"/>
      <c r="I544" s="38"/>
      <c r="J544" s="39"/>
    </row>
    <row r="545" ht="30">
      <c r="A545" s="29" t="s">
        <v>34</v>
      </c>
      <c r="B545" s="37"/>
      <c r="C545" s="38"/>
      <c r="D545" s="38"/>
      <c r="E545" s="31" t="s">
        <v>2234</v>
      </c>
      <c r="F545" s="38"/>
      <c r="G545" s="38"/>
      <c r="H545" s="38"/>
      <c r="I545" s="38"/>
      <c r="J545" s="39"/>
    </row>
    <row r="546">
      <c r="A546" s="29" t="s">
        <v>25</v>
      </c>
      <c r="B546" s="29">
        <v>171</v>
      </c>
      <c r="C546" s="30" t="s">
        <v>2618</v>
      </c>
      <c r="D546" s="29" t="s">
        <v>42</v>
      </c>
      <c r="E546" s="31" t="s">
        <v>2613</v>
      </c>
      <c r="F546" s="32" t="s">
        <v>2214</v>
      </c>
      <c r="G546" s="33">
        <v>8</v>
      </c>
      <c r="H546" s="34">
        <v>0</v>
      </c>
      <c r="I546" s="35">
        <f>ROUND(G546*H546,P4)</f>
        <v>0</v>
      </c>
      <c r="J546" s="29"/>
      <c r="O546" s="36">
        <f>I546*0.21</f>
        <v>0</v>
      </c>
      <c r="P546">
        <v>3</v>
      </c>
    </row>
    <row r="547">
      <c r="A547" s="29" t="s">
        <v>30</v>
      </c>
      <c r="B547" s="37"/>
      <c r="C547" s="38"/>
      <c r="D547" s="38"/>
      <c r="E547" s="44" t="s">
        <v>42</v>
      </c>
      <c r="F547" s="38"/>
      <c r="G547" s="38"/>
      <c r="H547" s="38"/>
      <c r="I547" s="38"/>
      <c r="J547" s="39"/>
    </row>
    <row r="548" ht="30">
      <c r="A548" s="29" t="s">
        <v>34</v>
      </c>
      <c r="B548" s="37"/>
      <c r="C548" s="38"/>
      <c r="D548" s="38"/>
      <c r="E548" s="31" t="s">
        <v>2234</v>
      </c>
      <c r="F548" s="38"/>
      <c r="G548" s="38"/>
      <c r="H548" s="38"/>
      <c r="I548" s="38"/>
      <c r="J548" s="39"/>
    </row>
    <row r="549">
      <c r="A549" s="29" t="s">
        <v>25</v>
      </c>
      <c r="B549" s="29">
        <v>172</v>
      </c>
      <c r="C549" s="30" t="s">
        <v>2619</v>
      </c>
      <c r="D549" s="29" t="s">
        <v>42</v>
      </c>
      <c r="E549" s="31" t="s">
        <v>2615</v>
      </c>
      <c r="F549" s="32" t="s">
        <v>2214</v>
      </c>
      <c r="G549" s="33">
        <v>16</v>
      </c>
      <c r="H549" s="34">
        <v>0</v>
      </c>
      <c r="I549" s="35">
        <f>ROUND(G549*H549,P4)</f>
        <v>0</v>
      </c>
      <c r="J549" s="29"/>
      <c r="O549" s="36">
        <f>I549*0.21</f>
        <v>0</v>
      </c>
      <c r="P549">
        <v>3</v>
      </c>
    </row>
    <row r="550">
      <c r="A550" s="29" t="s">
        <v>30</v>
      </c>
      <c r="B550" s="37"/>
      <c r="C550" s="38"/>
      <c r="D550" s="38"/>
      <c r="E550" s="44" t="s">
        <v>42</v>
      </c>
      <c r="F550" s="38"/>
      <c r="G550" s="38"/>
      <c r="H550" s="38"/>
      <c r="I550" s="38"/>
      <c r="J550" s="39"/>
    </row>
    <row r="551" ht="30">
      <c r="A551" s="29" t="s">
        <v>34</v>
      </c>
      <c r="B551" s="37"/>
      <c r="C551" s="38"/>
      <c r="D551" s="38"/>
      <c r="E551" s="31" t="s">
        <v>2234</v>
      </c>
      <c r="F551" s="38"/>
      <c r="G551" s="38"/>
      <c r="H551" s="38"/>
      <c r="I551" s="38"/>
      <c r="J551" s="39"/>
    </row>
    <row r="552">
      <c r="A552" s="29" t="s">
        <v>25</v>
      </c>
      <c r="B552" s="29">
        <v>173</v>
      </c>
      <c r="C552" s="30" t="s">
        <v>2620</v>
      </c>
      <c r="D552" s="29" t="s">
        <v>42</v>
      </c>
      <c r="E552" s="31" t="s">
        <v>2621</v>
      </c>
      <c r="F552" s="32" t="s">
        <v>2214</v>
      </c>
      <c r="G552" s="33">
        <v>2</v>
      </c>
      <c r="H552" s="34">
        <v>0</v>
      </c>
      <c r="I552" s="35">
        <f>ROUND(G552*H552,P4)</f>
        <v>0</v>
      </c>
      <c r="J552" s="29"/>
      <c r="O552" s="36">
        <f>I552*0.21</f>
        <v>0</v>
      </c>
      <c r="P552">
        <v>3</v>
      </c>
    </row>
    <row r="553">
      <c r="A553" s="29" t="s">
        <v>30</v>
      </c>
      <c r="B553" s="37"/>
      <c r="C553" s="38"/>
      <c r="D553" s="38"/>
      <c r="E553" s="44" t="s">
        <v>42</v>
      </c>
      <c r="F553" s="38"/>
      <c r="G553" s="38"/>
      <c r="H553" s="38"/>
      <c r="I553" s="38"/>
      <c r="J553" s="39"/>
    </row>
    <row r="554" ht="30">
      <c r="A554" s="29" t="s">
        <v>34</v>
      </c>
      <c r="B554" s="37"/>
      <c r="C554" s="38"/>
      <c r="D554" s="38"/>
      <c r="E554" s="31" t="s">
        <v>2234</v>
      </c>
      <c r="F554" s="38"/>
      <c r="G554" s="38"/>
      <c r="H554" s="38"/>
      <c r="I554" s="38"/>
      <c r="J554" s="39"/>
    </row>
    <row r="555">
      <c r="A555" s="29" t="s">
        <v>25</v>
      </c>
      <c r="B555" s="29">
        <v>174</v>
      </c>
      <c r="C555" s="30" t="s">
        <v>2622</v>
      </c>
      <c r="D555" s="29" t="s">
        <v>42</v>
      </c>
      <c r="E555" s="31" t="s">
        <v>2623</v>
      </c>
      <c r="F555" s="32" t="s">
        <v>2214</v>
      </c>
      <c r="G555" s="33">
        <v>48</v>
      </c>
      <c r="H555" s="34">
        <v>0</v>
      </c>
      <c r="I555" s="35">
        <f>ROUND(G555*H555,P4)</f>
        <v>0</v>
      </c>
      <c r="J555" s="29"/>
      <c r="O555" s="36">
        <f>I555*0.21</f>
        <v>0</v>
      </c>
      <c r="P555">
        <v>3</v>
      </c>
    </row>
    <row r="556">
      <c r="A556" s="29" t="s">
        <v>30</v>
      </c>
      <c r="B556" s="37"/>
      <c r="C556" s="38"/>
      <c r="D556" s="38"/>
      <c r="E556" s="44" t="s">
        <v>42</v>
      </c>
      <c r="F556" s="38"/>
      <c r="G556" s="38"/>
      <c r="H556" s="38"/>
      <c r="I556" s="38"/>
      <c r="J556" s="39"/>
    </row>
    <row r="557" ht="30">
      <c r="A557" s="29" t="s">
        <v>34</v>
      </c>
      <c r="B557" s="37"/>
      <c r="C557" s="38"/>
      <c r="D557" s="38"/>
      <c r="E557" s="31" t="s">
        <v>2234</v>
      </c>
      <c r="F557" s="38"/>
      <c r="G557" s="38"/>
      <c r="H557" s="38"/>
      <c r="I557" s="38"/>
      <c r="J557" s="39"/>
    </row>
    <row r="558">
      <c r="A558" s="29" t="s">
        <v>25</v>
      </c>
      <c r="B558" s="29">
        <v>175</v>
      </c>
      <c r="C558" s="30" t="s">
        <v>2624</v>
      </c>
      <c r="D558" s="29" t="s">
        <v>42</v>
      </c>
      <c r="E558" s="31" t="s">
        <v>2625</v>
      </c>
      <c r="F558" s="32" t="s">
        <v>2214</v>
      </c>
      <c r="G558" s="33">
        <v>2</v>
      </c>
      <c r="H558" s="34">
        <v>0</v>
      </c>
      <c r="I558" s="35">
        <f>ROUND(G558*H558,P4)</f>
        <v>0</v>
      </c>
      <c r="J558" s="29"/>
      <c r="O558" s="36">
        <f>I558*0.21</f>
        <v>0</v>
      </c>
      <c r="P558">
        <v>3</v>
      </c>
    </row>
    <row r="559">
      <c r="A559" s="29" t="s">
        <v>30</v>
      </c>
      <c r="B559" s="37"/>
      <c r="C559" s="38"/>
      <c r="D559" s="38"/>
      <c r="E559" s="44" t="s">
        <v>42</v>
      </c>
      <c r="F559" s="38"/>
      <c r="G559" s="38"/>
      <c r="H559" s="38"/>
      <c r="I559" s="38"/>
      <c r="J559" s="39"/>
    </row>
    <row r="560" ht="30">
      <c r="A560" s="29" t="s">
        <v>34</v>
      </c>
      <c r="B560" s="37"/>
      <c r="C560" s="38"/>
      <c r="D560" s="38"/>
      <c r="E560" s="31" t="s">
        <v>2234</v>
      </c>
      <c r="F560" s="38"/>
      <c r="G560" s="38"/>
      <c r="H560" s="38"/>
      <c r="I560" s="38"/>
      <c r="J560" s="39"/>
    </row>
    <row r="561">
      <c r="A561" s="23" t="s">
        <v>22</v>
      </c>
      <c r="B561" s="24"/>
      <c r="C561" s="25" t="s">
        <v>2626</v>
      </c>
      <c r="D561" s="26"/>
      <c r="E561" s="23" t="s">
        <v>2627</v>
      </c>
      <c r="F561" s="26"/>
      <c r="G561" s="26"/>
      <c r="H561" s="26"/>
      <c r="I561" s="27">
        <f>SUMIFS(I562:I579,A562:A579,"P")</f>
        <v>0</v>
      </c>
      <c r="J561" s="28"/>
    </row>
    <row r="562">
      <c r="A562" s="29" t="s">
        <v>25</v>
      </c>
      <c r="B562" s="29">
        <v>1</v>
      </c>
      <c r="C562" s="30" t="s">
        <v>2628</v>
      </c>
      <c r="D562" s="29" t="s">
        <v>42</v>
      </c>
      <c r="E562" s="31" t="s">
        <v>2629</v>
      </c>
      <c r="F562" s="32" t="s">
        <v>2214</v>
      </c>
      <c r="G562" s="33">
        <v>1</v>
      </c>
      <c r="H562" s="34">
        <v>0</v>
      </c>
      <c r="I562" s="35">
        <f>ROUND(G562*H562,P4)</f>
        <v>0</v>
      </c>
      <c r="J562" s="29"/>
      <c r="O562" s="36">
        <f>I562*0.21</f>
        <v>0</v>
      </c>
      <c r="P562">
        <v>3</v>
      </c>
    </row>
    <row r="563">
      <c r="A563" s="29" t="s">
        <v>30</v>
      </c>
      <c r="B563" s="37"/>
      <c r="C563" s="38"/>
      <c r="D563" s="38"/>
      <c r="E563" s="44" t="s">
        <v>42</v>
      </c>
      <c r="F563" s="38"/>
      <c r="G563" s="38"/>
      <c r="H563" s="38"/>
      <c r="I563" s="38"/>
      <c r="J563" s="39"/>
    </row>
    <row r="564" ht="30">
      <c r="A564" s="29" t="s">
        <v>34</v>
      </c>
      <c r="B564" s="37"/>
      <c r="C564" s="38"/>
      <c r="D564" s="38"/>
      <c r="E564" s="31" t="s">
        <v>2203</v>
      </c>
      <c r="F564" s="38"/>
      <c r="G564" s="38"/>
      <c r="H564" s="38"/>
      <c r="I564" s="38"/>
      <c r="J564" s="39"/>
    </row>
    <row r="565">
      <c r="A565" s="29" t="s">
        <v>25</v>
      </c>
      <c r="B565" s="29">
        <v>2</v>
      </c>
      <c r="C565" s="30" t="s">
        <v>2630</v>
      </c>
      <c r="D565" s="29" t="s">
        <v>42</v>
      </c>
      <c r="E565" s="31" t="s">
        <v>2631</v>
      </c>
      <c r="F565" s="32" t="s">
        <v>2632</v>
      </c>
      <c r="G565" s="33">
        <v>1</v>
      </c>
      <c r="H565" s="34">
        <v>0</v>
      </c>
      <c r="I565" s="35">
        <f>ROUND(G565*H565,P4)</f>
        <v>0</v>
      </c>
      <c r="J565" s="29"/>
      <c r="O565" s="36">
        <f>I565*0.21</f>
        <v>0</v>
      </c>
      <c r="P565">
        <v>3</v>
      </c>
    </row>
    <row r="566">
      <c r="A566" s="29" t="s">
        <v>30</v>
      </c>
      <c r="B566" s="37"/>
      <c r="C566" s="38"/>
      <c r="D566" s="38"/>
      <c r="E566" s="44" t="s">
        <v>42</v>
      </c>
      <c r="F566" s="38"/>
      <c r="G566" s="38"/>
      <c r="H566" s="38"/>
      <c r="I566" s="38"/>
      <c r="J566" s="39"/>
    </row>
    <row r="567" ht="30">
      <c r="A567" s="29" t="s">
        <v>34</v>
      </c>
      <c r="B567" s="37"/>
      <c r="C567" s="38"/>
      <c r="D567" s="38"/>
      <c r="E567" s="31" t="s">
        <v>2203</v>
      </c>
      <c r="F567" s="38"/>
      <c r="G567" s="38"/>
      <c r="H567" s="38"/>
      <c r="I567" s="38"/>
      <c r="J567" s="39"/>
    </row>
    <row r="568">
      <c r="A568" s="29" t="s">
        <v>25</v>
      </c>
      <c r="B568" s="29">
        <v>3</v>
      </c>
      <c r="C568" s="30" t="s">
        <v>2633</v>
      </c>
      <c r="D568" s="29" t="s">
        <v>42</v>
      </c>
      <c r="E568" s="31" t="s">
        <v>2634</v>
      </c>
      <c r="F568" s="32" t="s">
        <v>2632</v>
      </c>
      <c r="G568" s="33">
        <v>1</v>
      </c>
      <c r="H568" s="34">
        <v>0</v>
      </c>
      <c r="I568" s="35">
        <f>ROUND(G568*H568,P4)</f>
        <v>0</v>
      </c>
      <c r="J568" s="29"/>
      <c r="O568" s="36">
        <f>I568*0.21</f>
        <v>0</v>
      </c>
      <c r="P568">
        <v>3</v>
      </c>
    </row>
    <row r="569">
      <c r="A569" s="29" t="s">
        <v>30</v>
      </c>
      <c r="B569" s="37"/>
      <c r="C569" s="38"/>
      <c r="D569" s="38"/>
      <c r="E569" s="44" t="s">
        <v>42</v>
      </c>
      <c r="F569" s="38"/>
      <c r="G569" s="38"/>
      <c r="H569" s="38"/>
      <c r="I569" s="38"/>
      <c r="J569" s="39"/>
    </row>
    <row r="570" ht="30">
      <c r="A570" s="29" t="s">
        <v>34</v>
      </c>
      <c r="B570" s="37"/>
      <c r="C570" s="38"/>
      <c r="D570" s="38"/>
      <c r="E570" s="31" t="s">
        <v>2203</v>
      </c>
      <c r="F570" s="38"/>
      <c r="G570" s="38"/>
      <c r="H570" s="38"/>
      <c r="I570" s="38"/>
      <c r="J570" s="39"/>
    </row>
    <row r="571">
      <c r="A571" s="29" t="s">
        <v>25</v>
      </c>
      <c r="B571" s="29">
        <v>4</v>
      </c>
      <c r="C571" s="30" t="s">
        <v>2635</v>
      </c>
      <c r="D571" s="29" t="s">
        <v>42</v>
      </c>
      <c r="E571" s="31" t="s">
        <v>2636</v>
      </c>
      <c r="F571" s="32" t="s">
        <v>2632</v>
      </c>
      <c r="G571" s="33">
        <v>1</v>
      </c>
      <c r="H571" s="34">
        <v>0</v>
      </c>
      <c r="I571" s="35">
        <f>ROUND(G571*H571,P4)</f>
        <v>0</v>
      </c>
      <c r="J571" s="29"/>
      <c r="O571" s="36">
        <f>I571*0.21</f>
        <v>0</v>
      </c>
      <c r="P571">
        <v>3</v>
      </c>
    </row>
    <row r="572">
      <c r="A572" s="29" t="s">
        <v>30</v>
      </c>
      <c r="B572" s="37"/>
      <c r="C572" s="38"/>
      <c r="D572" s="38"/>
      <c r="E572" s="44" t="s">
        <v>42</v>
      </c>
      <c r="F572" s="38"/>
      <c r="G572" s="38"/>
      <c r="H572" s="38"/>
      <c r="I572" s="38"/>
      <c r="J572" s="39"/>
    </row>
    <row r="573" ht="30">
      <c r="A573" s="29" t="s">
        <v>34</v>
      </c>
      <c r="B573" s="37"/>
      <c r="C573" s="38"/>
      <c r="D573" s="38"/>
      <c r="E573" s="31" t="s">
        <v>2203</v>
      </c>
      <c r="F573" s="38"/>
      <c r="G573" s="38"/>
      <c r="H573" s="38"/>
      <c r="I573" s="38"/>
      <c r="J573" s="39"/>
    </row>
    <row r="574" ht="30">
      <c r="A574" s="29" t="s">
        <v>25</v>
      </c>
      <c r="B574" s="29">
        <v>5</v>
      </c>
      <c r="C574" s="30" t="s">
        <v>2637</v>
      </c>
      <c r="D574" s="29" t="s">
        <v>42</v>
      </c>
      <c r="E574" s="31" t="s">
        <v>2638</v>
      </c>
      <c r="F574" s="32" t="s">
        <v>2632</v>
      </c>
      <c r="G574" s="33">
        <v>1</v>
      </c>
      <c r="H574" s="34">
        <v>0</v>
      </c>
      <c r="I574" s="35">
        <f>ROUND(G574*H574,P4)</f>
        <v>0</v>
      </c>
      <c r="J574" s="29"/>
      <c r="O574" s="36">
        <f>I574*0.21</f>
        <v>0</v>
      </c>
      <c r="P574">
        <v>3</v>
      </c>
    </row>
    <row r="575">
      <c r="A575" s="29" t="s">
        <v>30</v>
      </c>
      <c r="B575" s="37"/>
      <c r="C575" s="38"/>
      <c r="D575" s="38"/>
      <c r="E575" s="44" t="s">
        <v>42</v>
      </c>
      <c r="F575" s="38"/>
      <c r="G575" s="38"/>
      <c r="H575" s="38"/>
      <c r="I575" s="38"/>
      <c r="J575" s="39"/>
    </row>
    <row r="576" ht="30">
      <c r="A576" s="29" t="s">
        <v>34</v>
      </c>
      <c r="B576" s="37"/>
      <c r="C576" s="38"/>
      <c r="D576" s="38"/>
      <c r="E576" s="31" t="s">
        <v>2203</v>
      </c>
      <c r="F576" s="38"/>
      <c r="G576" s="38"/>
      <c r="H576" s="38"/>
      <c r="I576" s="38"/>
      <c r="J576" s="39"/>
    </row>
    <row r="577" ht="30">
      <c r="A577" s="29" t="s">
        <v>25</v>
      </c>
      <c r="B577" s="29">
        <v>6</v>
      </c>
      <c r="C577" s="30" t="s">
        <v>2639</v>
      </c>
      <c r="D577" s="29" t="s">
        <v>42</v>
      </c>
      <c r="E577" s="31" t="s">
        <v>2640</v>
      </c>
      <c r="F577" s="32" t="s">
        <v>2632</v>
      </c>
      <c r="G577" s="33">
        <v>1</v>
      </c>
      <c r="H577" s="34">
        <v>0</v>
      </c>
      <c r="I577" s="35">
        <f>ROUND(G577*H577,P4)</f>
        <v>0</v>
      </c>
      <c r="J577" s="29"/>
      <c r="O577" s="36">
        <f>I577*0.21</f>
        <v>0</v>
      </c>
      <c r="P577">
        <v>3</v>
      </c>
    </row>
    <row r="578">
      <c r="A578" s="29" t="s">
        <v>30</v>
      </c>
      <c r="B578" s="37"/>
      <c r="C578" s="38"/>
      <c r="D578" s="38"/>
      <c r="E578" s="44" t="s">
        <v>42</v>
      </c>
      <c r="F578" s="38"/>
      <c r="G578" s="38"/>
      <c r="H578" s="38"/>
      <c r="I578" s="38"/>
      <c r="J578" s="39"/>
    </row>
    <row r="579" ht="30">
      <c r="A579" s="29" t="s">
        <v>34</v>
      </c>
      <c r="B579" s="37"/>
      <c r="C579" s="38"/>
      <c r="D579" s="38"/>
      <c r="E579" s="31" t="s">
        <v>2203</v>
      </c>
      <c r="F579" s="38"/>
      <c r="G579" s="38"/>
      <c r="H579" s="38"/>
      <c r="I579" s="38"/>
      <c r="J579" s="39"/>
    </row>
    <row r="580">
      <c r="A580" s="23" t="s">
        <v>22</v>
      </c>
      <c r="B580" s="24"/>
      <c r="C580" s="25" t="s">
        <v>2641</v>
      </c>
      <c r="D580" s="26"/>
      <c r="E580" s="23" t="s">
        <v>2642</v>
      </c>
      <c r="F580" s="26"/>
      <c r="G580" s="26"/>
      <c r="H580" s="26"/>
      <c r="I580" s="27">
        <f>SUMIFS(I581:I583,A581:A583,"P")</f>
        <v>0</v>
      </c>
      <c r="J580" s="28"/>
    </row>
    <row r="581">
      <c r="A581" s="29" t="s">
        <v>25</v>
      </c>
      <c r="B581" s="29">
        <v>7</v>
      </c>
      <c r="C581" s="30" t="s">
        <v>2643</v>
      </c>
      <c r="D581" s="29" t="s">
        <v>42</v>
      </c>
      <c r="E581" s="31" t="s">
        <v>2642</v>
      </c>
      <c r="F581" s="32" t="s">
        <v>2632</v>
      </c>
      <c r="G581" s="33">
        <v>1</v>
      </c>
      <c r="H581" s="34">
        <v>0</v>
      </c>
      <c r="I581" s="35">
        <f>ROUND(G581*H581,P4)</f>
        <v>0</v>
      </c>
      <c r="J581" s="29"/>
      <c r="O581" s="36">
        <f>I581*0.21</f>
        <v>0</v>
      </c>
      <c r="P581">
        <v>3</v>
      </c>
    </row>
    <row r="582">
      <c r="A582" s="29" t="s">
        <v>30</v>
      </c>
      <c r="B582" s="37"/>
      <c r="C582" s="38"/>
      <c r="D582" s="38"/>
      <c r="E582" s="31" t="s">
        <v>2644</v>
      </c>
      <c r="F582" s="38"/>
      <c r="G582" s="38"/>
      <c r="H582" s="38"/>
      <c r="I582" s="38"/>
      <c r="J582" s="39"/>
    </row>
    <row r="583">
      <c r="A583" s="29" t="s">
        <v>34</v>
      </c>
      <c r="B583" s="37"/>
      <c r="C583" s="38"/>
      <c r="D583" s="38"/>
      <c r="E583" s="44" t="s">
        <v>42</v>
      </c>
      <c r="F583" s="38"/>
      <c r="G583" s="38"/>
      <c r="H583" s="38"/>
      <c r="I583" s="38"/>
      <c r="J583" s="39"/>
    </row>
    <row r="584">
      <c r="A584" s="23" t="s">
        <v>22</v>
      </c>
      <c r="B584" s="24"/>
      <c r="C584" s="25" t="s">
        <v>2645</v>
      </c>
      <c r="D584" s="26"/>
      <c r="E584" s="23" t="s">
        <v>2646</v>
      </c>
      <c r="F584" s="26"/>
      <c r="G584" s="26"/>
      <c r="H584" s="26"/>
      <c r="I584" s="27">
        <f>SUMIFS(I585:I612,A585:A612,"P")</f>
        <v>0</v>
      </c>
      <c r="J584" s="28"/>
    </row>
    <row r="585">
      <c r="A585" s="29" t="s">
        <v>25</v>
      </c>
      <c r="B585" s="29">
        <v>8</v>
      </c>
      <c r="C585" s="30" t="s">
        <v>2647</v>
      </c>
      <c r="D585" s="29" t="s">
        <v>42</v>
      </c>
      <c r="E585" s="31" t="s">
        <v>2648</v>
      </c>
      <c r="F585" s="32" t="s">
        <v>2632</v>
      </c>
      <c r="G585" s="33">
        <v>1</v>
      </c>
      <c r="H585" s="34">
        <v>0</v>
      </c>
      <c r="I585" s="35">
        <f>ROUND(G585*H585,P4)</f>
        <v>0</v>
      </c>
      <c r="J585" s="29"/>
      <c r="O585" s="36">
        <f>I585*0.21</f>
        <v>0</v>
      </c>
      <c r="P585">
        <v>3</v>
      </c>
    </row>
    <row r="586">
      <c r="A586" s="29" t="s">
        <v>30</v>
      </c>
      <c r="B586" s="37"/>
      <c r="C586" s="38"/>
      <c r="D586" s="38"/>
      <c r="E586" s="44" t="s">
        <v>42</v>
      </c>
      <c r="F586" s="38"/>
      <c r="G586" s="38"/>
      <c r="H586" s="38"/>
      <c r="I586" s="38"/>
      <c r="J586" s="39"/>
    </row>
    <row r="587" ht="30">
      <c r="A587" s="29" t="s">
        <v>34</v>
      </c>
      <c r="B587" s="37"/>
      <c r="C587" s="38"/>
      <c r="D587" s="38"/>
      <c r="E587" s="31" t="s">
        <v>2649</v>
      </c>
      <c r="F587" s="38"/>
      <c r="G587" s="38"/>
      <c r="H587" s="38"/>
      <c r="I587" s="38"/>
      <c r="J587" s="39"/>
    </row>
    <row r="588">
      <c r="A588" s="29" t="s">
        <v>25</v>
      </c>
      <c r="B588" s="29">
        <v>9</v>
      </c>
      <c r="C588" s="30" t="s">
        <v>2650</v>
      </c>
      <c r="D588" s="29" t="s">
        <v>42</v>
      </c>
      <c r="E588" s="31" t="s">
        <v>2651</v>
      </c>
      <c r="F588" s="32" t="s">
        <v>2632</v>
      </c>
      <c r="G588" s="33">
        <v>1</v>
      </c>
      <c r="H588" s="34">
        <v>0</v>
      </c>
      <c r="I588" s="35">
        <f>ROUND(G588*H588,P4)</f>
        <v>0</v>
      </c>
      <c r="J588" s="29"/>
      <c r="O588" s="36">
        <f>I588*0.21</f>
        <v>0</v>
      </c>
      <c r="P588">
        <v>3</v>
      </c>
    </row>
    <row r="589">
      <c r="A589" s="29" t="s">
        <v>30</v>
      </c>
      <c r="B589" s="37"/>
      <c r="C589" s="38"/>
      <c r="D589" s="38"/>
      <c r="E589" s="44" t="s">
        <v>42</v>
      </c>
      <c r="F589" s="38"/>
      <c r="G589" s="38"/>
      <c r="H589" s="38"/>
      <c r="I589" s="38"/>
      <c r="J589" s="39"/>
    </row>
    <row r="590" ht="30">
      <c r="A590" s="29" t="s">
        <v>34</v>
      </c>
      <c r="B590" s="37"/>
      <c r="C590" s="38"/>
      <c r="D590" s="38"/>
      <c r="E590" s="31" t="s">
        <v>2203</v>
      </c>
      <c r="F590" s="38"/>
      <c r="G590" s="38"/>
      <c r="H590" s="38"/>
      <c r="I590" s="38"/>
      <c r="J590" s="39"/>
    </row>
    <row r="591">
      <c r="A591" s="29" t="s">
        <v>25</v>
      </c>
      <c r="B591" s="29">
        <v>10</v>
      </c>
      <c r="C591" s="30" t="s">
        <v>2652</v>
      </c>
      <c r="D591" s="29" t="s">
        <v>42</v>
      </c>
      <c r="E591" s="31" t="s">
        <v>2653</v>
      </c>
      <c r="F591" s="32" t="s">
        <v>2632</v>
      </c>
      <c r="G591" s="33">
        <v>1</v>
      </c>
      <c r="H591" s="34">
        <v>0</v>
      </c>
      <c r="I591" s="35">
        <f>ROUND(G591*H591,P4)</f>
        <v>0</v>
      </c>
      <c r="J591" s="29"/>
      <c r="O591" s="36">
        <f>I591*0.21</f>
        <v>0</v>
      </c>
      <c r="P591">
        <v>3</v>
      </c>
    </row>
    <row r="592">
      <c r="A592" s="29" t="s">
        <v>30</v>
      </c>
      <c r="B592" s="37"/>
      <c r="C592" s="38"/>
      <c r="D592" s="38"/>
      <c r="E592" s="44" t="s">
        <v>42</v>
      </c>
      <c r="F592" s="38"/>
      <c r="G592" s="38"/>
      <c r="H592" s="38"/>
      <c r="I592" s="38"/>
      <c r="J592" s="39"/>
    </row>
    <row r="593" ht="30">
      <c r="A593" s="29" t="s">
        <v>34</v>
      </c>
      <c r="B593" s="37"/>
      <c r="C593" s="38"/>
      <c r="D593" s="38"/>
      <c r="E593" s="31" t="s">
        <v>2203</v>
      </c>
      <c r="F593" s="38"/>
      <c r="G593" s="38"/>
      <c r="H593" s="38"/>
      <c r="I593" s="38"/>
      <c r="J593" s="39"/>
    </row>
    <row r="594">
      <c r="A594" s="29" t="s">
        <v>25</v>
      </c>
      <c r="B594" s="29">
        <v>11</v>
      </c>
      <c r="C594" s="30" t="s">
        <v>2654</v>
      </c>
      <c r="D594" s="29" t="s">
        <v>42</v>
      </c>
      <c r="E594" s="31" t="s">
        <v>2655</v>
      </c>
      <c r="F594" s="32" t="s">
        <v>2632</v>
      </c>
      <c r="G594" s="33">
        <v>1</v>
      </c>
      <c r="H594" s="34">
        <v>0</v>
      </c>
      <c r="I594" s="35">
        <f>ROUND(G594*H594,P4)</f>
        <v>0</v>
      </c>
      <c r="J594" s="29"/>
      <c r="O594" s="36">
        <f>I594*0.21</f>
        <v>0</v>
      </c>
      <c r="P594">
        <v>3</v>
      </c>
    </row>
    <row r="595">
      <c r="A595" s="29" t="s">
        <v>30</v>
      </c>
      <c r="B595" s="37"/>
      <c r="C595" s="38"/>
      <c r="D595" s="38"/>
      <c r="E595" s="44" t="s">
        <v>42</v>
      </c>
      <c r="F595" s="38"/>
      <c r="G595" s="38"/>
      <c r="H595" s="38"/>
      <c r="I595" s="38"/>
      <c r="J595" s="39"/>
    </row>
    <row r="596" ht="30">
      <c r="A596" s="29" t="s">
        <v>34</v>
      </c>
      <c r="B596" s="37"/>
      <c r="C596" s="38"/>
      <c r="D596" s="38"/>
      <c r="E596" s="31" t="s">
        <v>2203</v>
      </c>
      <c r="F596" s="38"/>
      <c r="G596" s="38"/>
      <c r="H596" s="38"/>
      <c r="I596" s="38"/>
      <c r="J596" s="39"/>
    </row>
    <row r="597">
      <c r="A597" s="29" t="s">
        <v>25</v>
      </c>
      <c r="B597" s="29">
        <v>159</v>
      </c>
      <c r="C597" s="30" t="s">
        <v>2656</v>
      </c>
      <c r="D597" s="29" t="s">
        <v>42</v>
      </c>
      <c r="E597" s="31" t="s">
        <v>2657</v>
      </c>
      <c r="F597" s="32" t="s">
        <v>2214</v>
      </c>
      <c r="G597" s="33">
        <v>1</v>
      </c>
      <c r="H597" s="34">
        <v>0</v>
      </c>
      <c r="I597" s="35">
        <f>ROUND(G597*H597,P4)</f>
        <v>0</v>
      </c>
      <c r="J597" s="29"/>
      <c r="O597" s="36">
        <f>I597*0.21</f>
        <v>0</v>
      </c>
      <c r="P597">
        <v>3</v>
      </c>
    </row>
    <row r="598">
      <c r="A598" s="29" t="s">
        <v>30</v>
      </c>
      <c r="B598" s="37"/>
      <c r="C598" s="38"/>
      <c r="D598" s="38"/>
      <c r="E598" s="44" t="s">
        <v>42</v>
      </c>
      <c r="F598" s="38"/>
      <c r="G598" s="38"/>
      <c r="H598" s="38"/>
      <c r="I598" s="38"/>
      <c r="J598" s="39"/>
    </row>
    <row r="599" ht="30">
      <c r="A599" s="29" t="s">
        <v>32</v>
      </c>
      <c r="B599" s="37"/>
      <c r="C599" s="38"/>
      <c r="D599" s="38"/>
      <c r="E599" s="40" t="s">
        <v>2658</v>
      </c>
      <c r="F599" s="38"/>
      <c r="G599" s="38"/>
      <c r="H599" s="38"/>
      <c r="I599" s="38"/>
      <c r="J599" s="39"/>
    </row>
    <row r="600" ht="30">
      <c r="A600" s="29" t="s">
        <v>34</v>
      </c>
      <c r="B600" s="37"/>
      <c r="C600" s="38"/>
      <c r="D600" s="38"/>
      <c r="E600" s="31" t="s">
        <v>2248</v>
      </c>
      <c r="F600" s="38"/>
      <c r="G600" s="38"/>
      <c r="H600" s="38"/>
      <c r="I600" s="38"/>
      <c r="J600" s="39"/>
    </row>
    <row r="601">
      <c r="A601" s="29" t="s">
        <v>25</v>
      </c>
      <c r="B601" s="29">
        <v>160</v>
      </c>
      <c r="C601" s="30" t="s">
        <v>2659</v>
      </c>
      <c r="D601" s="29" t="s">
        <v>42</v>
      </c>
      <c r="E601" s="31" t="s">
        <v>2660</v>
      </c>
      <c r="F601" s="32" t="s">
        <v>2214</v>
      </c>
      <c r="G601" s="33">
        <v>1</v>
      </c>
      <c r="H601" s="34">
        <v>0</v>
      </c>
      <c r="I601" s="35">
        <f>ROUND(G601*H601,P4)</f>
        <v>0</v>
      </c>
      <c r="J601" s="29"/>
      <c r="O601" s="36">
        <f>I601*0.21</f>
        <v>0</v>
      </c>
      <c r="P601">
        <v>3</v>
      </c>
    </row>
    <row r="602">
      <c r="A602" s="29" t="s">
        <v>30</v>
      </c>
      <c r="B602" s="37"/>
      <c r="C602" s="38"/>
      <c r="D602" s="38"/>
      <c r="E602" s="44" t="s">
        <v>42</v>
      </c>
      <c r="F602" s="38"/>
      <c r="G602" s="38"/>
      <c r="H602" s="38"/>
      <c r="I602" s="38"/>
      <c r="J602" s="39"/>
    </row>
    <row r="603" ht="30">
      <c r="A603" s="29" t="s">
        <v>32</v>
      </c>
      <c r="B603" s="37"/>
      <c r="C603" s="38"/>
      <c r="D603" s="38"/>
      <c r="E603" s="40" t="s">
        <v>2661</v>
      </c>
      <c r="F603" s="38"/>
      <c r="G603" s="38"/>
      <c r="H603" s="38"/>
      <c r="I603" s="38"/>
      <c r="J603" s="39"/>
    </row>
    <row r="604" ht="30">
      <c r="A604" s="29" t="s">
        <v>34</v>
      </c>
      <c r="B604" s="37"/>
      <c r="C604" s="38"/>
      <c r="D604" s="38"/>
      <c r="E604" s="31" t="s">
        <v>2248</v>
      </c>
      <c r="F604" s="38"/>
      <c r="G604" s="38"/>
      <c r="H604" s="38"/>
      <c r="I604" s="38"/>
      <c r="J604" s="39"/>
    </row>
    <row r="605">
      <c r="A605" s="29" t="s">
        <v>25</v>
      </c>
      <c r="B605" s="29">
        <v>161</v>
      </c>
      <c r="C605" s="30" t="s">
        <v>2662</v>
      </c>
      <c r="D605" s="29" t="s">
        <v>42</v>
      </c>
      <c r="E605" s="31" t="s">
        <v>2663</v>
      </c>
      <c r="F605" s="32" t="s">
        <v>2214</v>
      </c>
      <c r="G605" s="33">
        <v>1</v>
      </c>
      <c r="H605" s="34">
        <v>0</v>
      </c>
      <c r="I605" s="35">
        <f>ROUND(G605*H605,P4)</f>
        <v>0</v>
      </c>
      <c r="J605" s="29"/>
      <c r="O605" s="36">
        <f>I605*0.21</f>
        <v>0</v>
      </c>
      <c r="P605">
        <v>3</v>
      </c>
    </row>
    <row r="606">
      <c r="A606" s="29" t="s">
        <v>30</v>
      </c>
      <c r="B606" s="37"/>
      <c r="C606" s="38"/>
      <c r="D606" s="38"/>
      <c r="E606" s="44" t="s">
        <v>42</v>
      </c>
      <c r="F606" s="38"/>
      <c r="G606" s="38"/>
      <c r="H606" s="38"/>
      <c r="I606" s="38"/>
      <c r="J606" s="39"/>
    </row>
    <row r="607" ht="30">
      <c r="A607" s="29" t="s">
        <v>32</v>
      </c>
      <c r="B607" s="37"/>
      <c r="C607" s="38"/>
      <c r="D607" s="38"/>
      <c r="E607" s="40" t="s">
        <v>2664</v>
      </c>
      <c r="F607" s="38"/>
      <c r="G607" s="38"/>
      <c r="H607" s="38"/>
      <c r="I607" s="38"/>
      <c r="J607" s="39"/>
    </row>
    <row r="608">
      <c r="A608" s="29" t="s">
        <v>34</v>
      </c>
      <c r="B608" s="37"/>
      <c r="C608" s="38"/>
      <c r="D608" s="38"/>
      <c r="E608" s="44" t="s">
        <v>42</v>
      </c>
      <c r="F608" s="38"/>
      <c r="G608" s="38"/>
      <c r="H608" s="38"/>
      <c r="I608" s="38"/>
      <c r="J608" s="39"/>
    </row>
    <row r="609">
      <c r="A609" s="29" t="s">
        <v>25</v>
      </c>
      <c r="B609" s="29">
        <v>162</v>
      </c>
      <c r="C609" s="30" t="s">
        <v>2665</v>
      </c>
      <c r="D609" s="29" t="s">
        <v>42</v>
      </c>
      <c r="E609" s="31" t="s">
        <v>2666</v>
      </c>
      <c r="F609" s="32" t="s">
        <v>2214</v>
      </c>
      <c r="G609" s="33">
        <v>2</v>
      </c>
      <c r="H609" s="34">
        <v>0</v>
      </c>
      <c r="I609" s="35">
        <f>ROUND(G609*H609,P4)</f>
        <v>0</v>
      </c>
      <c r="J609" s="29"/>
      <c r="O609" s="36">
        <f>I609*0.21</f>
        <v>0</v>
      </c>
      <c r="P609">
        <v>3</v>
      </c>
    </row>
    <row r="610">
      <c r="A610" s="29" t="s">
        <v>30</v>
      </c>
      <c r="B610" s="37"/>
      <c r="C610" s="38"/>
      <c r="D610" s="38"/>
      <c r="E610" s="44" t="s">
        <v>42</v>
      </c>
      <c r="F610" s="38"/>
      <c r="G610" s="38"/>
      <c r="H610" s="38"/>
      <c r="I610" s="38"/>
      <c r="J610" s="39"/>
    </row>
    <row r="611" ht="30">
      <c r="A611" s="29" t="s">
        <v>32</v>
      </c>
      <c r="B611" s="37"/>
      <c r="C611" s="38"/>
      <c r="D611" s="38"/>
      <c r="E611" s="40" t="s">
        <v>2667</v>
      </c>
      <c r="F611" s="38"/>
      <c r="G611" s="38"/>
      <c r="H611" s="38"/>
      <c r="I611" s="38"/>
      <c r="J611" s="39"/>
    </row>
    <row r="612">
      <c r="A612" s="29" t="s">
        <v>34</v>
      </c>
      <c r="B612" s="37"/>
      <c r="C612" s="38"/>
      <c r="D612" s="38"/>
      <c r="E612" s="44" t="s">
        <v>42</v>
      </c>
      <c r="F612" s="38"/>
      <c r="G612" s="38"/>
      <c r="H612" s="38"/>
      <c r="I612" s="38"/>
      <c r="J612" s="39"/>
    </row>
    <row r="613">
      <c r="A613" s="23" t="s">
        <v>22</v>
      </c>
      <c r="B613" s="24"/>
      <c r="C613" s="25" t="s">
        <v>2668</v>
      </c>
      <c r="D613" s="26"/>
      <c r="E613" s="23" t="s">
        <v>2669</v>
      </c>
      <c r="F613" s="26"/>
      <c r="G613" s="26"/>
      <c r="H613" s="26"/>
      <c r="I613" s="27">
        <f>SUMIFS(I614:I616,A614:A616,"P")</f>
        <v>0</v>
      </c>
      <c r="J613" s="28"/>
    </row>
    <row r="614">
      <c r="A614" s="29" t="s">
        <v>25</v>
      </c>
      <c r="B614" s="29">
        <v>12</v>
      </c>
      <c r="C614" s="30" t="s">
        <v>2670</v>
      </c>
      <c r="D614" s="29" t="s">
        <v>42</v>
      </c>
      <c r="E614" s="31" t="s">
        <v>2669</v>
      </c>
      <c r="F614" s="32" t="s">
        <v>2632</v>
      </c>
      <c r="G614" s="33">
        <v>1</v>
      </c>
      <c r="H614" s="34">
        <v>0</v>
      </c>
      <c r="I614" s="35">
        <f>ROUND(G614*H614,P4)</f>
        <v>0</v>
      </c>
      <c r="J614" s="29"/>
      <c r="O614" s="36">
        <f>I614*0.21</f>
        <v>0</v>
      </c>
      <c r="P614">
        <v>3</v>
      </c>
    </row>
    <row r="615">
      <c r="A615" s="29" t="s">
        <v>30</v>
      </c>
      <c r="B615" s="37"/>
      <c r="C615" s="38"/>
      <c r="D615" s="38"/>
      <c r="E615" s="31" t="s">
        <v>2671</v>
      </c>
      <c r="F615" s="38"/>
      <c r="G615" s="38"/>
      <c r="H615" s="38"/>
      <c r="I615" s="38"/>
      <c r="J615" s="39"/>
    </row>
    <row r="616" ht="30">
      <c r="A616" s="29" t="s">
        <v>34</v>
      </c>
      <c r="B616" s="41"/>
      <c r="C616" s="42"/>
      <c r="D616" s="42"/>
      <c r="E616" s="31" t="s">
        <v>2203</v>
      </c>
      <c r="F616" s="42"/>
      <c r="G616" s="42"/>
      <c r="H616" s="42"/>
      <c r="I616" s="42"/>
      <c r="J616" s="43"/>
    </row>
  </sheetData>
  <sheetProtection sheet="1" objects="1" scenarios="1" spinCount="100000" saltValue="0G0PnUQ4h7I8BzwwcXEtNg4Epnt8FxndgKK9m3fvE4PyPjG176aDgfLb4ieaxwz7afYkVObv7TPdWQ7DO/x1aQ==" hashValue="bU9xcN/bRc9dejUapYUKD98VIDB5XiyH9rfPijXBgjxhuTFZisNEtkGZZXr4auiCDlfY4nK2nhwuZTaTH/Lix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2672</v>
      </c>
      <c r="I3" s="16">
        <f>SUMIFS(I8:I95,A8:A95,"SD")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2672</v>
      </c>
      <c r="D4" s="13"/>
      <c r="E4" s="14" t="s">
        <v>2673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135</v>
      </c>
      <c r="D9" s="29" t="s">
        <v>283</v>
      </c>
      <c r="E9" s="31" t="s">
        <v>136</v>
      </c>
      <c r="F9" s="32" t="s">
        <v>137</v>
      </c>
      <c r="G9" s="33">
        <v>369.60000000000002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2674</v>
      </c>
      <c r="F10" s="38"/>
      <c r="G10" s="38"/>
      <c r="H10" s="38"/>
      <c r="I10" s="38"/>
      <c r="J10" s="39"/>
    </row>
    <row r="11">
      <c r="A11" s="29" t="s">
        <v>32</v>
      </c>
      <c r="B11" s="37"/>
      <c r="C11" s="38"/>
      <c r="D11" s="38"/>
      <c r="E11" s="40" t="s">
        <v>2675</v>
      </c>
      <c r="F11" s="38"/>
      <c r="G11" s="38"/>
      <c r="H11" s="38"/>
      <c r="I11" s="38"/>
      <c r="J11" s="39"/>
    </row>
    <row r="12" ht="75">
      <c r="A12" s="29" t="s">
        <v>34</v>
      </c>
      <c r="B12" s="37"/>
      <c r="C12" s="38"/>
      <c r="D12" s="38"/>
      <c r="E12" s="31" t="s">
        <v>140</v>
      </c>
      <c r="F12" s="38"/>
      <c r="G12" s="38"/>
      <c r="H12" s="38"/>
      <c r="I12" s="38"/>
      <c r="J12" s="39"/>
    </row>
    <row r="13">
      <c r="A13" s="23" t="s">
        <v>22</v>
      </c>
      <c r="B13" s="24"/>
      <c r="C13" s="25" t="s">
        <v>141</v>
      </c>
      <c r="D13" s="26"/>
      <c r="E13" s="23" t="s">
        <v>142</v>
      </c>
      <c r="F13" s="26"/>
      <c r="G13" s="26"/>
      <c r="H13" s="26"/>
      <c r="I13" s="27">
        <f>SUMIFS(I14:I34,A14:A34,"P")</f>
        <v>0</v>
      </c>
      <c r="J13" s="28"/>
    </row>
    <row r="14">
      <c r="A14" s="29" t="s">
        <v>25</v>
      </c>
      <c r="B14" s="29">
        <v>2</v>
      </c>
      <c r="C14" s="30" t="s">
        <v>172</v>
      </c>
      <c r="D14" s="29" t="s">
        <v>42</v>
      </c>
      <c r="E14" s="31" t="s">
        <v>173</v>
      </c>
      <c r="F14" s="32" t="s">
        <v>128</v>
      </c>
      <c r="G14" s="33">
        <v>739.20000000000005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30</v>
      </c>
      <c r="B15" s="37"/>
      <c r="C15" s="38"/>
      <c r="D15" s="38"/>
      <c r="E15" s="44" t="s">
        <v>42</v>
      </c>
      <c r="F15" s="38"/>
      <c r="G15" s="38"/>
      <c r="H15" s="38"/>
      <c r="I15" s="38"/>
      <c r="J15" s="39"/>
    </row>
    <row r="16" ht="405">
      <c r="A16" s="29" t="s">
        <v>34</v>
      </c>
      <c r="B16" s="37"/>
      <c r="C16" s="38"/>
      <c r="D16" s="38"/>
      <c r="E16" s="31" t="s">
        <v>175</v>
      </c>
      <c r="F16" s="38"/>
      <c r="G16" s="38"/>
      <c r="H16" s="38"/>
      <c r="I16" s="38"/>
      <c r="J16" s="39"/>
    </row>
    <row r="17">
      <c r="A17" s="29" t="s">
        <v>25</v>
      </c>
      <c r="B17" s="29">
        <v>3</v>
      </c>
      <c r="C17" s="30" t="s">
        <v>472</v>
      </c>
      <c r="D17" s="29" t="s">
        <v>42</v>
      </c>
      <c r="E17" s="31" t="s">
        <v>473</v>
      </c>
      <c r="F17" s="32" t="s">
        <v>128</v>
      </c>
      <c r="G17" s="33">
        <v>739.20000000000005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>
      <c r="A18" s="29" t="s">
        <v>30</v>
      </c>
      <c r="B18" s="37"/>
      <c r="C18" s="38"/>
      <c r="D18" s="38"/>
      <c r="E18" s="31" t="s">
        <v>2676</v>
      </c>
      <c r="F18" s="38"/>
      <c r="G18" s="38"/>
      <c r="H18" s="38"/>
      <c r="I18" s="38"/>
      <c r="J18" s="39"/>
    </row>
    <row r="19" ht="409.5">
      <c r="A19" s="29" t="s">
        <v>34</v>
      </c>
      <c r="B19" s="37"/>
      <c r="C19" s="38"/>
      <c r="D19" s="38"/>
      <c r="E19" s="31" t="s">
        <v>236</v>
      </c>
      <c r="F19" s="38"/>
      <c r="G19" s="38"/>
      <c r="H19" s="38"/>
      <c r="I19" s="38"/>
      <c r="J19" s="39"/>
    </row>
    <row r="20">
      <c r="A20" s="29" t="s">
        <v>25</v>
      </c>
      <c r="B20" s="29">
        <v>4</v>
      </c>
      <c r="C20" s="30" t="s">
        <v>1819</v>
      </c>
      <c r="D20" s="29" t="s">
        <v>42</v>
      </c>
      <c r="E20" s="31" t="s">
        <v>1820</v>
      </c>
      <c r="F20" s="32" t="s">
        <v>128</v>
      </c>
      <c r="G20" s="33">
        <v>184.80000000000001</v>
      </c>
      <c r="H20" s="34">
        <v>0</v>
      </c>
      <c r="I20" s="35">
        <f>ROUND(G20*H20,P4)</f>
        <v>0</v>
      </c>
      <c r="J20" s="29"/>
      <c r="O20" s="36">
        <f>I20*0.21</f>
        <v>0</v>
      </c>
      <c r="P20">
        <v>3</v>
      </c>
    </row>
    <row r="21">
      <c r="A21" s="29" t="s">
        <v>30</v>
      </c>
      <c r="B21" s="37"/>
      <c r="C21" s="38"/>
      <c r="D21" s="38"/>
      <c r="E21" s="31" t="s">
        <v>1155</v>
      </c>
      <c r="F21" s="38"/>
      <c r="G21" s="38"/>
      <c r="H21" s="38"/>
      <c r="I21" s="38"/>
      <c r="J21" s="39"/>
    </row>
    <row r="22" ht="60">
      <c r="A22" s="29" t="s">
        <v>32</v>
      </c>
      <c r="B22" s="37"/>
      <c r="C22" s="38"/>
      <c r="D22" s="38"/>
      <c r="E22" s="40" t="s">
        <v>2677</v>
      </c>
      <c r="F22" s="38"/>
      <c r="G22" s="38"/>
      <c r="H22" s="38"/>
      <c r="I22" s="38"/>
      <c r="J22" s="39"/>
    </row>
    <row r="23" ht="409.5">
      <c r="A23" s="29" t="s">
        <v>34</v>
      </c>
      <c r="B23" s="37"/>
      <c r="C23" s="38"/>
      <c r="D23" s="38"/>
      <c r="E23" s="31" t="s">
        <v>236</v>
      </c>
      <c r="F23" s="38"/>
      <c r="G23" s="38"/>
      <c r="H23" s="38"/>
      <c r="I23" s="38"/>
      <c r="J23" s="39"/>
    </row>
    <row r="24">
      <c r="A24" s="29" t="s">
        <v>25</v>
      </c>
      <c r="B24" s="29">
        <v>5</v>
      </c>
      <c r="C24" s="30" t="s">
        <v>182</v>
      </c>
      <c r="D24" s="29" t="s">
        <v>42</v>
      </c>
      <c r="E24" s="31" t="s">
        <v>183</v>
      </c>
      <c r="F24" s="32" t="s">
        <v>128</v>
      </c>
      <c r="G24" s="33">
        <v>924</v>
      </c>
      <c r="H24" s="34">
        <v>0</v>
      </c>
      <c r="I24" s="35">
        <f>ROUND(G24*H24,P4)</f>
        <v>0</v>
      </c>
      <c r="J24" s="29"/>
      <c r="O24" s="36">
        <f>I24*0.21</f>
        <v>0</v>
      </c>
      <c r="P24">
        <v>3</v>
      </c>
    </row>
    <row r="25">
      <c r="A25" s="29" t="s">
        <v>30</v>
      </c>
      <c r="B25" s="37"/>
      <c r="C25" s="38"/>
      <c r="D25" s="38"/>
      <c r="E25" s="31" t="s">
        <v>2678</v>
      </c>
      <c r="F25" s="38"/>
      <c r="G25" s="38"/>
      <c r="H25" s="38"/>
      <c r="I25" s="38"/>
      <c r="J25" s="39"/>
    </row>
    <row r="26" ht="270">
      <c r="A26" s="29" t="s">
        <v>34</v>
      </c>
      <c r="B26" s="37"/>
      <c r="C26" s="38"/>
      <c r="D26" s="38"/>
      <c r="E26" s="31" t="s">
        <v>186</v>
      </c>
      <c r="F26" s="38"/>
      <c r="G26" s="38"/>
      <c r="H26" s="38"/>
      <c r="I26" s="38"/>
      <c r="J26" s="39"/>
    </row>
    <row r="27">
      <c r="A27" s="29" t="s">
        <v>25</v>
      </c>
      <c r="B27" s="29">
        <v>6</v>
      </c>
      <c r="C27" s="30" t="s">
        <v>1824</v>
      </c>
      <c r="D27" s="29" t="s">
        <v>42</v>
      </c>
      <c r="E27" s="31" t="s">
        <v>1825</v>
      </c>
      <c r="F27" s="32" t="s">
        <v>128</v>
      </c>
      <c r="G27" s="33">
        <v>739.20000000000005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>
      <c r="A28" s="29" t="s">
        <v>30</v>
      </c>
      <c r="B28" s="37"/>
      <c r="C28" s="38"/>
      <c r="D28" s="38"/>
      <c r="E28" s="31" t="s">
        <v>2679</v>
      </c>
      <c r="F28" s="38"/>
      <c r="G28" s="38"/>
      <c r="H28" s="38"/>
      <c r="I28" s="38"/>
      <c r="J28" s="39"/>
    </row>
    <row r="29" ht="30">
      <c r="A29" s="29" t="s">
        <v>32</v>
      </c>
      <c r="B29" s="37"/>
      <c r="C29" s="38"/>
      <c r="D29" s="38"/>
      <c r="E29" s="40" t="s">
        <v>2680</v>
      </c>
      <c r="F29" s="38"/>
      <c r="G29" s="38"/>
      <c r="H29" s="38"/>
      <c r="I29" s="38"/>
      <c r="J29" s="39"/>
    </row>
    <row r="30" ht="330">
      <c r="A30" s="29" t="s">
        <v>34</v>
      </c>
      <c r="B30" s="37"/>
      <c r="C30" s="38"/>
      <c r="D30" s="38"/>
      <c r="E30" s="31" t="s">
        <v>1827</v>
      </c>
      <c r="F30" s="38"/>
      <c r="G30" s="38"/>
      <c r="H30" s="38"/>
      <c r="I30" s="38"/>
      <c r="J30" s="39"/>
    </row>
    <row r="31">
      <c r="A31" s="29" t="s">
        <v>25</v>
      </c>
      <c r="B31" s="29">
        <v>7</v>
      </c>
      <c r="C31" s="30" t="s">
        <v>476</v>
      </c>
      <c r="D31" s="29" t="s">
        <v>42</v>
      </c>
      <c r="E31" s="31" t="s">
        <v>477</v>
      </c>
      <c r="F31" s="32" t="s">
        <v>128</v>
      </c>
      <c r="G31" s="33">
        <v>184.80000000000001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30</v>
      </c>
      <c r="B32" s="37"/>
      <c r="C32" s="38"/>
      <c r="D32" s="38"/>
      <c r="E32" s="31" t="s">
        <v>2681</v>
      </c>
      <c r="F32" s="38"/>
      <c r="G32" s="38"/>
      <c r="H32" s="38"/>
      <c r="I32" s="38"/>
      <c r="J32" s="39"/>
    </row>
    <row r="33" ht="30">
      <c r="A33" s="29" t="s">
        <v>32</v>
      </c>
      <c r="B33" s="37"/>
      <c r="C33" s="38"/>
      <c r="D33" s="38"/>
      <c r="E33" s="40" t="s">
        <v>2682</v>
      </c>
      <c r="F33" s="38"/>
      <c r="G33" s="38"/>
      <c r="H33" s="38"/>
      <c r="I33" s="38"/>
      <c r="J33" s="39"/>
    </row>
    <row r="34" ht="409.5">
      <c r="A34" s="29" t="s">
        <v>34</v>
      </c>
      <c r="B34" s="37"/>
      <c r="C34" s="38"/>
      <c r="D34" s="38"/>
      <c r="E34" s="31" t="s">
        <v>480</v>
      </c>
      <c r="F34" s="38"/>
      <c r="G34" s="38"/>
      <c r="H34" s="38"/>
      <c r="I34" s="38"/>
      <c r="J34" s="39"/>
    </row>
    <row r="35">
      <c r="A35" s="23" t="s">
        <v>22</v>
      </c>
      <c r="B35" s="24"/>
      <c r="C35" s="25" t="s">
        <v>485</v>
      </c>
      <c r="D35" s="26"/>
      <c r="E35" s="23" t="s">
        <v>486</v>
      </c>
      <c r="F35" s="26"/>
      <c r="G35" s="26"/>
      <c r="H35" s="26"/>
      <c r="I35" s="27">
        <f>SUMIFS(I36:I86,A36:A86,"P")</f>
        <v>0</v>
      </c>
      <c r="J35" s="28"/>
    </row>
    <row r="36">
      <c r="A36" s="29" t="s">
        <v>25</v>
      </c>
      <c r="B36" s="29">
        <v>8</v>
      </c>
      <c r="C36" s="30" t="s">
        <v>487</v>
      </c>
      <c r="D36" s="29" t="s">
        <v>42</v>
      </c>
      <c r="E36" s="31" t="s">
        <v>488</v>
      </c>
      <c r="F36" s="32" t="s">
        <v>249</v>
      </c>
      <c r="G36" s="33">
        <v>60</v>
      </c>
      <c r="H36" s="34">
        <v>0</v>
      </c>
      <c r="I36" s="35">
        <f>ROUND(G36*H36,P4)</f>
        <v>0</v>
      </c>
      <c r="J36" s="29"/>
      <c r="O36" s="36">
        <f>I36*0.21</f>
        <v>0</v>
      </c>
      <c r="P36">
        <v>3</v>
      </c>
    </row>
    <row r="37">
      <c r="A37" s="29" t="s">
        <v>30</v>
      </c>
      <c r="B37" s="37"/>
      <c r="C37" s="38"/>
      <c r="D37" s="38"/>
      <c r="E37" s="31" t="s">
        <v>2683</v>
      </c>
      <c r="F37" s="38"/>
      <c r="G37" s="38"/>
      <c r="H37" s="38"/>
      <c r="I37" s="38"/>
      <c r="J37" s="39"/>
    </row>
    <row r="38" ht="90">
      <c r="A38" s="29" t="s">
        <v>34</v>
      </c>
      <c r="B38" s="37"/>
      <c r="C38" s="38"/>
      <c r="D38" s="38"/>
      <c r="E38" s="31" t="s">
        <v>490</v>
      </c>
      <c r="F38" s="38"/>
      <c r="G38" s="38"/>
      <c r="H38" s="38"/>
      <c r="I38" s="38"/>
      <c r="J38" s="39"/>
    </row>
    <row r="39">
      <c r="A39" s="29" t="s">
        <v>25</v>
      </c>
      <c r="B39" s="29">
        <v>9</v>
      </c>
      <c r="C39" s="30" t="s">
        <v>491</v>
      </c>
      <c r="D39" s="29" t="s">
        <v>42</v>
      </c>
      <c r="E39" s="31" t="s">
        <v>492</v>
      </c>
      <c r="F39" s="32" t="s">
        <v>249</v>
      </c>
      <c r="G39" s="33">
        <v>3300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>
      <c r="A40" s="29" t="s">
        <v>30</v>
      </c>
      <c r="B40" s="37"/>
      <c r="C40" s="38"/>
      <c r="D40" s="38"/>
      <c r="E40" s="31" t="s">
        <v>2684</v>
      </c>
      <c r="F40" s="38"/>
      <c r="G40" s="38"/>
      <c r="H40" s="38"/>
      <c r="I40" s="38"/>
      <c r="J40" s="39"/>
    </row>
    <row r="41">
      <c r="A41" s="29" t="s">
        <v>32</v>
      </c>
      <c r="B41" s="37"/>
      <c r="C41" s="38"/>
      <c r="D41" s="38"/>
      <c r="E41" s="40" t="s">
        <v>2685</v>
      </c>
      <c r="F41" s="38"/>
      <c r="G41" s="38"/>
      <c r="H41" s="38"/>
      <c r="I41" s="38"/>
      <c r="J41" s="39"/>
    </row>
    <row r="42" ht="105">
      <c r="A42" s="29" t="s">
        <v>34</v>
      </c>
      <c r="B42" s="37"/>
      <c r="C42" s="38"/>
      <c r="D42" s="38"/>
      <c r="E42" s="31" t="s">
        <v>495</v>
      </c>
      <c r="F42" s="38"/>
      <c r="G42" s="38"/>
      <c r="H42" s="38"/>
      <c r="I42" s="38"/>
      <c r="J42" s="39"/>
    </row>
    <row r="43" ht="30">
      <c r="A43" s="29" t="s">
        <v>25</v>
      </c>
      <c r="B43" s="29">
        <v>10</v>
      </c>
      <c r="C43" s="30" t="s">
        <v>2686</v>
      </c>
      <c r="D43" s="29" t="s">
        <v>42</v>
      </c>
      <c r="E43" s="31" t="s">
        <v>2687</v>
      </c>
      <c r="F43" s="32" t="s">
        <v>249</v>
      </c>
      <c r="G43" s="33">
        <v>120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30</v>
      </c>
      <c r="B44" s="37"/>
      <c r="C44" s="38"/>
      <c r="D44" s="38"/>
      <c r="E44" s="44" t="s">
        <v>42</v>
      </c>
      <c r="F44" s="38"/>
      <c r="G44" s="38"/>
      <c r="H44" s="38"/>
      <c r="I44" s="38"/>
      <c r="J44" s="39"/>
    </row>
    <row r="45">
      <c r="A45" s="29" t="s">
        <v>32</v>
      </c>
      <c r="B45" s="37"/>
      <c r="C45" s="38"/>
      <c r="D45" s="38"/>
      <c r="E45" s="40" t="s">
        <v>2688</v>
      </c>
      <c r="F45" s="38"/>
      <c r="G45" s="38"/>
      <c r="H45" s="38"/>
      <c r="I45" s="38"/>
      <c r="J45" s="39"/>
    </row>
    <row r="46" ht="105">
      <c r="A46" s="29" t="s">
        <v>34</v>
      </c>
      <c r="B46" s="37"/>
      <c r="C46" s="38"/>
      <c r="D46" s="38"/>
      <c r="E46" s="31" t="s">
        <v>2689</v>
      </c>
      <c r="F46" s="38"/>
      <c r="G46" s="38"/>
      <c r="H46" s="38"/>
      <c r="I46" s="38"/>
      <c r="J46" s="39"/>
    </row>
    <row r="47" ht="30">
      <c r="A47" s="29" t="s">
        <v>25</v>
      </c>
      <c r="B47" s="29">
        <v>11</v>
      </c>
      <c r="C47" s="30" t="s">
        <v>2690</v>
      </c>
      <c r="D47" s="29" t="s">
        <v>42</v>
      </c>
      <c r="E47" s="31" t="s">
        <v>2691</v>
      </c>
      <c r="F47" s="32" t="s">
        <v>249</v>
      </c>
      <c r="G47" s="33">
        <v>3180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>
      <c r="A48" s="29" t="s">
        <v>30</v>
      </c>
      <c r="B48" s="37"/>
      <c r="C48" s="38"/>
      <c r="D48" s="38"/>
      <c r="E48" s="44" t="s">
        <v>42</v>
      </c>
      <c r="F48" s="38"/>
      <c r="G48" s="38"/>
      <c r="H48" s="38"/>
      <c r="I48" s="38"/>
      <c r="J48" s="39"/>
    </row>
    <row r="49">
      <c r="A49" s="29" t="s">
        <v>32</v>
      </c>
      <c r="B49" s="37"/>
      <c r="C49" s="38"/>
      <c r="D49" s="38"/>
      <c r="E49" s="40" t="s">
        <v>2692</v>
      </c>
      <c r="F49" s="38"/>
      <c r="G49" s="38"/>
      <c r="H49" s="38"/>
      <c r="I49" s="38"/>
      <c r="J49" s="39"/>
    </row>
    <row r="50" ht="105">
      <c r="A50" s="29" t="s">
        <v>34</v>
      </c>
      <c r="B50" s="37"/>
      <c r="C50" s="38"/>
      <c r="D50" s="38"/>
      <c r="E50" s="31" t="s">
        <v>2689</v>
      </c>
      <c r="F50" s="38"/>
      <c r="G50" s="38"/>
      <c r="H50" s="38"/>
      <c r="I50" s="38"/>
      <c r="J50" s="39"/>
    </row>
    <row r="51" ht="30">
      <c r="A51" s="29" t="s">
        <v>25</v>
      </c>
      <c r="B51" s="29">
        <v>12</v>
      </c>
      <c r="C51" s="30" t="s">
        <v>2693</v>
      </c>
      <c r="D51" s="29" t="s">
        <v>42</v>
      </c>
      <c r="E51" s="31" t="s">
        <v>2694</v>
      </c>
      <c r="F51" s="32" t="s">
        <v>111</v>
      </c>
      <c r="G51" s="33">
        <v>8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>
      <c r="A52" s="29" t="s">
        <v>30</v>
      </c>
      <c r="B52" s="37"/>
      <c r="C52" s="38"/>
      <c r="D52" s="38"/>
      <c r="E52" s="44" t="s">
        <v>42</v>
      </c>
      <c r="F52" s="38"/>
      <c r="G52" s="38"/>
      <c r="H52" s="38"/>
      <c r="I52" s="38"/>
      <c r="J52" s="39"/>
    </row>
    <row r="53">
      <c r="A53" s="29" t="s">
        <v>32</v>
      </c>
      <c r="B53" s="37"/>
      <c r="C53" s="38"/>
      <c r="D53" s="38"/>
      <c r="E53" s="40" t="s">
        <v>2695</v>
      </c>
      <c r="F53" s="38"/>
      <c r="G53" s="38"/>
      <c r="H53" s="38"/>
      <c r="I53" s="38"/>
      <c r="J53" s="39"/>
    </row>
    <row r="54" ht="120">
      <c r="A54" s="29" t="s">
        <v>34</v>
      </c>
      <c r="B54" s="37"/>
      <c r="C54" s="38"/>
      <c r="D54" s="38"/>
      <c r="E54" s="31" t="s">
        <v>2696</v>
      </c>
      <c r="F54" s="38"/>
      <c r="G54" s="38"/>
      <c r="H54" s="38"/>
      <c r="I54" s="38"/>
      <c r="J54" s="39"/>
    </row>
    <row r="55" ht="30">
      <c r="A55" s="29" t="s">
        <v>25</v>
      </c>
      <c r="B55" s="29">
        <v>13</v>
      </c>
      <c r="C55" s="30" t="s">
        <v>2697</v>
      </c>
      <c r="D55" s="29" t="s">
        <v>42</v>
      </c>
      <c r="E55" s="31" t="s">
        <v>2698</v>
      </c>
      <c r="F55" s="32" t="s">
        <v>111</v>
      </c>
      <c r="G55" s="33">
        <v>48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>
      <c r="A56" s="29" t="s">
        <v>30</v>
      </c>
      <c r="B56" s="37"/>
      <c r="C56" s="38"/>
      <c r="D56" s="38"/>
      <c r="E56" s="44" t="s">
        <v>42</v>
      </c>
      <c r="F56" s="38"/>
      <c r="G56" s="38"/>
      <c r="H56" s="38"/>
      <c r="I56" s="38"/>
      <c r="J56" s="39"/>
    </row>
    <row r="57">
      <c r="A57" s="29" t="s">
        <v>32</v>
      </c>
      <c r="B57" s="37"/>
      <c r="C57" s="38"/>
      <c r="D57" s="38"/>
      <c r="E57" s="40" t="s">
        <v>792</v>
      </c>
      <c r="F57" s="38"/>
      <c r="G57" s="38"/>
      <c r="H57" s="38"/>
      <c r="I57" s="38"/>
      <c r="J57" s="39"/>
    </row>
    <row r="58" ht="120">
      <c r="A58" s="29" t="s">
        <v>34</v>
      </c>
      <c r="B58" s="37"/>
      <c r="C58" s="38"/>
      <c r="D58" s="38"/>
      <c r="E58" s="31" t="s">
        <v>2696</v>
      </c>
      <c r="F58" s="38"/>
      <c r="G58" s="38"/>
      <c r="H58" s="38"/>
      <c r="I58" s="38"/>
      <c r="J58" s="39"/>
    </row>
    <row r="59" ht="30">
      <c r="A59" s="29" t="s">
        <v>25</v>
      </c>
      <c r="B59" s="29">
        <v>14</v>
      </c>
      <c r="C59" s="30" t="s">
        <v>2699</v>
      </c>
      <c r="D59" s="29" t="s">
        <v>42</v>
      </c>
      <c r="E59" s="31" t="s">
        <v>2700</v>
      </c>
      <c r="F59" s="32" t="s">
        <v>111</v>
      </c>
      <c r="G59" s="33">
        <v>2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>
      <c r="A60" s="29" t="s">
        <v>30</v>
      </c>
      <c r="B60" s="37"/>
      <c r="C60" s="38"/>
      <c r="D60" s="38"/>
      <c r="E60" s="44" t="s">
        <v>42</v>
      </c>
      <c r="F60" s="38"/>
      <c r="G60" s="38"/>
      <c r="H60" s="38"/>
      <c r="I60" s="38"/>
      <c r="J60" s="39"/>
    </row>
    <row r="61">
      <c r="A61" s="29" t="s">
        <v>32</v>
      </c>
      <c r="B61" s="37"/>
      <c r="C61" s="38"/>
      <c r="D61" s="38"/>
      <c r="E61" s="40" t="s">
        <v>1536</v>
      </c>
      <c r="F61" s="38"/>
      <c r="G61" s="38"/>
      <c r="H61" s="38"/>
      <c r="I61" s="38"/>
      <c r="J61" s="39"/>
    </row>
    <row r="62" ht="120">
      <c r="A62" s="29" t="s">
        <v>34</v>
      </c>
      <c r="B62" s="37"/>
      <c r="C62" s="38"/>
      <c r="D62" s="38"/>
      <c r="E62" s="31" t="s">
        <v>2696</v>
      </c>
      <c r="F62" s="38"/>
      <c r="G62" s="38"/>
      <c r="H62" s="38"/>
      <c r="I62" s="38"/>
      <c r="J62" s="39"/>
    </row>
    <row r="63" ht="30">
      <c r="A63" s="29" t="s">
        <v>25</v>
      </c>
      <c r="B63" s="29">
        <v>15</v>
      </c>
      <c r="C63" s="30" t="s">
        <v>2701</v>
      </c>
      <c r="D63" s="29" t="s">
        <v>42</v>
      </c>
      <c r="E63" s="31" t="s">
        <v>2702</v>
      </c>
      <c r="F63" s="32" t="s">
        <v>111</v>
      </c>
      <c r="G63" s="33">
        <v>12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>
      <c r="A64" s="29" t="s">
        <v>30</v>
      </c>
      <c r="B64" s="37"/>
      <c r="C64" s="38"/>
      <c r="D64" s="38"/>
      <c r="E64" s="44" t="s">
        <v>42</v>
      </c>
      <c r="F64" s="38"/>
      <c r="G64" s="38"/>
      <c r="H64" s="38"/>
      <c r="I64" s="38"/>
      <c r="J64" s="39"/>
    </row>
    <row r="65" ht="120">
      <c r="A65" s="29" t="s">
        <v>34</v>
      </c>
      <c r="B65" s="37"/>
      <c r="C65" s="38"/>
      <c r="D65" s="38"/>
      <c r="E65" s="31" t="s">
        <v>2696</v>
      </c>
      <c r="F65" s="38"/>
      <c r="G65" s="38"/>
      <c r="H65" s="38"/>
      <c r="I65" s="38"/>
      <c r="J65" s="39"/>
    </row>
    <row r="66">
      <c r="A66" s="29" t="s">
        <v>25</v>
      </c>
      <c r="B66" s="29">
        <v>16</v>
      </c>
      <c r="C66" s="30" t="s">
        <v>2703</v>
      </c>
      <c r="D66" s="29" t="s">
        <v>42</v>
      </c>
      <c r="E66" s="31" t="s">
        <v>2704</v>
      </c>
      <c r="F66" s="32" t="s">
        <v>249</v>
      </c>
      <c r="G66" s="33">
        <v>60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>
      <c r="A67" s="29" t="s">
        <v>30</v>
      </c>
      <c r="B67" s="37"/>
      <c r="C67" s="38"/>
      <c r="D67" s="38"/>
      <c r="E67" s="44" t="s">
        <v>42</v>
      </c>
      <c r="F67" s="38"/>
      <c r="G67" s="38"/>
      <c r="H67" s="38"/>
      <c r="I67" s="38"/>
      <c r="J67" s="39"/>
    </row>
    <row r="68">
      <c r="A68" s="29" t="s">
        <v>32</v>
      </c>
      <c r="B68" s="37"/>
      <c r="C68" s="38"/>
      <c r="D68" s="38"/>
      <c r="E68" s="40" t="s">
        <v>2705</v>
      </c>
      <c r="F68" s="38"/>
      <c r="G68" s="38"/>
      <c r="H68" s="38"/>
      <c r="I68" s="38"/>
      <c r="J68" s="39"/>
    </row>
    <row r="69" ht="90">
      <c r="A69" s="29" t="s">
        <v>34</v>
      </c>
      <c r="B69" s="37"/>
      <c r="C69" s="38"/>
      <c r="D69" s="38"/>
      <c r="E69" s="31" t="s">
        <v>2706</v>
      </c>
      <c r="F69" s="38"/>
      <c r="G69" s="38"/>
      <c r="H69" s="38"/>
      <c r="I69" s="38"/>
      <c r="J69" s="39"/>
    </row>
    <row r="70" ht="30">
      <c r="A70" s="29" t="s">
        <v>25</v>
      </c>
      <c r="B70" s="29">
        <v>17</v>
      </c>
      <c r="C70" s="30" t="s">
        <v>2707</v>
      </c>
      <c r="D70" s="29" t="s">
        <v>42</v>
      </c>
      <c r="E70" s="31" t="s">
        <v>2708</v>
      </c>
      <c r="F70" s="32" t="s">
        <v>111</v>
      </c>
      <c r="G70" s="33">
        <v>2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30</v>
      </c>
      <c r="B71" s="37"/>
      <c r="C71" s="38"/>
      <c r="D71" s="38"/>
      <c r="E71" s="44" t="s">
        <v>42</v>
      </c>
      <c r="F71" s="38"/>
      <c r="G71" s="38"/>
      <c r="H71" s="38"/>
      <c r="I71" s="38"/>
      <c r="J71" s="39"/>
    </row>
    <row r="72" ht="105">
      <c r="A72" s="29" t="s">
        <v>34</v>
      </c>
      <c r="B72" s="37"/>
      <c r="C72" s="38"/>
      <c r="D72" s="38"/>
      <c r="E72" s="31" t="s">
        <v>2709</v>
      </c>
      <c r="F72" s="38"/>
      <c r="G72" s="38"/>
      <c r="H72" s="38"/>
      <c r="I72" s="38"/>
      <c r="J72" s="39"/>
    </row>
    <row r="73" ht="45">
      <c r="A73" s="29" t="s">
        <v>25</v>
      </c>
      <c r="B73" s="29">
        <v>18</v>
      </c>
      <c r="C73" s="30" t="s">
        <v>2710</v>
      </c>
      <c r="D73" s="29" t="s">
        <v>42</v>
      </c>
      <c r="E73" s="31" t="s">
        <v>2711</v>
      </c>
      <c r="F73" s="32" t="s">
        <v>111</v>
      </c>
      <c r="G73" s="33">
        <v>1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30</v>
      </c>
      <c r="B74" s="37"/>
      <c r="C74" s="38"/>
      <c r="D74" s="38"/>
      <c r="E74" s="44" t="s">
        <v>42</v>
      </c>
      <c r="F74" s="38"/>
      <c r="G74" s="38"/>
      <c r="H74" s="38"/>
      <c r="I74" s="38"/>
      <c r="J74" s="39"/>
    </row>
    <row r="75" ht="105">
      <c r="A75" s="29" t="s">
        <v>34</v>
      </c>
      <c r="B75" s="37"/>
      <c r="C75" s="38"/>
      <c r="D75" s="38"/>
      <c r="E75" s="31" t="s">
        <v>2709</v>
      </c>
      <c r="F75" s="38"/>
      <c r="G75" s="38"/>
      <c r="H75" s="38"/>
      <c r="I75" s="38"/>
      <c r="J75" s="39"/>
    </row>
    <row r="76" ht="30">
      <c r="A76" s="29" t="s">
        <v>25</v>
      </c>
      <c r="B76" s="29">
        <v>19</v>
      </c>
      <c r="C76" s="30" t="s">
        <v>2712</v>
      </c>
      <c r="D76" s="29" t="s">
        <v>42</v>
      </c>
      <c r="E76" s="31" t="s">
        <v>2713</v>
      </c>
      <c r="F76" s="32" t="s">
        <v>111</v>
      </c>
      <c r="G76" s="33">
        <v>1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>
      <c r="A77" s="29" t="s">
        <v>30</v>
      </c>
      <c r="B77" s="37"/>
      <c r="C77" s="38"/>
      <c r="D77" s="38"/>
      <c r="E77" s="44" t="s">
        <v>42</v>
      </c>
      <c r="F77" s="38"/>
      <c r="G77" s="38"/>
      <c r="H77" s="38"/>
      <c r="I77" s="38"/>
      <c r="J77" s="39"/>
    </row>
    <row r="78" ht="105">
      <c r="A78" s="29" t="s">
        <v>34</v>
      </c>
      <c r="B78" s="37"/>
      <c r="C78" s="38"/>
      <c r="D78" s="38"/>
      <c r="E78" s="31" t="s">
        <v>2709</v>
      </c>
      <c r="F78" s="38"/>
      <c r="G78" s="38"/>
      <c r="H78" s="38"/>
      <c r="I78" s="38"/>
      <c r="J78" s="39"/>
    </row>
    <row r="79" ht="30">
      <c r="A79" s="29" t="s">
        <v>25</v>
      </c>
      <c r="B79" s="29">
        <v>20</v>
      </c>
      <c r="C79" s="30" t="s">
        <v>2714</v>
      </c>
      <c r="D79" s="29" t="s">
        <v>42</v>
      </c>
      <c r="E79" s="31" t="s">
        <v>2715</v>
      </c>
      <c r="F79" s="32" t="s">
        <v>111</v>
      </c>
      <c r="G79" s="33">
        <v>1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30</v>
      </c>
      <c r="B80" s="37"/>
      <c r="C80" s="38"/>
      <c r="D80" s="38"/>
      <c r="E80" s="44" t="s">
        <v>42</v>
      </c>
      <c r="F80" s="38"/>
      <c r="G80" s="38"/>
      <c r="H80" s="38"/>
      <c r="I80" s="38"/>
      <c r="J80" s="39"/>
    </row>
    <row r="81">
      <c r="A81" s="29" t="s">
        <v>32</v>
      </c>
      <c r="B81" s="37"/>
      <c r="C81" s="38"/>
      <c r="D81" s="38"/>
      <c r="E81" s="40" t="s">
        <v>661</v>
      </c>
      <c r="F81" s="38"/>
      <c r="G81" s="38"/>
      <c r="H81" s="38"/>
      <c r="I81" s="38"/>
      <c r="J81" s="39"/>
    </row>
    <row r="82" ht="135">
      <c r="A82" s="29" t="s">
        <v>34</v>
      </c>
      <c r="B82" s="37"/>
      <c r="C82" s="38"/>
      <c r="D82" s="38"/>
      <c r="E82" s="31" t="s">
        <v>2716</v>
      </c>
      <c r="F82" s="38"/>
      <c r="G82" s="38"/>
      <c r="H82" s="38"/>
      <c r="I82" s="38"/>
      <c r="J82" s="39"/>
    </row>
    <row r="83" ht="45">
      <c r="A83" s="29" t="s">
        <v>25</v>
      </c>
      <c r="B83" s="29">
        <v>21</v>
      </c>
      <c r="C83" s="30" t="s">
        <v>2717</v>
      </c>
      <c r="D83" s="29" t="s">
        <v>42</v>
      </c>
      <c r="E83" s="31" t="s">
        <v>2718</v>
      </c>
      <c r="F83" s="32" t="s">
        <v>111</v>
      </c>
      <c r="G83" s="33">
        <v>7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>
      <c r="A84" s="29" t="s">
        <v>30</v>
      </c>
      <c r="B84" s="37"/>
      <c r="C84" s="38"/>
      <c r="D84" s="38"/>
      <c r="E84" s="44" t="s">
        <v>42</v>
      </c>
      <c r="F84" s="38"/>
      <c r="G84" s="38"/>
      <c r="H84" s="38"/>
      <c r="I84" s="38"/>
      <c r="J84" s="39"/>
    </row>
    <row r="85">
      <c r="A85" s="29" t="s">
        <v>32</v>
      </c>
      <c r="B85" s="37"/>
      <c r="C85" s="38"/>
      <c r="D85" s="38"/>
      <c r="E85" s="40" t="s">
        <v>2719</v>
      </c>
      <c r="F85" s="38"/>
      <c r="G85" s="38"/>
      <c r="H85" s="38"/>
      <c r="I85" s="38"/>
      <c r="J85" s="39"/>
    </row>
    <row r="86" ht="135">
      <c r="A86" s="29" t="s">
        <v>34</v>
      </c>
      <c r="B86" s="37"/>
      <c r="C86" s="38"/>
      <c r="D86" s="38"/>
      <c r="E86" s="31" t="s">
        <v>2716</v>
      </c>
      <c r="F86" s="38"/>
      <c r="G86" s="38"/>
      <c r="H86" s="38"/>
      <c r="I86" s="38"/>
      <c r="J86" s="39"/>
    </row>
    <row r="87">
      <c r="A87" s="23" t="s">
        <v>22</v>
      </c>
      <c r="B87" s="24"/>
      <c r="C87" s="25" t="s">
        <v>496</v>
      </c>
      <c r="D87" s="26"/>
      <c r="E87" s="23" t="s">
        <v>497</v>
      </c>
      <c r="F87" s="26"/>
      <c r="G87" s="26"/>
      <c r="H87" s="26"/>
      <c r="I87" s="27">
        <f>SUMIFS(I88:I95,A88:A95,"P")</f>
        <v>0</v>
      </c>
      <c r="J87" s="28"/>
    </row>
    <row r="88">
      <c r="A88" s="29" t="s">
        <v>25</v>
      </c>
      <c r="B88" s="29">
        <v>22</v>
      </c>
      <c r="C88" s="30" t="s">
        <v>2720</v>
      </c>
      <c r="D88" s="29" t="s">
        <v>42</v>
      </c>
      <c r="E88" s="31" t="s">
        <v>2721</v>
      </c>
      <c r="F88" s="32" t="s">
        <v>128</v>
      </c>
      <c r="G88" s="33">
        <v>2.1000000000000001</v>
      </c>
      <c r="H88" s="34">
        <v>0</v>
      </c>
      <c r="I88" s="35">
        <f>ROUND(G88*H88,P4)</f>
        <v>0</v>
      </c>
      <c r="J88" s="29"/>
      <c r="O88" s="36">
        <f>I88*0.21</f>
        <v>0</v>
      </c>
      <c r="P88">
        <v>3</v>
      </c>
    </row>
    <row r="89">
      <c r="A89" s="29" t="s">
        <v>30</v>
      </c>
      <c r="B89" s="37"/>
      <c r="C89" s="38"/>
      <c r="D89" s="38"/>
      <c r="E89" s="44" t="s">
        <v>42</v>
      </c>
      <c r="F89" s="38"/>
      <c r="G89" s="38"/>
      <c r="H89" s="38"/>
      <c r="I89" s="38"/>
      <c r="J89" s="39"/>
    </row>
    <row r="90">
      <c r="A90" s="29" t="s">
        <v>32</v>
      </c>
      <c r="B90" s="37"/>
      <c r="C90" s="38"/>
      <c r="D90" s="38"/>
      <c r="E90" s="40" t="s">
        <v>2722</v>
      </c>
      <c r="F90" s="38"/>
      <c r="G90" s="38"/>
      <c r="H90" s="38"/>
      <c r="I90" s="38"/>
      <c r="J90" s="39"/>
    </row>
    <row r="91" ht="409.5">
      <c r="A91" s="29" t="s">
        <v>34</v>
      </c>
      <c r="B91" s="37"/>
      <c r="C91" s="38"/>
      <c r="D91" s="38"/>
      <c r="E91" s="31" t="s">
        <v>541</v>
      </c>
      <c r="F91" s="38"/>
      <c r="G91" s="38"/>
      <c r="H91" s="38"/>
      <c r="I91" s="38"/>
      <c r="J91" s="39"/>
    </row>
    <row r="92">
      <c r="A92" s="29" t="s">
        <v>25</v>
      </c>
      <c r="B92" s="29">
        <v>23</v>
      </c>
      <c r="C92" s="30" t="s">
        <v>537</v>
      </c>
      <c r="D92" s="29" t="s">
        <v>42</v>
      </c>
      <c r="E92" s="31" t="s">
        <v>538</v>
      </c>
      <c r="F92" s="32" t="s">
        <v>128</v>
      </c>
      <c r="G92" s="33">
        <v>4.2000000000000002</v>
      </c>
      <c r="H92" s="34">
        <v>0</v>
      </c>
      <c r="I92" s="35">
        <f>ROUND(G92*H92,P4)</f>
        <v>0</v>
      </c>
      <c r="J92" s="29"/>
      <c r="O92" s="36">
        <f>I92*0.21</f>
        <v>0</v>
      </c>
      <c r="P92">
        <v>3</v>
      </c>
    </row>
    <row r="93">
      <c r="A93" s="29" t="s">
        <v>30</v>
      </c>
      <c r="B93" s="37"/>
      <c r="C93" s="38"/>
      <c r="D93" s="38"/>
      <c r="E93" s="44" t="s">
        <v>42</v>
      </c>
      <c r="F93" s="38"/>
      <c r="G93" s="38"/>
      <c r="H93" s="38"/>
      <c r="I93" s="38"/>
      <c r="J93" s="39"/>
    </row>
    <row r="94">
      <c r="A94" s="29" t="s">
        <v>32</v>
      </c>
      <c r="B94" s="37"/>
      <c r="C94" s="38"/>
      <c r="D94" s="38"/>
      <c r="E94" s="40" t="s">
        <v>2723</v>
      </c>
      <c r="F94" s="38"/>
      <c r="G94" s="38"/>
      <c r="H94" s="38"/>
      <c r="I94" s="38"/>
      <c r="J94" s="39"/>
    </row>
    <row r="95" ht="409.5">
      <c r="A95" s="29" t="s">
        <v>34</v>
      </c>
      <c r="B95" s="41"/>
      <c r="C95" s="42"/>
      <c r="D95" s="42"/>
      <c r="E95" s="31" t="s">
        <v>541</v>
      </c>
      <c r="F95" s="42"/>
      <c r="G95" s="42"/>
      <c r="H95" s="42"/>
      <c r="I95" s="42"/>
      <c r="J95" s="43"/>
    </row>
  </sheetData>
  <sheetProtection sheet="1" objects="1" scenarios="1" spinCount="100000" saltValue="TWXCgjWV9bAoEUV9KHTg5nbVINYyuK7HQsHPYzM2/zNuZi7/cMG6IsW1BcYbdp4KOyihTOG4jHVDGe9DFAXlXQ==" hashValue="n6b6sbbNfEGdFwpDxu8O37rEA7SSUpYVQgX5aPXZXmptNkaaLZsXnTRx8etxkThZpjVfS4tAOIcb+VHHkGHTA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2724</v>
      </c>
      <c r="I3" s="16">
        <f>SUMIFS(I8:I132,A8:A132,"SD")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2724</v>
      </c>
      <c r="D4" s="13"/>
      <c r="E4" s="14" t="s">
        <v>2725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135</v>
      </c>
      <c r="D9" s="29" t="s">
        <v>41</v>
      </c>
      <c r="E9" s="31" t="s">
        <v>136</v>
      </c>
      <c r="F9" s="32" t="s">
        <v>137</v>
      </c>
      <c r="G9" s="33">
        <v>4.71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2726</v>
      </c>
      <c r="F10" s="38"/>
      <c r="G10" s="38"/>
      <c r="H10" s="38"/>
      <c r="I10" s="38"/>
      <c r="J10" s="39"/>
    </row>
    <row r="11">
      <c r="A11" s="29" t="s">
        <v>32</v>
      </c>
      <c r="B11" s="37"/>
      <c r="C11" s="38"/>
      <c r="D11" s="38"/>
      <c r="E11" s="40" t="s">
        <v>2727</v>
      </c>
      <c r="F11" s="38"/>
      <c r="G11" s="38"/>
      <c r="H11" s="38"/>
      <c r="I11" s="38"/>
      <c r="J11" s="39"/>
    </row>
    <row r="12" ht="75">
      <c r="A12" s="29" t="s">
        <v>34</v>
      </c>
      <c r="B12" s="37"/>
      <c r="C12" s="38"/>
      <c r="D12" s="38"/>
      <c r="E12" s="31" t="s">
        <v>140</v>
      </c>
      <c r="F12" s="38"/>
      <c r="G12" s="38"/>
      <c r="H12" s="38"/>
      <c r="I12" s="38"/>
      <c r="J12" s="39"/>
    </row>
    <row r="13">
      <c r="A13" s="29" t="s">
        <v>25</v>
      </c>
      <c r="B13" s="29">
        <v>2</v>
      </c>
      <c r="C13" s="30" t="s">
        <v>135</v>
      </c>
      <c r="D13" s="29" t="s">
        <v>283</v>
      </c>
      <c r="E13" s="31" t="s">
        <v>136</v>
      </c>
      <c r="F13" s="32" t="s">
        <v>137</v>
      </c>
      <c r="G13" s="33">
        <v>9.8000000000000007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30</v>
      </c>
      <c r="B14" s="37"/>
      <c r="C14" s="38"/>
      <c r="D14" s="38"/>
      <c r="E14" s="31" t="s">
        <v>2728</v>
      </c>
      <c r="F14" s="38"/>
      <c r="G14" s="38"/>
      <c r="H14" s="38"/>
      <c r="I14" s="38"/>
      <c r="J14" s="39"/>
    </row>
    <row r="15">
      <c r="A15" s="29" t="s">
        <v>32</v>
      </c>
      <c r="B15" s="37"/>
      <c r="C15" s="38"/>
      <c r="D15" s="38"/>
      <c r="E15" s="40" t="s">
        <v>2729</v>
      </c>
      <c r="F15" s="38"/>
      <c r="G15" s="38"/>
      <c r="H15" s="38"/>
      <c r="I15" s="38"/>
      <c r="J15" s="39"/>
    </row>
    <row r="16" ht="75">
      <c r="A16" s="29" t="s">
        <v>34</v>
      </c>
      <c r="B16" s="37"/>
      <c r="C16" s="38"/>
      <c r="D16" s="38"/>
      <c r="E16" s="31" t="s">
        <v>140</v>
      </c>
      <c r="F16" s="38"/>
      <c r="G16" s="38"/>
      <c r="H16" s="38"/>
      <c r="I16" s="38"/>
      <c r="J16" s="39"/>
    </row>
    <row r="17">
      <c r="A17" s="23" t="s">
        <v>22</v>
      </c>
      <c r="B17" s="24"/>
      <c r="C17" s="25" t="s">
        <v>141</v>
      </c>
      <c r="D17" s="26"/>
      <c r="E17" s="23" t="s">
        <v>142</v>
      </c>
      <c r="F17" s="26"/>
      <c r="G17" s="26"/>
      <c r="H17" s="26"/>
      <c r="I17" s="27">
        <f>SUMIFS(I18:I40,A18:A40,"P")</f>
        <v>0</v>
      </c>
      <c r="J17" s="28"/>
    </row>
    <row r="18">
      <c r="A18" s="29" t="s">
        <v>25</v>
      </c>
      <c r="B18" s="29">
        <v>3</v>
      </c>
      <c r="C18" s="30" t="s">
        <v>1864</v>
      </c>
      <c r="D18" s="29" t="s">
        <v>42</v>
      </c>
      <c r="E18" s="31" t="s">
        <v>1865</v>
      </c>
      <c r="F18" s="32" t="s">
        <v>128</v>
      </c>
      <c r="G18" s="33">
        <v>3.1680000000000001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30</v>
      </c>
      <c r="B19" s="37"/>
      <c r="C19" s="38"/>
      <c r="D19" s="38"/>
      <c r="E19" s="31" t="s">
        <v>2730</v>
      </c>
      <c r="F19" s="38"/>
      <c r="G19" s="38"/>
      <c r="H19" s="38"/>
      <c r="I19" s="38"/>
      <c r="J19" s="39"/>
    </row>
    <row r="20">
      <c r="A20" s="29" t="s">
        <v>32</v>
      </c>
      <c r="B20" s="37"/>
      <c r="C20" s="38"/>
      <c r="D20" s="38"/>
      <c r="E20" s="40" t="s">
        <v>2731</v>
      </c>
      <c r="F20" s="38"/>
      <c r="G20" s="38"/>
      <c r="H20" s="38"/>
      <c r="I20" s="38"/>
      <c r="J20" s="39"/>
    </row>
    <row r="21" ht="409.5">
      <c r="A21" s="29" t="s">
        <v>34</v>
      </c>
      <c r="B21" s="37"/>
      <c r="C21" s="38"/>
      <c r="D21" s="38"/>
      <c r="E21" s="31" t="s">
        <v>236</v>
      </c>
      <c r="F21" s="38"/>
      <c r="G21" s="38"/>
      <c r="H21" s="38"/>
      <c r="I21" s="38"/>
      <c r="J21" s="39"/>
    </row>
    <row r="22">
      <c r="A22" s="29" t="s">
        <v>25</v>
      </c>
      <c r="B22" s="29">
        <v>4</v>
      </c>
      <c r="C22" s="30" t="s">
        <v>472</v>
      </c>
      <c r="D22" s="29" t="s">
        <v>42</v>
      </c>
      <c r="E22" s="31" t="s">
        <v>473</v>
      </c>
      <c r="F22" s="32" t="s">
        <v>128</v>
      </c>
      <c r="G22" s="33">
        <v>14.699999999999999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30</v>
      </c>
      <c r="B23" s="37"/>
      <c r="C23" s="38"/>
      <c r="D23" s="38"/>
      <c r="E23" s="31" t="s">
        <v>2732</v>
      </c>
      <c r="F23" s="38"/>
      <c r="G23" s="38"/>
      <c r="H23" s="38"/>
      <c r="I23" s="38"/>
      <c r="J23" s="39"/>
    </row>
    <row r="24" ht="30">
      <c r="A24" s="29" t="s">
        <v>32</v>
      </c>
      <c r="B24" s="37"/>
      <c r="C24" s="38"/>
      <c r="D24" s="38"/>
      <c r="E24" s="40" t="s">
        <v>2733</v>
      </c>
      <c r="F24" s="38"/>
      <c r="G24" s="38"/>
      <c r="H24" s="38"/>
      <c r="I24" s="38"/>
      <c r="J24" s="39"/>
    </row>
    <row r="25" ht="409.5">
      <c r="A25" s="29" t="s">
        <v>34</v>
      </c>
      <c r="B25" s="37"/>
      <c r="C25" s="38"/>
      <c r="D25" s="38"/>
      <c r="E25" s="31" t="s">
        <v>236</v>
      </c>
      <c r="F25" s="38"/>
      <c r="G25" s="38"/>
      <c r="H25" s="38"/>
      <c r="I25" s="38"/>
      <c r="J25" s="39"/>
    </row>
    <row r="26">
      <c r="A26" s="29" t="s">
        <v>25</v>
      </c>
      <c r="B26" s="29">
        <v>5</v>
      </c>
      <c r="C26" s="30" t="s">
        <v>1819</v>
      </c>
      <c r="D26" s="29" t="s">
        <v>42</v>
      </c>
      <c r="E26" s="31" t="s">
        <v>1820</v>
      </c>
      <c r="F26" s="32" t="s">
        <v>128</v>
      </c>
      <c r="G26" s="33">
        <v>4.9000000000000004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30</v>
      </c>
      <c r="B27" s="37"/>
      <c r="C27" s="38"/>
      <c r="D27" s="38"/>
      <c r="E27" s="31" t="s">
        <v>2734</v>
      </c>
      <c r="F27" s="38"/>
      <c r="G27" s="38"/>
      <c r="H27" s="38"/>
      <c r="I27" s="38"/>
      <c r="J27" s="39"/>
    </row>
    <row r="28" ht="409.5">
      <c r="A28" s="29" t="s">
        <v>34</v>
      </c>
      <c r="B28" s="37"/>
      <c r="C28" s="38"/>
      <c r="D28" s="38"/>
      <c r="E28" s="31" t="s">
        <v>236</v>
      </c>
      <c r="F28" s="38"/>
      <c r="G28" s="38"/>
      <c r="H28" s="38"/>
      <c r="I28" s="38"/>
      <c r="J28" s="39"/>
    </row>
    <row r="29">
      <c r="A29" s="29" t="s">
        <v>25</v>
      </c>
      <c r="B29" s="29">
        <v>6</v>
      </c>
      <c r="C29" s="30" t="s">
        <v>182</v>
      </c>
      <c r="D29" s="29" t="s">
        <v>42</v>
      </c>
      <c r="E29" s="31" t="s">
        <v>183</v>
      </c>
      <c r="F29" s="32" t="s">
        <v>128</v>
      </c>
      <c r="G29" s="33">
        <v>22.768000000000001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>
      <c r="A30" s="29" t="s">
        <v>30</v>
      </c>
      <c r="B30" s="37"/>
      <c r="C30" s="38"/>
      <c r="D30" s="38"/>
      <c r="E30" s="44" t="s">
        <v>42</v>
      </c>
      <c r="F30" s="38"/>
      <c r="G30" s="38"/>
      <c r="H30" s="38"/>
      <c r="I30" s="38"/>
      <c r="J30" s="39"/>
    </row>
    <row r="31" ht="45">
      <c r="A31" s="29" t="s">
        <v>32</v>
      </c>
      <c r="B31" s="37"/>
      <c r="C31" s="38"/>
      <c r="D31" s="38"/>
      <c r="E31" s="40" t="s">
        <v>2735</v>
      </c>
      <c r="F31" s="38"/>
      <c r="G31" s="38"/>
      <c r="H31" s="38"/>
      <c r="I31" s="38"/>
      <c r="J31" s="39"/>
    </row>
    <row r="32" ht="270">
      <c r="A32" s="29" t="s">
        <v>34</v>
      </c>
      <c r="B32" s="37"/>
      <c r="C32" s="38"/>
      <c r="D32" s="38"/>
      <c r="E32" s="31" t="s">
        <v>186</v>
      </c>
      <c r="F32" s="38"/>
      <c r="G32" s="38"/>
      <c r="H32" s="38"/>
      <c r="I32" s="38"/>
      <c r="J32" s="39"/>
    </row>
    <row r="33">
      <c r="A33" s="29" t="s">
        <v>25</v>
      </c>
      <c r="B33" s="29">
        <v>7</v>
      </c>
      <c r="C33" s="30" t="s">
        <v>1824</v>
      </c>
      <c r="D33" s="29" t="s">
        <v>42</v>
      </c>
      <c r="E33" s="31" t="s">
        <v>1825</v>
      </c>
      <c r="F33" s="32" t="s">
        <v>128</v>
      </c>
      <c r="G33" s="33">
        <v>14.699999999999999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>
      <c r="A34" s="29" t="s">
        <v>30</v>
      </c>
      <c r="B34" s="37"/>
      <c r="C34" s="38"/>
      <c r="D34" s="38"/>
      <c r="E34" s="44" t="s">
        <v>42</v>
      </c>
      <c r="F34" s="38"/>
      <c r="G34" s="38"/>
      <c r="H34" s="38"/>
      <c r="I34" s="38"/>
      <c r="J34" s="39"/>
    </row>
    <row r="35">
      <c r="A35" s="29" t="s">
        <v>32</v>
      </c>
      <c r="B35" s="37"/>
      <c r="C35" s="38"/>
      <c r="D35" s="38"/>
      <c r="E35" s="40" t="s">
        <v>2736</v>
      </c>
      <c r="F35" s="38"/>
      <c r="G35" s="38"/>
      <c r="H35" s="38"/>
      <c r="I35" s="38"/>
      <c r="J35" s="39"/>
    </row>
    <row r="36" ht="330">
      <c r="A36" s="29" t="s">
        <v>34</v>
      </c>
      <c r="B36" s="37"/>
      <c r="C36" s="38"/>
      <c r="D36" s="38"/>
      <c r="E36" s="31" t="s">
        <v>1827</v>
      </c>
      <c r="F36" s="38"/>
      <c r="G36" s="38"/>
      <c r="H36" s="38"/>
      <c r="I36" s="38"/>
      <c r="J36" s="39"/>
    </row>
    <row r="37">
      <c r="A37" s="29" t="s">
        <v>25</v>
      </c>
      <c r="B37" s="29">
        <v>8</v>
      </c>
      <c r="C37" s="30" t="s">
        <v>476</v>
      </c>
      <c r="D37" s="29" t="s">
        <v>42</v>
      </c>
      <c r="E37" s="31" t="s">
        <v>477</v>
      </c>
      <c r="F37" s="32" t="s">
        <v>128</v>
      </c>
      <c r="G37" s="33">
        <v>3.9199999999999999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30</v>
      </c>
      <c r="B38" s="37"/>
      <c r="C38" s="38"/>
      <c r="D38" s="38"/>
      <c r="E38" s="31" t="s">
        <v>2681</v>
      </c>
      <c r="F38" s="38"/>
      <c r="G38" s="38"/>
      <c r="H38" s="38"/>
      <c r="I38" s="38"/>
      <c r="J38" s="39"/>
    </row>
    <row r="39">
      <c r="A39" s="29" t="s">
        <v>32</v>
      </c>
      <c r="B39" s="37"/>
      <c r="C39" s="38"/>
      <c r="D39" s="38"/>
      <c r="E39" s="40" t="s">
        <v>2737</v>
      </c>
      <c r="F39" s="38"/>
      <c r="G39" s="38"/>
      <c r="H39" s="38"/>
      <c r="I39" s="38"/>
      <c r="J39" s="39"/>
    </row>
    <row r="40" ht="409.5">
      <c r="A40" s="29" t="s">
        <v>34</v>
      </c>
      <c r="B40" s="37"/>
      <c r="C40" s="38"/>
      <c r="D40" s="38"/>
      <c r="E40" s="31" t="s">
        <v>480</v>
      </c>
      <c r="F40" s="38"/>
      <c r="G40" s="38"/>
      <c r="H40" s="38"/>
      <c r="I40" s="38"/>
      <c r="J40" s="39"/>
    </row>
    <row r="41">
      <c r="A41" s="23" t="s">
        <v>22</v>
      </c>
      <c r="B41" s="24"/>
      <c r="C41" s="25" t="s">
        <v>332</v>
      </c>
      <c r="D41" s="26"/>
      <c r="E41" s="23" t="s">
        <v>333</v>
      </c>
      <c r="F41" s="26"/>
      <c r="G41" s="26"/>
      <c r="H41" s="26"/>
      <c r="I41" s="27">
        <f>SUMIFS(I42:I49,A42:A49,"P")</f>
        <v>0</v>
      </c>
      <c r="J41" s="28"/>
    </row>
    <row r="42">
      <c r="A42" s="29" t="s">
        <v>25</v>
      </c>
      <c r="B42" s="29">
        <v>9</v>
      </c>
      <c r="C42" s="30" t="s">
        <v>1187</v>
      </c>
      <c r="D42" s="29" t="s">
        <v>42</v>
      </c>
      <c r="E42" s="31" t="s">
        <v>1188</v>
      </c>
      <c r="F42" s="32" t="s">
        <v>128</v>
      </c>
      <c r="G42" s="33">
        <v>2.6880000000000002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30</v>
      </c>
      <c r="B43" s="37"/>
      <c r="C43" s="38"/>
      <c r="D43" s="38"/>
      <c r="E43" s="44" t="s">
        <v>42</v>
      </c>
      <c r="F43" s="38"/>
      <c r="G43" s="38"/>
      <c r="H43" s="38"/>
      <c r="I43" s="38"/>
      <c r="J43" s="39"/>
    </row>
    <row r="44">
      <c r="A44" s="29" t="s">
        <v>32</v>
      </c>
      <c r="B44" s="37"/>
      <c r="C44" s="38"/>
      <c r="D44" s="38"/>
      <c r="E44" s="40" t="s">
        <v>2738</v>
      </c>
      <c r="F44" s="38"/>
      <c r="G44" s="38"/>
      <c r="H44" s="38"/>
      <c r="I44" s="38"/>
      <c r="J44" s="39"/>
    </row>
    <row r="45" ht="409.5">
      <c r="A45" s="29" t="s">
        <v>34</v>
      </c>
      <c r="B45" s="37"/>
      <c r="C45" s="38"/>
      <c r="D45" s="38"/>
      <c r="E45" s="31" t="s">
        <v>419</v>
      </c>
      <c r="F45" s="38"/>
      <c r="G45" s="38"/>
      <c r="H45" s="38"/>
      <c r="I45" s="38"/>
      <c r="J45" s="39"/>
    </row>
    <row r="46">
      <c r="A46" s="29" t="s">
        <v>25</v>
      </c>
      <c r="B46" s="29">
        <v>10</v>
      </c>
      <c r="C46" s="30" t="s">
        <v>2739</v>
      </c>
      <c r="D46" s="29" t="s">
        <v>42</v>
      </c>
      <c r="E46" s="31" t="s">
        <v>2740</v>
      </c>
      <c r="F46" s="32" t="s">
        <v>128</v>
      </c>
      <c r="G46" s="33">
        <v>0.096000000000000002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30</v>
      </c>
      <c r="B47" s="37"/>
      <c r="C47" s="38"/>
      <c r="D47" s="38"/>
      <c r="E47" s="44" t="s">
        <v>42</v>
      </c>
      <c r="F47" s="38"/>
      <c r="G47" s="38"/>
      <c r="H47" s="38"/>
      <c r="I47" s="38"/>
      <c r="J47" s="39"/>
    </row>
    <row r="48">
      <c r="A48" s="29" t="s">
        <v>32</v>
      </c>
      <c r="B48" s="37"/>
      <c r="C48" s="38"/>
      <c r="D48" s="38"/>
      <c r="E48" s="40" t="s">
        <v>2741</v>
      </c>
      <c r="F48" s="38"/>
      <c r="G48" s="38"/>
      <c r="H48" s="38"/>
      <c r="I48" s="38"/>
      <c r="J48" s="39"/>
    </row>
    <row r="49" ht="409.5">
      <c r="A49" s="29" t="s">
        <v>34</v>
      </c>
      <c r="B49" s="37"/>
      <c r="C49" s="38"/>
      <c r="D49" s="38"/>
      <c r="E49" s="31" t="s">
        <v>419</v>
      </c>
      <c r="F49" s="38"/>
      <c r="G49" s="38"/>
      <c r="H49" s="38"/>
      <c r="I49" s="38"/>
      <c r="J49" s="39"/>
    </row>
    <row r="50">
      <c r="A50" s="23" t="s">
        <v>22</v>
      </c>
      <c r="B50" s="24"/>
      <c r="C50" s="25" t="s">
        <v>485</v>
      </c>
      <c r="D50" s="26"/>
      <c r="E50" s="23" t="s">
        <v>486</v>
      </c>
      <c r="F50" s="26"/>
      <c r="G50" s="26"/>
      <c r="H50" s="26"/>
      <c r="I50" s="27">
        <f>SUMIFS(I51:I118,A51:A118,"P")</f>
        <v>0</v>
      </c>
      <c r="J50" s="28"/>
    </row>
    <row r="51">
      <c r="A51" s="29" t="s">
        <v>25</v>
      </c>
      <c r="B51" s="29">
        <v>11</v>
      </c>
      <c r="C51" s="30" t="s">
        <v>2742</v>
      </c>
      <c r="D51" s="29" t="s">
        <v>42</v>
      </c>
      <c r="E51" s="31" t="s">
        <v>2743</v>
      </c>
      <c r="F51" s="32" t="s">
        <v>249</v>
      </c>
      <c r="G51" s="33">
        <v>70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>
      <c r="A52" s="29" t="s">
        <v>30</v>
      </c>
      <c r="B52" s="37"/>
      <c r="C52" s="38"/>
      <c r="D52" s="38"/>
      <c r="E52" s="31" t="s">
        <v>2744</v>
      </c>
      <c r="F52" s="38"/>
      <c r="G52" s="38"/>
      <c r="H52" s="38"/>
      <c r="I52" s="38"/>
      <c r="J52" s="39"/>
    </row>
    <row r="53" ht="90">
      <c r="A53" s="29" t="s">
        <v>34</v>
      </c>
      <c r="B53" s="37"/>
      <c r="C53" s="38"/>
      <c r="D53" s="38"/>
      <c r="E53" s="31" t="s">
        <v>490</v>
      </c>
      <c r="F53" s="38"/>
      <c r="G53" s="38"/>
      <c r="H53" s="38"/>
      <c r="I53" s="38"/>
      <c r="J53" s="39"/>
    </row>
    <row r="54">
      <c r="A54" s="29" t="s">
        <v>25</v>
      </c>
      <c r="B54" s="29">
        <v>12</v>
      </c>
      <c r="C54" s="30" t="s">
        <v>487</v>
      </c>
      <c r="D54" s="29" t="s">
        <v>42</v>
      </c>
      <c r="E54" s="31" t="s">
        <v>488</v>
      </c>
      <c r="F54" s="32" t="s">
        <v>249</v>
      </c>
      <c r="G54" s="33">
        <v>7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30</v>
      </c>
      <c r="B55" s="37"/>
      <c r="C55" s="38"/>
      <c r="D55" s="38"/>
      <c r="E55" s="31" t="s">
        <v>2683</v>
      </c>
      <c r="F55" s="38"/>
      <c r="G55" s="38"/>
      <c r="H55" s="38"/>
      <c r="I55" s="38"/>
      <c r="J55" s="39"/>
    </row>
    <row r="56" ht="90">
      <c r="A56" s="29" t="s">
        <v>34</v>
      </c>
      <c r="B56" s="37"/>
      <c r="C56" s="38"/>
      <c r="D56" s="38"/>
      <c r="E56" s="31" t="s">
        <v>490</v>
      </c>
      <c r="F56" s="38"/>
      <c r="G56" s="38"/>
      <c r="H56" s="38"/>
      <c r="I56" s="38"/>
      <c r="J56" s="39"/>
    </row>
    <row r="57">
      <c r="A57" s="29" t="s">
        <v>25</v>
      </c>
      <c r="B57" s="29">
        <v>13</v>
      </c>
      <c r="C57" s="30" t="s">
        <v>2745</v>
      </c>
      <c r="D57" s="29" t="s">
        <v>42</v>
      </c>
      <c r="E57" s="31" t="s">
        <v>2746</v>
      </c>
      <c r="F57" s="32" t="s">
        <v>249</v>
      </c>
      <c r="G57" s="33">
        <v>4.2000000000000002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>
      <c r="A58" s="29" t="s">
        <v>30</v>
      </c>
      <c r="B58" s="37"/>
      <c r="C58" s="38"/>
      <c r="D58" s="38"/>
      <c r="E58" s="31" t="s">
        <v>2747</v>
      </c>
      <c r="F58" s="38"/>
      <c r="G58" s="38"/>
      <c r="H58" s="38"/>
      <c r="I58" s="38"/>
      <c r="J58" s="39"/>
    </row>
    <row r="59">
      <c r="A59" s="29" t="s">
        <v>32</v>
      </c>
      <c r="B59" s="37"/>
      <c r="C59" s="38"/>
      <c r="D59" s="38"/>
      <c r="E59" s="40" t="s">
        <v>2748</v>
      </c>
      <c r="F59" s="38"/>
      <c r="G59" s="38"/>
      <c r="H59" s="38"/>
      <c r="I59" s="38"/>
      <c r="J59" s="39"/>
    </row>
    <row r="60" ht="90">
      <c r="A60" s="29" t="s">
        <v>34</v>
      </c>
      <c r="B60" s="37"/>
      <c r="C60" s="38"/>
      <c r="D60" s="38"/>
      <c r="E60" s="31" t="s">
        <v>490</v>
      </c>
      <c r="F60" s="38"/>
      <c r="G60" s="38"/>
      <c r="H60" s="38"/>
      <c r="I60" s="38"/>
      <c r="J60" s="39"/>
    </row>
    <row r="61">
      <c r="A61" s="29" t="s">
        <v>25</v>
      </c>
      <c r="B61" s="29">
        <v>14</v>
      </c>
      <c r="C61" s="30" t="s">
        <v>491</v>
      </c>
      <c r="D61" s="29" t="s">
        <v>42</v>
      </c>
      <c r="E61" s="31" t="s">
        <v>492</v>
      </c>
      <c r="F61" s="32" t="s">
        <v>249</v>
      </c>
      <c r="G61" s="33">
        <v>70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>
      <c r="A62" s="29" t="s">
        <v>30</v>
      </c>
      <c r="B62" s="37"/>
      <c r="C62" s="38"/>
      <c r="D62" s="38"/>
      <c r="E62" s="31" t="s">
        <v>2684</v>
      </c>
      <c r="F62" s="38"/>
      <c r="G62" s="38"/>
      <c r="H62" s="38"/>
      <c r="I62" s="38"/>
      <c r="J62" s="39"/>
    </row>
    <row r="63" ht="105">
      <c r="A63" s="29" t="s">
        <v>34</v>
      </c>
      <c r="B63" s="37"/>
      <c r="C63" s="38"/>
      <c r="D63" s="38"/>
      <c r="E63" s="31" t="s">
        <v>495</v>
      </c>
      <c r="F63" s="38"/>
      <c r="G63" s="38"/>
      <c r="H63" s="38"/>
      <c r="I63" s="38"/>
      <c r="J63" s="39"/>
    </row>
    <row r="64">
      <c r="A64" s="29" t="s">
        <v>25</v>
      </c>
      <c r="B64" s="29">
        <v>15</v>
      </c>
      <c r="C64" s="30" t="s">
        <v>2749</v>
      </c>
      <c r="D64" s="29" t="s">
        <v>42</v>
      </c>
      <c r="E64" s="31" t="s">
        <v>2750</v>
      </c>
      <c r="F64" s="32" t="s">
        <v>249</v>
      </c>
      <c r="G64" s="33">
        <v>70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>
      <c r="A65" s="29" t="s">
        <v>30</v>
      </c>
      <c r="B65" s="37"/>
      <c r="C65" s="38"/>
      <c r="D65" s="38"/>
      <c r="E65" s="44" t="s">
        <v>42</v>
      </c>
      <c r="F65" s="38"/>
      <c r="G65" s="38"/>
      <c r="H65" s="38"/>
      <c r="I65" s="38"/>
      <c r="J65" s="39"/>
    </row>
    <row r="66" ht="150">
      <c r="A66" s="29" t="s">
        <v>34</v>
      </c>
      <c r="B66" s="37"/>
      <c r="C66" s="38"/>
      <c r="D66" s="38"/>
      <c r="E66" s="31" t="s">
        <v>2751</v>
      </c>
      <c r="F66" s="38"/>
      <c r="G66" s="38"/>
      <c r="H66" s="38"/>
      <c r="I66" s="38"/>
      <c r="J66" s="39"/>
    </row>
    <row r="67">
      <c r="A67" s="29" t="s">
        <v>25</v>
      </c>
      <c r="B67" s="29">
        <v>16</v>
      </c>
      <c r="C67" s="30" t="s">
        <v>2752</v>
      </c>
      <c r="D67" s="29" t="s">
        <v>42</v>
      </c>
      <c r="E67" s="31" t="s">
        <v>2753</v>
      </c>
      <c r="F67" s="32" t="s">
        <v>111</v>
      </c>
      <c r="G67" s="33">
        <v>3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>
      <c r="A68" s="29" t="s">
        <v>30</v>
      </c>
      <c r="B68" s="37"/>
      <c r="C68" s="38"/>
      <c r="D68" s="38"/>
      <c r="E68" s="44" t="s">
        <v>42</v>
      </c>
      <c r="F68" s="38"/>
      <c r="G68" s="38"/>
      <c r="H68" s="38"/>
      <c r="I68" s="38"/>
      <c r="J68" s="39"/>
    </row>
    <row r="69" ht="120">
      <c r="A69" s="29" t="s">
        <v>34</v>
      </c>
      <c r="B69" s="37"/>
      <c r="C69" s="38"/>
      <c r="D69" s="38"/>
      <c r="E69" s="31" t="s">
        <v>2754</v>
      </c>
      <c r="F69" s="38"/>
      <c r="G69" s="38"/>
      <c r="H69" s="38"/>
      <c r="I69" s="38"/>
      <c r="J69" s="39"/>
    </row>
    <row r="70">
      <c r="A70" s="29" t="s">
        <v>25</v>
      </c>
      <c r="B70" s="29">
        <v>17</v>
      </c>
      <c r="C70" s="30" t="s">
        <v>2755</v>
      </c>
      <c r="D70" s="29" t="s">
        <v>42</v>
      </c>
      <c r="E70" s="31" t="s">
        <v>2756</v>
      </c>
      <c r="F70" s="32" t="s">
        <v>111</v>
      </c>
      <c r="G70" s="33">
        <v>3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30</v>
      </c>
      <c r="B71" s="37"/>
      <c r="C71" s="38"/>
      <c r="D71" s="38"/>
      <c r="E71" s="44" t="s">
        <v>42</v>
      </c>
      <c r="F71" s="38"/>
      <c r="G71" s="38"/>
      <c r="H71" s="38"/>
      <c r="I71" s="38"/>
      <c r="J71" s="39"/>
    </row>
    <row r="72" ht="120">
      <c r="A72" s="29" t="s">
        <v>34</v>
      </c>
      <c r="B72" s="37"/>
      <c r="C72" s="38"/>
      <c r="D72" s="38"/>
      <c r="E72" s="31" t="s">
        <v>2757</v>
      </c>
      <c r="F72" s="38"/>
      <c r="G72" s="38"/>
      <c r="H72" s="38"/>
      <c r="I72" s="38"/>
      <c r="J72" s="39"/>
    </row>
    <row r="73">
      <c r="A73" s="29" t="s">
        <v>25</v>
      </c>
      <c r="B73" s="29">
        <v>18</v>
      </c>
      <c r="C73" s="30" t="s">
        <v>2758</v>
      </c>
      <c r="D73" s="29" t="s">
        <v>42</v>
      </c>
      <c r="E73" s="31" t="s">
        <v>2759</v>
      </c>
      <c r="F73" s="32" t="s">
        <v>249</v>
      </c>
      <c r="G73" s="33">
        <v>18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>
      <c r="A74" s="29" t="s">
        <v>30</v>
      </c>
      <c r="B74" s="37"/>
      <c r="C74" s="38"/>
      <c r="D74" s="38"/>
      <c r="E74" s="31" t="s">
        <v>2760</v>
      </c>
      <c r="F74" s="38"/>
      <c r="G74" s="38"/>
      <c r="H74" s="38"/>
      <c r="I74" s="38"/>
      <c r="J74" s="39"/>
    </row>
    <row r="75">
      <c r="A75" s="29" t="s">
        <v>32</v>
      </c>
      <c r="B75" s="37"/>
      <c r="C75" s="38"/>
      <c r="D75" s="38"/>
      <c r="E75" s="40" t="s">
        <v>2761</v>
      </c>
      <c r="F75" s="38"/>
      <c r="G75" s="38"/>
      <c r="H75" s="38"/>
      <c r="I75" s="38"/>
      <c r="J75" s="39"/>
    </row>
    <row r="76" ht="105">
      <c r="A76" s="29" t="s">
        <v>34</v>
      </c>
      <c r="B76" s="37"/>
      <c r="C76" s="38"/>
      <c r="D76" s="38"/>
      <c r="E76" s="31" t="s">
        <v>2689</v>
      </c>
      <c r="F76" s="38"/>
      <c r="G76" s="38"/>
      <c r="H76" s="38"/>
      <c r="I76" s="38"/>
      <c r="J76" s="39"/>
    </row>
    <row r="77">
      <c r="A77" s="29" t="s">
        <v>25</v>
      </c>
      <c r="B77" s="29">
        <v>19</v>
      </c>
      <c r="C77" s="30" t="s">
        <v>2762</v>
      </c>
      <c r="D77" s="29" t="s">
        <v>42</v>
      </c>
      <c r="E77" s="31" t="s">
        <v>2763</v>
      </c>
      <c r="F77" s="32" t="s">
        <v>249</v>
      </c>
      <c r="G77" s="33">
        <v>73.5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>
      <c r="A78" s="29" t="s">
        <v>30</v>
      </c>
      <c r="B78" s="37"/>
      <c r="C78" s="38"/>
      <c r="D78" s="38"/>
      <c r="E78" s="31" t="s">
        <v>2764</v>
      </c>
      <c r="F78" s="38"/>
      <c r="G78" s="38"/>
      <c r="H78" s="38"/>
      <c r="I78" s="38"/>
      <c r="J78" s="39"/>
    </row>
    <row r="79">
      <c r="A79" s="29" t="s">
        <v>32</v>
      </c>
      <c r="B79" s="37"/>
      <c r="C79" s="38"/>
      <c r="D79" s="38"/>
      <c r="E79" s="40" t="s">
        <v>2765</v>
      </c>
      <c r="F79" s="38"/>
      <c r="G79" s="38"/>
      <c r="H79" s="38"/>
      <c r="I79" s="38"/>
      <c r="J79" s="39"/>
    </row>
    <row r="80" ht="105">
      <c r="A80" s="29" t="s">
        <v>34</v>
      </c>
      <c r="B80" s="37"/>
      <c r="C80" s="38"/>
      <c r="D80" s="38"/>
      <c r="E80" s="31" t="s">
        <v>2689</v>
      </c>
      <c r="F80" s="38"/>
      <c r="G80" s="38"/>
      <c r="H80" s="38"/>
      <c r="I80" s="38"/>
      <c r="J80" s="39"/>
    </row>
    <row r="81" ht="30">
      <c r="A81" s="29" t="s">
        <v>25</v>
      </c>
      <c r="B81" s="29">
        <v>20</v>
      </c>
      <c r="C81" s="30" t="s">
        <v>2766</v>
      </c>
      <c r="D81" s="29" t="s">
        <v>42</v>
      </c>
      <c r="E81" s="31" t="s">
        <v>2767</v>
      </c>
      <c r="F81" s="32" t="s">
        <v>111</v>
      </c>
      <c r="G81" s="33">
        <v>18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>
      <c r="A82" s="29" t="s">
        <v>30</v>
      </c>
      <c r="B82" s="37"/>
      <c r="C82" s="38"/>
      <c r="D82" s="38"/>
      <c r="E82" s="31" t="s">
        <v>2768</v>
      </c>
      <c r="F82" s="38"/>
      <c r="G82" s="38"/>
      <c r="H82" s="38"/>
      <c r="I82" s="38"/>
      <c r="J82" s="39"/>
    </row>
    <row r="83">
      <c r="A83" s="29" t="s">
        <v>32</v>
      </c>
      <c r="B83" s="37"/>
      <c r="C83" s="38"/>
      <c r="D83" s="38"/>
      <c r="E83" s="40" t="s">
        <v>2761</v>
      </c>
      <c r="F83" s="38"/>
      <c r="G83" s="38"/>
      <c r="H83" s="38"/>
      <c r="I83" s="38"/>
      <c r="J83" s="39"/>
    </row>
    <row r="84" ht="120">
      <c r="A84" s="29" t="s">
        <v>34</v>
      </c>
      <c r="B84" s="37"/>
      <c r="C84" s="38"/>
      <c r="D84" s="38"/>
      <c r="E84" s="31" t="s">
        <v>2696</v>
      </c>
      <c r="F84" s="38"/>
      <c r="G84" s="38"/>
      <c r="H84" s="38"/>
      <c r="I84" s="38"/>
      <c r="J84" s="39"/>
    </row>
    <row r="85" ht="30">
      <c r="A85" s="29" t="s">
        <v>25</v>
      </c>
      <c r="B85" s="29">
        <v>21</v>
      </c>
      <c r="C85" s="30" t="s">
        <v>2769</v>
      </c>
      <c r="D85" s="29" t="s">
        <v>42</v>
      </c>
      <c r="E85" s="31" t="s">
        <v>2770</v>
      </c>
      <c r="F85" s="32" t="s">
        <v>111</v>
      </c>
      <c r="G85" s="33">
        <v>40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>
      <c r="A86" s="29" t="s">
        <v>30</v>
      </c>
      <c r="B86" s="37"/>
      <c r="C86" s="38"/>
      <c r="D86" s="38"/>
      <c r="E86" s="44" t="s">
        <v>42</v>
      </c>
      <c r="F86" s="38"/>
      <c r="G86" s="38"/>
      <c r="H86" s="38"/>
      <c r="I86" s="38"/>
      <c r="J86" s="39"/>
    </row>
    <row r="87">
      <c r="A87" s="29" t="s">
        <v>32</v>
      </c>
      <c r="B87" s="37"/>
      <c r="C87" s="38"/>
      <c r="D87" s="38"/>
      <c r="E87" s="40" t="s">
        <v>2771</v>
      </c>
      <c r="F87" s="38"/>
      <c r="G87" s="38"/>
      <c r="H87" s="38"/>
      <c r="I87" s="38"/>
      <c r="J87" s="39"/>
    </row>
    <row r="88" ht="120">
      <c r="A88" s="29" t="s">
        <v>34</v>
      </c>
      <c r="B88" s="37"/>
      <c r="C88" s="38"/>
      <c r="D88" s="38"/>
      <c r="E88" s="31" t="s">
        <v>2696</v>
      </c>
      <c r="F88" s="38"/>
      <c r="G88" s="38"/>
      <c r="H88" s="38"/>
      <c r="I88" s="38"/>
      <c r="J88" s="39"/>
    </row>
    <row r="89" ht="30">
      <c r="A89" s="29" t="s">
        <v>25</v>
      </c>
      <c r="B89" s="29">
        <v>22</v>
      </c>
      <c r="C89" s="30" t="s">
        <v>2772</v>
      </c>
      <c r="D89" s="29" t="s">
        <v>42</v>
      </c>
      <c r="E89" s="31" t="s">
        <v>2773</v>
      </c>
      <c r="F89" s="32" t="s">
        <v>111</v>
      </c>
      <c r="G89" s="33">
        <v>6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>
      <c r="A90" s="29" t="s">
        <v>30</v>
      </c>
      <c r="B90" s="37"/>
      <c r="C90" s="38"/>
      <c r="D90" s="38"/>
      <c r="E90" s="31" t="s">
        <v>2774</v>
      </c>
      <c r="F90" s="38"/>
      <c r="G90" s="38"/>
      <c r="H90" s="38"/>
      <c r="I90" s="38"/>
      <c r="J90" s="39"/>
    </row>
    <row r="91">
      <c r="A91" s="29" t="s">
        <v>32</v>
      </c>
      <c r="B91" s="37"/>
      <c r="C91" s="38"/>
      <c r="D91" s="38"/>
      <c r="E91" s="40" t="s">
        <v>2775</v>
      </c>
      <c r="F91" s="38"/>
      <c r="G91" s="38"/>
      <c r="H91" s="38"/>
      <c r="I91" s="38"/>
      <c r="J91" s="39"/>
    </row>
    <row r="92" ht="120">
      <c r="A92" s="29" t="s">
        <v>34</v>
      </c>
      <c r="B92" s="37"/>
      <c r="C92" s="38"/>
      <c r="D92" s="38"/>
      <c r="E92" s="31" t="s">
        <v>2696</v>
      </c>
      <c r="F92" s="38"/>
      <c r="G92" s="38"/>
      <c r="H92" s="38"/>
      <c r="I92" s="38"/>
      <c r="J92" s="39"/>
    </row>
    <row r="93" ht="30">
      <c r="A93" s="29" t="s">
        <v>25</v>
      </c>
      <c r="B93" s="29">
        <v>23</v>
      </c>
      <c r="C93" s="30" t="s">
        <v>2776</v>
      </c>
      <c r="D93" s="29" t="s">
        <v>42</v>
      </c>
      <c r="E93" s="31" t="s">
        <v>2777</v>
      </c>
      <c r="F93" s="32" t="s">
        <v>111</v>
      </c>
      <c r="G93" s="33">
        <v>10</v>
      </c>
      <c r="H93" s="34">
        <v>0</v>
      </c>
      <c r="I93" s="35">
        <f>ROUND(G93*H93,P4)</f>
        <v>0</v>
      </c>
      <c r="J93" s="29"/>
      <c r="O93" s="36">
        <f>I93*0.21</f>
        <v>0</v>
      </c>
      <c r="P93">
        <v>3</v>
      </c>
    </row>
    <row r="94">
      <c r="A94" s="29" t="s">
        <v>30</v>
      </c>
      <c r="B94" s="37"/>
      <c r="C94" s="38"/>
      <c r="D94" s="38"/>
      <c r="E94" s="31" t="s">
        <v>2778</v>
      </c>
      <c r="F94" s="38"/>
      <c r="G94" s="38"/>
      <c r="H94" s="38"/>
      <c r="I94" s="38"/>
      <c r="J94" s="39"/>
    </row>
    <row r="95">
      <c r="A95" s="29" t="s">
        <v>32</v>
      </c>
      <c r="B95" s="37"/>
      <c r="C95" s="38"/>
      <c r="D95" s="38"/>
      <c r="E95" s="40" t="s">
        <v>2779</v>
      </c>
      <c r="F95" s="38"/>
      <c r="G95" s="38"/>
      <c r="H95" s="38"/>
      <c r="I95" s="38"/>
      <c r="J95" s="39"/>
    </row>
    <row r="96" ht="120">
      <c r="A96" s="29" t="s">
        <v>34</v>
      </c>
      <c r="B96" s="37"/>
      <c r="C96" s="38"/>
      <c r="D96" s="38"/>
      <c r="E96" s="31" t="s">
        <v>2696</v>
      </c>
      <c r="F96" s="38"/>
      <c r="G96" s="38"/>
      <c r="H96" s="38"/>
      <c r="I96" s="38"/>
      <c r="J96" s="39"/>
    </row>
    <row r="97">
      <c r="A97" s="29" t="s">
        <v>25</v>
      </c>
      <c r="B97" s="29">
        <v>24</v>
      </c>
      <c r="C97" s="30" t="s">
        <v>2780</v>
      </c>
      <c r="D97" s="29" t="s">
        <v>42</v>
      </c>
      <c r="E97" s="31" t="s">
        <v>2781</v>
      </c>
      <c r="F97" s="32" t="s">
        <v>249</v>
      </c>
      <c r="G97" s="33">
        <v>7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>
      <c r="A98" s="29" t="s">
        <v>30</v>
      </c>
      <c r="B98" s="37"/>
      <c r="C98" s="38"/>
      <c r="D98" s="38"/>
      <c r="E98" s="44" t="s">
        <v>42</v>
      </c>
      <c r="F98" s="38"/>
      <c r="G98" s="38"/>
      <c r="H98" s="38"/>
      <c r="I98" s="38"/>
      <c r="J98" s="39"/>
    </row>
    <row r="99" ht="90">
      <c r="A99" s="29" t="s">
        <v>34</v>
      </c>
      <c r="B99" s="37"/>
      <c r="C99" s="38"/>
      <c r="D99" s="38"/>
      <c r="E99" s="31" t="s">
        <v>2782</v>
      </c>
      <c r="F99" s="38"/>
      <c r="G99" s="38"/>
      <c r="H99" s="38"/>
      <c r="I99" s="38"/>
      <c r="J99" s="39"/>
    </row>
    <row r="100">
      <c r="A100" s="29" t="s">
        <v>25</v>
      </c>
      <c r="B100" s="29">
        <v>25</v>
      </c>
      <c r="C100" s="30" t="s">
        <v>2783</v>
      </c>
      <c r="D100" s="29" t="s">
        <v>42</v>
      </c>
      <c r="E100" s="31" t="s">
        <v>2784</v>
      </c>
      <c r="F100" s="32" t="s">
        <v>111</v>
      </c>
      <c r="G100" s="33">
        <v>10</v>
      </c>
      <c r="H100" s="34">
        <v>0</v>
      </c>
      <c r="I100" s="35">
        <f>ROUND(G100*H100,P4)</f>
        <v>0</v>
      </c>
      <c r="J100" s="29"/>
      <c r="O100" s="36">
        <f>I100*0.21</f>
        <v>0</v>
      </c>
      <c r="P100">
        <v>3</v>
      </c>
    </row>
    <row r="101">
      <c r="A101" s="29" t="s">
        <v>30</v>
      </c>
      <c r="B101" s="37"/>
      <c r="C101" s="38"/>
      <c r="D101" s="38"/>
      <c r="E101" s="44" t="s">
        <v>42</v>
      </c>
      <c r="F101" s="38"/>
      <c r="G101" s="38"/>
      <c r="H101" s="38"/>
      <c r="I101" s="38"/>
      <c r="J101" s="39"/>
    </row>
    <row r="102" ht="105">
      <c r="A102" s="29" t="s">
        <v>34</v>
      </c>
      <c r="B102" s="37"/>
      <c r="C102" s="38"/>
      <c r="D102" s="38"/>
      <c r="E102" s="31" t="s">
        <v>2785</v>
      </c>
      <c r="F102" s="38"/>
      <c r="G102" s="38"/>
      <c r="H102" s="38"/>
      <c r="I102" s="38"/>
      <c r="J102" s="39"/>
    </row>
    <row r="103">
      <c r="A103" s="29" t="s">
        <v>25</v>
      </c>
      <c r="B103" s="29">
        <v>26</v>
      </c>
      <c r="C103" s="30" t="s">
        <v>2786</v>
      </c>
      <c r="D103" s="29" t="s">
        <v>42</v>
      </c>
      <c r="E103" s="31" t="s">
        <v>2787</v>
      </c>
      <c r="F103" s="32" t="s">
        <v>406</v>
      </c>
      <c r="G103" s="33">
        <v>2</v>
      </c>
      <c r="H103" s="34">
        <v>0</v>
      </c>
      <c r="I103" s="35">
        <f>ROUND(G103*H103,P4)</f>
        <v>0</v>
      </c>
      <c r="J103" s="29"/>
      <c r="O103" s="36">
        <f>I103*0.21</f>
        <v>0</v>
      </c>
      <c r="P103">
        <v>3</v>
      </c>
    </row>
    <row r="104">
      <c r="A104" s="29" t="s">
        <v>30</v>
      </c>
      <c r="B104" s="37"/>
      <c r="C104" s="38"/>
      <c r="D104" s="38"/>
      <c r="E104" s="31" t="s">
        <v>2788</v>
      </c>
      <c r="F104" s="38"/>
      <c r="G104" s="38"/>
      <c r="H104" s="38"/>
      <c r="I104" s="38"/>
      <c r="J104" s="39"/>
    </row>
    <row r="105">
      <c r="A105" s="29" t="s">
        <v>32</v>
      </c>
      <c r="B105" s="37"/>
      <c r="C105" s="38"/>
      <c r="D105" s="38"/>
      <c r="E105" s="40" t="s">
        <v>2789</v>
      </c>
      <c r="F105" s="38"/>
      <c r="G105" s="38"/>
      <c r="H105" s="38"/>
      <c r="I105" s="38"/>
      <c r="J105" s="39"/>
    </row>
    <row r="106" ht="150">
      <c r="A106" s="29" t="s">
        <v>34</v>
      </c>
      <c r="B106" s="37"/>
      <c r="C106" s="38"/>
      <c r="D106" s="38"/>
      <c r="E106" s="31" t="s">
        <v>2790</v>
      </c>
      <c r="F106" s="38"/>
      <c r="G106" s="38"/>
      <c r="H106" s="38"/>
      <c r="I106" s="38"/>
      <c r="J106" s="39"/>
    </row>
    <row r="107">
      <c r="A107" s="29" t="s">
        <v>25</v>
      </c>
      <c r="B107" s="29">
        <v>27</v>
      </c>
      <c r="C107" s="30" t="s">
        <v>2791</v>
      </c>
      <c r="D107" s="29" t="s">
        <v>42</v>
      </c>
      <c r="E107" s="31" t="s">
        <v>2792</v>
      </c>
      <c r="F107" s="32" t="s">
        <v>111</v>
      </c>
      <c r="G107" s="33">
        <v>3</v>
      </c>
      <c r="H107" s="34">
        <v>0</v>
      </c>
      <c r="I107" s="35">
        <f>ROUND(G107*H107,P4)</f>
        <v>0</v>
      </c>
      <c r="J107" s="29"/>
      <c r="O107" s="36">
        <f>I107*0.21</f>
        <v>0</v>
      </c>
      <c r="P107">
        <v>3</v>
      </c>
    </row>
    <row r="108">
      <c r="A108" s="29" t="s">
        <v>30</v>
      </c>
      <c r="B108" s="37"/>
      <c r="C108" s="38"/>
      <c r="D108" s="38"/>
      <c r="E108" s="44" t="s">
        <v>42</v>
      </c>
      <c r="F108" s="38"/>
      <c r="G108" s="38"/>
      <c r="H108" s="38"/>
      <c r="I108" s="38"/>
      <c r="J108" s="39"/>
    </row>
    <row r="109" ht="135">
      <c r="A109" s="29" t="s">
        <v>34</v>
      </c>
      <c r="B109" s="37"/>
      <c r="C109" s="38"/>
      <c r="D109" s="38"/>
      <c r="E109" s="31" t="s">
        <v>2793</v>
      </c>
      <c r="F109" s="38"/>
      <c r="G109" s="38"/>
      <c r="H109" s="38"/>
      <c r="I109" s="38"/>
      <c r="J109" s="39"/>
    </row>
    <row r="110">
      <c r="A110" s="29" t="s">
        <v>25</v>
      </c>
      <c r="B110" s="29">
        <v>28</v>
      </c>
      <c r="C110" s="30" t="s">
        <v>2794</v>
      </c>
      <c r="D110" s="29" t="s">
        <v>42</v>
      </c>
      <c r="E110" s="31" t="s">
        <v>2795</v>
      </c>
      <c r="F110" s="32" t="s">
        <v>111</v>
      </c>
      <c r="G110" s="33">
        <v>3</v>
      </c>
      <c r="H110" s="34">
        <v>0</v>
      </c>
      <c r="I110" s="35">
        <f>ROUND(G110*H110,P4)</f>
        <v>0</v>
      </c>
      <c r="J110" s="29"/>
      <c r="O110" s="36">
        <f>I110*0.21</f>
        <v>0</v>
      </c>
      <c r="P110">
        <v>3</v>
      </c>
    </row>
    <row r="111">
      <c r="A111" s="29" t="s">
        <v>30</v>
      </c>
      <c r="B111" s="37"/>
      <c r="C111" s="38"/>
      <c r="D111" s="38"/>
      <c r="E111" s="44" t="s">
        <v>42</v>
      </c>
      <c r="F111" s="38"/>
      <c r="G111" s="38"/>
      <c r="H111" s="38"/>
      <c r="I111" s="38"/>
      <c r="J111" s="39"/>
    </row>
    <row r="112" ht="105">
      <c r="A112" s="29" t="s">
        <v>34</v>
      </c>
      <c r="B112" s="37"/>
      <c r="C112" s="38"/>
      <c r="D112" s="38"/>
      <c r="E112" s="31" t="s">
        <v>2796</v>
      </c>
      <c r="F112" s="38"/>
      <c r="G112" s="38"/>
      <c r="H112" s="38"/>
      <c r="I112" s="38"/>
      <c r="J112" s="39"/>
    </row>
    <row r="113">
      <c r="A113" s="29" t="s">
        <v>25</v>
      </c>
      <c r="B113" s="29">
        <v>29</v>
      </c>
      <c r="C113" s="30" t="s">
        <v>2797</v>
      </c>
      <c r="D113" s="29" t="s">
        <v>42</v>
      </c>
      <c r="E113" s="31" t="s">
        <v>2798</v>
      </c>
      <c r="F113" s="32" t="s">
        <v>111</v>
      </c>
      <c r="G113" s="33">
        <v>3</v>
      </c>
      <c r="H113" s="34">
        <v>0</v>
      </c>
      <c r="I113" s="35">
        <f>ROUND(G113*H113,P4)</f>
        <v>0</v>
      </c>
      <c r="J113" s="29"/>
      <c r="O113" s="36">
        <f>I113*0.21</f>
        <v>0</v>
      </c>
      <c r="P113">
        <v>3</v>
      </c>
    </row>
    <row r="114">
      <c r="A114" s="29" t="s">
        <v>30</v>
      </c>
      <c r="B114" s="37"/>
      <c r="C114" s="38"/>
      <c r="D114" s="38"/>
      <c r="E114" s="44" t="s">
        <v>42</v>
      </c>
      <c r="F114" s="38"/>
      <c r="G114" s="38"/>
      <c r="H114" s="38"/>
      <c r="I114" s="38"/>
      <c r="J114" s="39"/>
    </row>
    <row r="115" ht="105">
      <c r="A115" s="29" t="s">
        <v>34</v>
      </c>
      <c r="B115" s="37"/>
      <c r="C115" s="38"/>
      <c r="D115" s="38"/>
      <c r="E115" s="31" t="s">
        <v>2799</v>
      </c>
      <c r="F115" s="38"/>
      <c r="G115" s="38"/>
      <c r="H115" s="38"/>
      <c r="I115" s="38"/>
      <c r="J115" s="39"/>
    </row>
    <row r="116">
      <c r="A116" s="29" t="s">
        <v>25</v>
      </c>
      <c r="B116" s="29">
        <v>30</v>
      </c>
      <c r="C116" s="30" t="s">
        <v>2800</v>
      </c>
      <c r="D116" s="29" t="s">
        <v>42</v>
      </c>
      <c r="E116" s="31" t="s">
        <v>2801</v>
      </c>
      <c r="F116" s="32" t="s">
        <v>111</v>
      </c>
      <c r="G116" s="33">
        <v>2</v>
      </c>
      <c r="H116" s="34">
        <v>0</v>
      </c>
      <c r="I116" s="35">
        <f>ROUND(G116*H116,P4)</f>
        <v>0</v>
      </c>
      <c r="J116" s="29"/>
      <c r="O116" s="36">
        <f>I116*0.21</f>
        <v>0</v>
      </c>
      <c r="P116">
        <v>3</v>
      </c>
    </row>
    <row r="117">
      <c r="A117" s="29" t="s">
        <v>30</v>
      </c>
      <c r="B117" s="37"/>
      <c r="C117" s="38"/>
      <c r="D117" s="38"/>
      <c r="E117" s="44" t="s">
        <v>42</v>
      </c>
      <c r="F117" s="38"/>
      <c r="G117" s="38"/>
      <c r="H117" s="38"/>
      <c r="I117" s="38"/>
      <c r="J117" s="39"/>
    </row>
    <row r="118" ht="135">
      <c r="A118" s="29" t="s">
        <v>34</v>
      </c>
      <c r="B118" s="37"/>
      <c r="C118" s="38"/>
      <c r="D118" s="38"/>
      <c r="E118" s="31" t="s">
        <v>2802</v>
      </c>
      <c r="F118" s="38"/>
      <c r="G118" s="38"/>
      <c r="H118" s="38"/>
      <c r="I118" s="38"/>
      <c r="J118" s="39"/>
    </row>
    <row r="119">
      <c r="A119" s="23" t="s">
        <v>22</v>
      </c>
      <c r="B119" s="24"/>
      <c r="C119" s="25" t="s">
        <v>496</v>
      </c>
      <c r="D119" s="26"/>
      <c r="E119" s="23" t="s">
        <v>497</v>
      </c>
      <c r="F119" s="26"/>
      <c r="G119" s="26"/>
      <c r="H119" s="26"/>
      <c r="I119" s="27">
        <f>SUMIFS(I120:I127,A120:A127,"P")</f>
        <v>0</v>
      </c>
      <c r="J119" s="28"/>
    </row>
    <row r="120">
      <c r="A120" s="29" t="s">
        <v>25</v>
      </c>
      <c r="B120" s="29">
        <v>31</v>
      </c>
      <c r="C120" s="30" t="s">
        <v>2720</v>
      </c>
      <c r="D120" s="29" t="s">
        <v>42</v>
      </c>
      <c r="E120" s="31" t="s">
        <v>2721</v>
      </c>
      <c r="F120" s="32" t="s">
        <v>128</v>
      </c>
      <c r="G120" s="33">
        <v>0.245</v>
      </c>
      <c r="H120" s="34">
        <v>0</v>
      </c>
      <c r="I120" s="35">
        <f>ROUND(G120*H120,P4)</f>
        <v>0</v>
      </c>
      <c r="J120" s="29"/>
      <c r="O120" s="36">
        <f>I120*0.21</f>
        <v>0</v>
      </c>
      <c r="P120">
        <v>3</v>
      </c>
    </row>
    <row r="121">
      <c r="A121" s="29" t="s">
        <v>30</v>
      </c>
      <c r="B121" s="37"/>
      <c r="C121" s="38"/>
      <c r="D121" s="38"/>
      <c r="E121" s="44" t="s">
        <v>42</v>
      </c>
      <c r="F121" s="38"/>
      <c r="G121" s="38"/>
      <c r="H121" s="38"/>
      <c r="I121" s="38"/>
      <c r="J121" s="39"/>
    </row>
    <row r="122">
      <c r="A122" s="29" t="s">
        <v>32</v>
      </c>
      <c r="B122" s="37"/>
      <c r="C122" s="38"/>
      <c r="D122" s="38"/>
      <c r="E122" s="40" t="s">
        <v>2803</v>
      </c>
      <c r="F122" s="38"/>
      <c r="G122" s="38"/>
      <c r="H122" s="38"/>
      <c r="I122" s="38"/>
      <c r="J122" s="39"/>
    </row>
    <row r="123" ht="409.5">
      <c r="A123" s="29" t="s">
        <v>34</v>
      </c>
      <c r="B123" s="37"/>
      <c r="C123" s="38"/>
      <c r="D123" s="38"/>
      <c r="E123" s="31" t="s">
        <v>541</v>
      </c>
      <c r="F123" s="38"/>
      <c r="G123" s="38"/>
      <c r="H123" s="38"/>
      <c r="I123" s="38"/>
      <c r="J123" s="39"/>
    </row>
    <row r="124">
      <c r="A124" s="29" t="s">
        <v>25</v>
      </c>
      <c r="B124" s="29">
        <v>32</v>
      </c>
      <c r="C124" s="30" t="s">
        <v>537</v>
      </c>
      <c r="D124" s="29" t="s">
        <v>42</v>
      </c>
      <c r="E124" s="31" t="s">
        <v>538</v>
      </c>
      <c r="F124" s="32" t="s">
        <v>128</v>
      </c>
      <c r="G124" s="33">
        <v>0.48999999999999999</v>
      </c>
      <c r="H124" s="34">
        <v>0</v>
      </c>
      <c r="I124" s="35">
        <f>ROUND(G124*H124,P4)</f>
        <v>0</v>
      </c>
      <c r="J124" s="29"/>
      <c r="O124" s="36">
        <f>I124*0.21</f>
        <v>0</v>
      </c>
      <c r="P124">
        <v>3</v>
      </c>
    </row>
    <row r="125">
      <c r="A125" s="29" t="s">
        <v>30</v>
      </c>
      <c r="B125" s="37"/>
      <c r="C125" s="38"/>
      <c r="D125" s="38"/>
      <c r="E125" s="44" t="s">
        <v>42</v>
      </c>
      <c r="F125" s="38"/>
      <c r="G125" s="38"/>
      <c r="H125" s="38"/>
      <c r="I125" s="38"/>
      <c r="J125" s="39"/>
    </row>
    <row r="126">
      <c r="A126" s="29" t="s">
        <v>32</v>
      </c>
      <c r="B126" s="37"/>
      <c r="C126" s="38"/>
      <c r="D126" s="38"/>
      <c r="E126" s="40" t="s">
        <v>2804</v>
      </c>
      <c r="F126" s="38"/>
      <c r="G126" s="38"/>
      <c r="H126" s="38"/>
      <c r="I126" s="38"/>
      <c r="J126" s="39"/>
    </row>
    <row r="127" ht="409.5">
      <c r="A127" s="29" t="s">
        <v>34</v>
      </c>
      <c r="B127" s="37"/>
      <c r="C127" s="38"/>
      <c r="D127" s="38"/>
      <c r="E127" s="31" t="s">
        <v>541</v>
      </c>
      <c r="F127" s="38"/>
      <c r="G127" s="38"/>
      <c r="H127" s="38"/>
      <c r="I127" s="38"/>
      <c r="J127" s="39"/>
    </row>
    <row r="128">
      <c r="A128" s="23" t="s">
        <v>22</v>
      </c>
      <c r="B128" s="24"/>
      <c r="C128" s="25" t="s">
        <v>245</v>
      </c>
      <c r="D128" s="26"/>
      <c r="E128" s="23" t="s">
        <v>246</v>
      </c>
      <c r="F128" s="26"/>
      <c r="G128" s="26"/>
      <c r="H128" s="26"/>
      <c r="I128" s="27">
        <f>SUMIFS(I129:I132,A129:A132,"P")</f>
        <v>0</v>
      </c>
      <c r="J128" s="28"/>
    </row>
    <row r="129">
      <c r="A129" s="29" t="s">
        <v>25</v>
      </c>
      <c r="B129" s="29">
        <v>33</v>
      </c>
      <c r="C129" s="30" t="s">
        <v>263</v>
      </c>
      <c r="D129" s="29" t="s">
        <v>42</v>
      </c>
      <c r="E129" s="31" t="s">
        <v>264</v>
      </c>
      <c r="F129" s="32" t="s">
        <v>128</v>
      </c>
      <c r="G129" s="33">
        <v>2.048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 ht="45">
      <c r="A130" s="29" t="s">
        <v>30</v>
      </c>
      <c r="B130" s="37"/>
      <c r="C130" s="38"/>
      <c r="D130" s="38"/>
      <c r="E130" s="31" t="s">
        <v>2805</v>
      </c>
      <c r="F130" s="38"/>
      <c r="G130" s="38"/>
      <c r="H130" s="38"/>
      <c r="I130" s="38"/>
      <c r="J130" s="39"/>
    </row>
    <row r="131">
      <c r="A131" s="29" t="s">
        <v>32</v>
      </c>
      <c r="B131" s="37"/>
      <c r="C131" s="38"/>
      <c r="D131" s="38"/>
      <c r="E131" s="40" t="s">
        <v>2806</v>
      </c>
      <c r="F131" s="38"/>
      <c r="G131" s="38"/>
      <c r="H131" s="38"/>
      <c r="I131" s="38"/>
      <c r="J131" s="39"/>
    </row>
    <row r="132" ht="180">
      <c r="A132" s="29" t="s">
        <v>34</v>
      </c>
      <c r="B132" s="41"/>
      <c r="C132" s="42"/>
      <c r="D132" s="42"/>
      <c r="E132" s="31" t="s">
        <v>267</v>
      </c>
      <c r="F132" s="42"/>
      <c r="G132" s="42"/>
      <c r="H132" s="42"/>
      <c r="I132" s="42"/>
      <c r="J132" s="43"/>
    </row>
  </sheetData>
  <sheetProtection sheet="1" objects="1" scenarios="1" spinCount="100000" saltValue="TR8q4QgcD95E3eg1pFZOSUG6oXFiHa4CJJhi32lIwE4Gr11evOoMQZ6MFIzj22SG+4AJNwccZxWvII72ZvUz4Q==" hashValue="G+aJzS7PFsSLQyDBwzd7uFZRyj/eMoZIp7BQnGky+1B396uDvhbxRgJNFJVS5u2jYHmXEhi4LRQymH8oWxqzM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2807</v>
      </c>
      <c r="I3" s="16">
        <f>SUMIFS(I8:I73,A8:A73,"SD")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2807</v>
      </c>
      <c r="D4" s="13"/>
      <c r="E4" s="14" t="s">
        <v>2808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135</v>
      </c>
      <c r="D9" s="29" t="s">
        <v>283</v>
      </c>
      <c r="E9" s="31" t="s">
        <v>136</v>
      </c>
      <c r="F9" s="32" t="s">
        <v>137</v>
      </c>
      <c r="G9" s="33">
        <v>15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2809</v>
      </c>
      <c r="F10" s="38"/>
      <c r="G10" s="38"/>
      <c r="H10" s="38"/>
      <c r="I10" s="38"/>
      <c r="J10" s="39"/>
    </row>
    <row r="11">
      <c r="A11" s="29" t="s">
        <v>32</v>
      </c>
      <c r="B11" s="37"/>
      <c r="C11" s="38"/>
      <c r="D11" s="38"/>
      <c r="E11" s="40" t="s">
        <v>2810</v>
      </c>
      <c r="F11" s="38"/>
      <c r="G11" s="38"/>
      <c r="H11" s="38"/>
      <c r="I11" s="38"/>
      <c r="J11" s="39"/>
    </row>
    <row r="12" ht="75">
      <c r="A12" s="29" t="s">
        <v>34</v>
      </c>
      <c r="B12" s="37"/>
      <c r="C12" s="38"/>
      <c r="D12" s="38"/>
      <c r="E12" s="31" t="s">
        <v>140</v>
      </c>
      <c r="F12" s="38"/>
      <c r="G12" s="38"/>
      <c r="H12" s="38"/>
      <c r="I12" s="38"/>
      <c r="J12" s="39"/>
    </row>
    <row r="13">
      <c r="A13" s="23" t="s">
        <v>22</v>
      </c>
      <c r="B13" s="24"/>
      <c r="C13" s="25" t="s">
        <v>141</v>
      </c>
      <c r="D13" s="26"/>
      <c r="E13" s="23" t="s">
        <v>142</v>
      </c>
      <c r="F13" s="26"/>
      <c r="G13" s="26"/>
      <c r="H13" s="26"/>
      <c r="I13" s="27">
        <f>SUMIFS(I14:I33,A14:A33,"P")</f>
        <v>0</v>
      </c>
      <c r="J13" s="28"/>
    </row>
    <row r="14">
      <c r="A14" s="29" t="s">
        <v>25</v>
      </c>
      <c r="B14" s="29">
        <v>2</v>
      </c>
      <c r="C14" s="30" t="s">
        <v>472</v>
      </c>
      <c r="D14" s="29" t="s">
        <v>1892</v>
      </c>
      <c r="E14" s="31" t="s">
        <v>473</v>
      </c>
      <c r="F14" s="32" t="s">
        <v>128</v>
      </c>
      <c r="G14" s="33">
        <v>41.25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30">
      <c r="A15" s="29" t="s">
        <v>30</v>
      </c>
      <c r="B15" s="37"/>
      <c r="C15" s="38"/>
      <c r="D15" s="38"/>
      <c r="E15" s="31" t="s">
        <v>2811</v>
      </c>
      <c r="F15" s="38"/>
      <c r="G15" s="38"/>
      <c r="H15" s="38"/>
      <c r="I15" s="38"/>
      <c r="J15" s="39"/>
    </row>
    <row r="16">
      <c r="A16" s="29" t="s">
        <v>32</v>
      </c>
      <c r="B16" s="37"/>
      <c r="C16" s="38"/>
      <c r="D16" s="38"/>
      <c r="E16" s="40" t="s">
        <v>2812</v>
      </c>
      <c r="F16" s="38"/>
      <c r="G16" s="38"/>
      <c r="H16" s="38"/>
      <c r="I16" s="38"/>
      <c r="J16" s="39"/>
    </row>
    <row r="17" ht="409.5">
      <c r="A17" s="29" t="s">
        <v>34</v>
      </c>
      <c r="B17" s="37"/>
      <c r="C17" s="38"/>
      <c r="D17" s="38"/>
      <c r="E17" s="31" t="s">
        <v>236</v>
      </c>
      <c r="F17" s="38"/>
      <c r="G17" s="38"/>
      <c r="H17" s="38"/>
      <c r="I17" s="38"/>
      <c r="J17" s="39"/>
    </row>
    <row r="18">
      <c r="A18" s="29" t="s">
        <v>25</v>
      </c>
      <c r="B18" s="29">
        <v>3</v>
      </c>
      <c r="C18" s="30" t="s">
        <v>472</v>
      </c>
      <c r="D18" s="29" t="s">
        <v>1896</v>
      </c>
      <c r="E18" s="31" t="s">
        <v>473</v>
      </c>
      <c r="F18" s="32" t="s">
        <v>128</v>
      </c>
      <c r="G18" s="33">
        <v>41.25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30">
      <c r="A19" s="29" t="s">
        <v>30</v>
      </c>
      <c r="B19" s="37"/>
      <c r="C19" s="38"/>
      <c r="D19" s="38"/>
      <c r="E19" s="31" t="s">
        <v>2813</v>
      </c>
      <c r="F19" s="38"/>
      <c r="G19" s="38"/>
      <c r="H19" s="38"/>
      <c r="I19" s="38"/>
      <c r="J19" s="39"/>
    </row>
    <row r="20">
      <c r="A20" s="29" t="s">
        <v>32</v>
      </c>
      <c r="B20" s="37"/>
      <c r="C20" s="38"/>
      <c r="D20" s="38"/>
      <c r="E20" s="40" t="s">
        <v>2812</v>
      </c>
      <c r="F20" s="38"/>
      <c r="G20" s="38"/>
      <c r="H20" s="38"/>
      <c r="I20" s="38"/>
      <c r="J20" s="39"/>
    </row>
    <row r="21" ht="409.5">
      <c r="A21" s="29" t="s">
        <v>34</v>
      </c>
      <c r="B21" s="37"/>
      <c r="C21" s="38"/>
      <c r="D21" s="38"/>
      <c r="E21" s="31" t="s">
        <v>236</v>
      </c>
      <c r="F21" s="38"/>
      <c r="G21" s="38"/>
      <c r="H21" s="38"/>
      <c r="I21" s="38"/>
      <c r="J21" s="39"/>
    </row>
    <row r="22">
      <c r="A22" s="29" t="s">
        <v>25</v>
      </c>
      <c r="B22" s="29">
        <v>4</v>
      </c>
      <c r="C22" s="30" t="s">
        <v>182</v>
      </c>
      <c r="D22" s="29" t="s">
        <v>42</v>
      </c>
      <c r="E22" s="31" t="s">
        <v>183</v>
      </c>
      <c r="F22" s="32" t="s">
        <v>128</v>
      </c>
      <c r="G22" s="33">
        <v>7.5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30</v>
      </c>
      <c r="B23" s="37"/>
      <c r="C23" s="38"/>
      <c r="D23" s="38"/>
      <c r="E23" s="31" t="s">
        <v>2814</v>
      </c>
      <c r="F23" s="38"/>
      <c r="G23" s="38"/>
      <c r="H23" s="38"/>
      <c r="I23" s="38"/>
      <c r="J23" s="39"/>
    </row>
    <row r="24">
      <c r="A24" s="29" t="s">
        <v>32</v>
      </c>
      <c r="B24" s="37"/>
      <c r="C24" s="38"/>
      <c r="D24" s="38"/>
      <c r="E24" s="40" t="s">
        <v>2815</v>
      </c>
      <c r="F24" s="38"/>
      <c r="G24" s="38"/>
      <c r="H24" s="38"/>
      <c r="I24" s="38"/>
      <c r="J24" s="39"/>
    </row>
    <row r="25" ht="270">
      <c r="A25" s="29" t="s">
        <v>34</v>
      </c>
      <c r="B25" s="37"/>
      <c r="C25" s="38"/>
      <c r="D25" s="38"/>
      <c r="E25" s="31" t="s">
        <v>186</v>
      </c>
      <c r="F25" s="38"/>
      <c r="G25" s="38"/>
      <c r="H25" s="38"/>
      <c r="I25" s="38"/>
      <c r="J25" s="39"/>
    </row>
    <row r="26">
      <c r="A26" s="29" t="s">
        <v>25</v>
      </c>
      <c r="B26" s="29">
        <v>5</v>
      </c>
      <c r="C26" s="30" t="s">
        <v>1824</v>
      </c>
      <c r="D26" s="29" t="s">
        <v>42</v>
      </c>
      <c r="E26" s="31" t="s">
        <v>1825</v>
      </c>
      <c r="F26" s="32" t="s">
        <v>128</v>
      </c>
      <c r="G26" s="33">
        <v>75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30</v>
      </c>
      <c r="B27" s="37"/>
      <c r="C27" s="38"/>
      <c r="D27" s="38"/>
      <c r="E27" s="44" t="s">
        <v>42</v>
      </c>
      <c r="F27" s="38"/>
      <c r="G27" s="38"/>
      <c r="H27" s="38"/>
      <c r="I27" s="38"/>
      <c r="J27" s="39"/>
    </row>
    <row r="28">
      <c r="A28" s="29" t="s">
        <v>32</v>
      </c>
      <c r="B28" s="37"/>
      <c r="C28" s="38"/>
      <c r="D28" s="38"/>
      <c r="E28" s="40" t="s">
        <v>2816</v>
      </c>
      <c r="F28" s="38"/>
      <c r="G28" s="38"/>
      <c r="H28" s="38"/>
      <c r="I28" s="38"/>
      <c r="J28" s="39"/>
    </row>
    <row r="29" ht="330">
      <c r="A29" s="29" t="s">
        <v>34</v>
      </c>
      <c r="B29" s="37"/>
      <c r="C29" s="38"/>
      <c r="D29" s="38"/>
      <c r="E29" s="31" t="s">
        <v>1827</v>
      </c>
      <c r="F29" s="38"/>
      <c r="G29" s="38"/>
      <c r="H29" s="38"/>
      <c r="I29" s="38"/>
      <c r="J29" s="39"/>
    </row>
    <row r="30">
      <c r="A30" s="29" t="s">
        <v>25</v>
      </c>
      <c r="B30" s="29">
        <v>6</v>
      </c>
      <c r="C30" s="30" t="s">
        <v>476</v>
      </c>
      <c r="D30" s="29" t="s">
        <v>42</v>
      </c>
      <c r="E30" s="31" t="s">
        <v>477</v>
      </c>
      <c r="F30" s="32" t="s">
        <v>128</v>
      </c>
      <c r="G30" s="33">
        <v>7.5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30</v>
      </c>
      <c r="B31" s="37"/>
      <c r="C31" s="38"/>
      <c r="D31" s="38"/>
      <c r="E31" s="31" t="s">
        <v>2681</v>
      </c>
      <c r="F31" s="38"/>
      <c r="G31" s="38"/>
      <c r="H31" s="38"/>
      <c r="I31" s="38"/>
      <c r="J31" s="39"/>
    </row>
    <row r="32">
      <c r="A32" s="29" t="s">
        <v>32</v>
      </c>
      <c r="B32" s="37"/>
      <c r="C32" s="38"/>
      <c r="D32" s="38"/>
      <c r="E32" s="40" t="s">
        <v>2815</v>
      </c>
      <c r="F32" s="38"/>
      <c r="G32" s="38"/>
      <c r="H32" s="38"/>
      <c r="I32" s="38"/>
      <c r="J32" s="39"/>
    </row>
    <row r="33" ht="409.5">
      <c r="A33" s="29" t="s">
        <v>34</v>
      </c>
      <c r="B33" s="37"/>
      <c r="C33" s="38"/>
      <c r="D33" s="38"/>
      <c r="E33" s="31" t="s">
        <v>480</v>
      </c>
      <c r="F33" s="38"/>
      <c r="G33" s="38"/>
      <c r="H33" s="38"/>
      <c r="I33" s="38"/>
      <c r="J33" s="39"/>
    </row>
    <row r="34">
      <c r="A34" s="23" t="s">
        <v>22</v>
      </c>
      <c r="B34" s="24"/>
      <c r="C34" s="25" t="s">
        <v>485</v>
      </c>
      <c r="D34" s="26"/>
      <c r="E34" s="23" t="s">
        <v>486</v>
      </c>
      <c r="F34" s="26"/>
      <c r="G34" s="26"/>
      <c r="H34" s="26"/>
      <c r="I34" s="27">
        <f>SUMIFS(I35:I61,A35:A61,"P")</f>
        <v>0</v>
      </c>
      <c r="J34" s="28"/>
    </row>
    <row r="35">
      <c r="A35" s="29" t="s">
        <v>25</v>
      </c>
      <c r="B35" s="29">
        <v>7</v>
      </c>
      <c r="C35" s="30" t="s">
        <v>487</v>
      </c>
      <c r="D35" s="29" t="s">
        <v>42</v>
      </c>
      <c r="E35" s="31" t="s">
        <v>488</v>
      </c>
      <c r="F35" s="32" t="s">
        <v>249</v>
      </c>
      <c r="G35" s="33">
        <v>26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>
      <c r="A36" s="29" t="s">
        <v>30</v>
      </c>
      <c r="B36" s="37"/>
      <c r="C36" s="38"/>
      <c r="D36" s="38"/>
      <c r="E36" s="31" t="s">
        <v>2817</v>
      </c>
      <c r="F36" s="38"/>
      <c r="G36" s="38"/>
      <c r="H36" s="38"/>
      <c r="I36" s="38"/>
      <c r="J36" s="39"/>
    </row>
    <row r="37" ht="90">
      <c r="A37" s="29" t="s">
        <v>34</v>
      </c>
      <c r="B37" s="37"/>
      <c r="C37" s="38"/>
      <c r="D37" s="38"/>
      <c r="E37" s="31" t="s">
        <v>490</v>
      </c>
      <c r="F37" s="38"/>
      <c r="G37" s="38"/>
      <c r="H37" s="38"/>
      <c r="I37" s="38"/>
      <c r="J37" s="39"/>
    </row>
    <row r="38">
      <c r="A38" s="29" t="s">
        <v>25</v>
      </c>
      <c r="B38" s="29">
        <v>8</v>
      </c>
      <c r="C38" s="30" t="s">
        <v>487</v>
      </c>
      <c r="D38" s="29" t="s">
        <v>1892</v>
      </c>
      <c r="E38" s="31" t="s">
        <v>488</v>
      </c>
      <c r="F38" s="32" t="s">
        <v>249</v>
      </c>
      <c r="G38" s="33">
        <v>26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30</v>
      </c>
      <c r="B39" s="37"/>
      <c r="C39" s="38"/>
      <c r="D39" s="38"/>
      <c r="E39" s="31" t="s">
        <v>2818</v>
      </c>
      <c r="F39" s="38"/>
      <c r="G39" s="38"/>
      <c r="H39" s="38"/>
      <c r="I39" s="38"/>
      <c r="J39" s="39"/>
    </row>
    <row r="40" ht="90">
      <c r="A40" s="29" t="s">
        <v>34</v>
      </c>
      <c r="B40" s="37"/>
      <c r="C40" s="38"/>
      <c r="D40" s="38"/>
      <c r="E40" s="31" t="s">
        <v>490</v>
      </c>
      <c r="F40" s="38"/>
      <c r="G40" s="38"/>
      <c r="H40" s="38"/>
      <c r="I40" s="38"/>
      <c r="J40" s="39"/>
    </row>
    <row r="41">
      <c r="A41" s="29" t="s">
        <v>25</v>
      </c>
      <c r="B41" s="29">
        <v>9</v>
      </c>
      <c r="C41" s="30" t="s">
        <v>2703</v>
      </c>
      <c r="D41" s="29" t="s">
        <v>42</v>
      </c>
      <c r="E41" s="31" t="s">
        <v>2704</v>
      </c>
      <c r="F41" s="32" t="s">
        <v>249</v>
      </c>
      <c r="G41" s="33">
        <v>52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>
      <c r="A42" s="29" t="s">
        <v>30</v>
      </c>
      <c r="B42" s="37"/>
      <c r="C42" s="38"/>
      <c r="D42" s="38"/>
      <c r="E42" s="44" t="s">
        <v>42</v>
      </c>
      <c r="F42" s="38"/>
      <c r="G42" s="38"/>
      <c r="H42" s="38"/>
      <c r="I42" s="38"/>
      <c r="J42" s="39"/>
    </row>
    <row r="43">
      <c r="A43" s="29" t="s">
        <v>32</v>
      </c>
      <c r="B43" s="37"/>
      <c r="C43" s="38"/>
      <c r="D43" s="38"/>
      <c r="E43" s="40" t="s">
        <v>2819</v>
      </c>
      <c r="F43" s="38"/>
      <c r="G43" s="38"/>
      <c r="H43" s="38"/>
      <c r="I43" s="38"/>
      <c r="J43" s="39"/>
    </row>
    <row r="44" ht="90">
      <c r="A44" s="29" t="s">
        <v>34</v>
      </c>
      <c r="B44" s="37"/>
      <c r="C44" s="38"/>
      <c r="D44" s="38"/>
      <c r="E44" s="31" t="s">
        <v>2706</v>
      </c>
      <c r="F44" s="38"/>
      <c r="G44" s="38"/>
      <c r="H44" s="38"/>
      <c r="I44" s="38"/>
      <c r="J44" s="39"/>
    </row>
    <row r="45">
      <c r="A45" s="29" t="s">
        <v>25</v>
      </c>
      <c r="B45" s="29">
        <v>10</v>
      </c>
      <c r="C45" s="30" t="s">
        <v>2820</v>
      </c>
      <c r="D45" s="29" t="s">
        <v>42</v>
      </c>
      <c r="E45" s="31" t="s">
        <v>2821</v>
      </c>
      <c r="F45" s="32" t="s">
        <v>249</v>
      </c>
      <c r="G45" s="33">
        <v>3000</v>
      </c>
      <c r="H45" s="34">
        <v>0</v>
      </c>
      <c r="I45" s="35">
        <f>ROUND(G45*H45,P4)</f>
        <v>0</v>
      </c>
      <c r="J45" s="29"/>
      <c r="O45" s="36">
        <f>I45*0.21</f>
        <v>0</v>
      </c>
      <c r="P45">
        <v>3</v>
      </c>
    </row>
    <row r="46">
      <c r="A46" s="29" t="s">
        <v>30</v>
      </c>
      <c r="B46" s="37"/>
      <c r="C46" s="38"/>
      <c r="D46" s="38"/>
      <c r="E46" s="44" t="s">
        <v>42</v>
      </c>
      <c r="F46" s="38"/>
      <c r="G46" s="38"/>
      <c r="H46" s="38"/>
      <c r="I46" s="38"/>
      <c r="J46" s="39"/>
    </row>
    <row r="47" ht="150">
      <c r="A47" s="29" t="s">
        <v>34</v>
      </c>
      <c r="B47" s="37"/>
      <c r="C47" s="38"/>
      <c r="D47" s="38"/>
      <c r="E47" s="31" t="s">
        <v>2822</v>
      </c>
      <c r="F47" s="38"/>
      <c r="G47" s="38"/>
      <c r="H47" s="38"/>
      <c r="I47" s="38"/>
      <c r="J47" s="39"/>
    </row>
    <row r="48">
      <c r="A48" s="29" t="s">
        <v>25</v>
      </c>
      <c r="B48" s="29">
        <v>11</v>
      </c>
      <c r="C48" s="30" t="s">
        <v>2823</v>
      </c>
      <c r="D48" s="29" t="s">
        <v>42</v>
      </c>
      <c r="E48" s="31" t="s">
        <v>2824</v>
      </c>
      <c r="F48" s="32" t="s">
        <v>249</v>
      </c>
      <c r="G48" s="33">
        <v>3000</v>
      </c>
      <c r="H48" s="34">
        <v>0</v>
      </c>
      <c r="I48" s="35">
        <f>ROUND(G48*H48,P4)</f>
        <v>0</v>
      </c>
      <c r="J48" s="29"/>
      <c r="O48" s="36">
        <f>I48*0.21</f>
        <v>0</v>
      </c>
      <c r="P48">
        <v>3</v>
      </c>
    </row>
    <row r="49">
      <c r="A49" s="29" t="s">
        <v>30</v>
      </c>
      <c r="B49" s="37"/>
      <c r="C49" s="38"/>
      <c r="D49" s="38"/>
      <c r="E49" s="44" t="s">
        <v>42</v>
      </c>
      <c r="F49" s="38"/>
      <c r="G49" s="38"/>
      <c r="H49" s="38"/>
      <c r="I49" s="38"/>
      <c r="J49" s="39"/>
    </row>
    <row r="50" ht="180">
      <c r="A50" s="29" t="s">
        <v>34</v>
      </c>
      <c r="B50" s="37"/>
      <c r="C50" s="38"/>
      <c r="D50" s="38"/>
      <c r="E50" s="31" t="s">
        <v>2825</v>
      </c>
      <c r="F50" s="38"/>
      <c r="G50" s="38"/>
      <c r="H50" s="38"/>
      <c r="I50" s="38"/>
      <c r="J50" s="39"/>
    </row>
    <row r="51">
      <c r="A51" s="29" t="s">
        <v>25</v>
      </c>
      <c r="B51" s="29">
        <v>12</v>
      </c>
      <c r="C51" s="30" t="s">
        <v>2826</v>
      </c>
      <c r="D51" s="29" t="s">
        <v>42</v>
      </c>
      <c r="E51" s="31" t="s">
        <v>2827</v>
      </c>
      <c r="F51" s="32" t="s">
        <v>249</v>
      </c>
      <c r="G51" s="33">
        <v>150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>
      <c r="A52" s="29" t="s">
        <v>30</v>
      </c>
      <c r="B52" s="37"/>
      <c r="C52" s="38"/>
      <c r="D52" s="38"/>
      <c r="E52" s="44" t="s">
        <v>42</v>
      </c>
      <c r="F52" s="38"/>
      <c r="G52" s="38"/>
      <c r="H52" s="38"/>
      <c r="I52" s="38"/>
      <c r="J52" s="39"/>
    </row>
    <row r="53">
      <c r="A53" s="29" t="s">
        <v>32</v>
      </c>
      <c r="B53" s="37"/>
      <c r="C53" s="38"/>
      <c r="D53" s="38"/>
      <c r="E53" s="40" t="s">
        <v>2828</v>
      </c>
      <c r="F53" s="38"/>
      <c r="G53" s="38"/>
      <c r="H53" s="38"/>
      <c r="I53" s="38"/>
      <c r="J53" s="39"/>
    </row>
    <row r="54" ht="150">
      <c r="A54" s="29" t="s">
        <v>34</v>
      </c>
      <c r="B54" s="37"/>
      <c r="C54" s="38"/>
      <c r="D54" s="38"/>
      <c r="E54" s="31" t="s">
        <v>2829</v>
      </c>
      <c r="F54" s="38"/>
      <c r="G54" s="38"/>
      <c r="H54" s="38"/>
      <c r="I54" s="38"/>
      <c r="J54" s="39"/>
    </row>
    <row r="55">
      <c r="A55" s="29" t="s">
        <v>25</v>
      </c>
      <c r="B55" s="29">
        <v>13</v>
      </c>
      <c r="C55" s="30" t="s">
        <v>2830</v>
      </c>
      <c r="D55" s="29" t="s">
        <v>42</v>
      </c>
      <c r="E55" s="31" t="s">
        <v>2831</v>
      </c>
      <c r="F55" s="32" t="s">
        <v>249</v>
      </c>
      <c r="G55" s="33">
        <v>150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>
      <c r="A56" s="29" t="s">
        <v>30</v>
      </c>
      <c r="B56" s="37"/>
      <c r="C56" s="38"/>
      <c r="D56" s="38"/>
      <c r="E56" s="44" t="s">
        <v>42</v>
      </c>
      <c r="F56" s="38"/>
      <c r="G56" s="38"/>
      <c r="H56" s="38"/>
      <c r="I56" s="38"/>
      <c r="J56" s="39"/>
    </row>
    <row r="57">
      <c r="A57" s="29" t="s">
        <v>32</v>
      </c>
      <c r="B57" s="37"/>
      <c r="C57" s="38"/>
      <c r="D57" s="38"/>
      <c r="E57" s="40" t="s">
        <v>2828</v>
      </c>
      <c r="F57" s="38"/>
      <c r="G57" s="38"/>
      <c r="H57" s="38"/>
      <c r="I57" s="38"/>
      <c r="J57" s="39"/>
    </row>
    <row r="58" ht="180">
      <c r="A58" s="29" t="s">
        <v>34</v>
      </c>
      <c r="B58" s="37"/>
      <c r="C58" s="38"/>
      <c r="D58" s="38"/>
      <c r="E58" s="31" t="s">
        <v>2825</v>
      </c>
      <c r="F58" s="38"/>
      <c r="G58" s="38"/>
      <c r="H58" s="38"/>
      <c r="I58" s="38"/>
      <c r="J58" s="39"/>
    </row>
    <row r="59">
      <c r="A59" s="29" t="s">
        <v>25</v>
      </c>
      <c r="B59" s="29">
        <v>14</v>
      </c>
      <c r="C59" s="30" t="s">
        <v>2832</v>
      </c>
      <c r="D59" s="29" t="s">
        <v>42</v>
      </c>
      <c r="E59" s="31" t="s">
        <v>2833</v>
      </c>
      <c r="F59" s="32" t="s">
        <v>2834</v>
      </c>
      <c r="G59" s="33">
        <v>72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>
      <c r="A60" s="29" t="s">
        <v>30</v>
      </c>
      <c r="B60" s="37"/>
      <c r="C60" s="38"/>
      <c r="D60" s="38"/>
      <c r="E60" s="44" t="s">
        <v>42</v>
      </c>
      <c r="F60" s="38"/>
      <c r="G60" s="38"/>
      <c r="H60" s="38"/>
      <c r="I60" s="38"/>
      <c r="J60" s="39"/>
    </row>
    <row r="61" ht="210">
      <c r="A61" s="29" t="s">
        <v>34</v>
      </c>
      <c r="B61" s="37"/>
      <c r="C61" s="38"/>
      <c r="D61" s="38"/>
      <c r="E61" s="31" t="s">
        <v>2835</v>
      </c>
      <c r="F61" s="38"/>
      <c r="G61" s="38"/>
      <c r="H61" s="38"/>
      <c r="I61" s="38"/>
      <c r="J61" s="39"/>
    </row>
    <row r="62">
      <c r="A62" s="23" t="s">
        <v>22</v>
      </c>
      <c r="B62" s="24"/>
      <c r="C62" s="25" t="s">
        <v>496</v>
      </c>
      <c r="D62" s="26"/>
      <c r="E62" s="23" t="s">
        <v>497</v>
      </c>
      <c r="F62" s="26"/>
      <c r="G62" s="26"/>
      <c r="H62" s="26"/>
      <c r="I62" s="27">
        <f>SUMIFS(I63:I73,A63:A73,"P")</f>
        <v>0</v>
      </c>
      <c r="J62" s="28"/>
    </row>
    <row r="63">
      <c r="A63" s="29" t="s">
        <v>25</v>
      </c>
      <c r="B63" s="29">
        <v>15</v>
      </c>
      <c r="C63" s="30" t="s">
        <v>2720</v>
      </c>
      <c r="D63" s="29" t="s">
        <v>42</v>
      </c>
      <c r="E63" s="31" t="s">
        <v>2721</v>
      </c>
      <c r="F63" s="32" t="s">
        <v>128</v>
      </c>
      <c r="G63" s="33">
        <v>1.3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>
      <c r="A64" s="29" t="s">
        <v>30</v>
      </c>
      <c r="B64" s="37"/>
      <c r="C64" s="38"/>
      <c r="D64" s="38"/>
      <c r="E64" s="44" t="s">
        <v>42</v>
      </c>
      <c r="F64" s="38"/>
      <c r="G64" s="38"/>
      <c r="H64" s="38"/>
      <c r="I64" s="38"/>
      <c r="J64" s="39"/>
    </row>
    <row r="65">
      <c r="A65" s="29" t="s">
        <v>32</v>
      </c>
      <c r="B65" s="37"/>
      <c r="C65" s="38"/>
      <c r="D65" s="38"/>
      <c r="E65" s="40" t="s">
        <v>2836</v>
      </c>
      <c r="F65" s="38"/>
      <c r="G65" s="38"/>
      <c r="H65" s="38"/>
      <c r="I65" s="38"/>
      <c r="J65" s="39"/>
    </row>
    <row r="66" ht="409.5">
      <c r="A66" s="29" t="s">
        <v>34</v>
      </c>
      <c r="B66" s="37"/>
      <c r="C66" s="38"/>
      <c r="D66" s="38"/>
      <c r="E66" s="31" t="s">
        <v>541</v>
      </c>
      <c r="F66" s="38"/>
      <c r="G66" s="38"/>
      <c r="H66" s="38"/>
      <c r="I66" s="38"/>
      <c r="J66" s="39"/>
    </row>
    <row r="67">
      <c r="A67" s="29" t="s">
        <v>25</v>
      </c>
      <c r="B67" s="29">
        <v>16</v>
      </c>
      <c r="C67" s="30" t="s">
        <v>537</v>
      </c>
      <c r="D67" s="29" t="s">
        <v>42</v>
      </c>
      <c r="E67" s="31" t="s">
        <v>538</v>
      </c>
      <c r="F67" s="32" t="s">
        <v>128</v>
      </c>
      <c r="G67" s="33">
        <v>2.6000000000000001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>
      <c r="A68" s="29" t="s">
        <v>30</v>
      </c>
      <c r="B68" s="37"/>
      <c r="C68" s="38"/>
      <c r="D68" s="38"/>
      <c r="E68" s="44" t="s">
        <v>42</v>
      </c>
      <c r="F68" s="38"/>
      <c r="G68" s="38"/>
      <c r="H68" s="38"/>
      <c r="I68" s="38"/>
      <c r="J68" s="39"/>
    </row>
    <row r="69">
      <c r="A69" s="29" t="s">
        <v>32</v>
      </c>
      <c r="B69" s="37"/>
      <c r="C69" s="38"/>
      <c r="D69" s="38"/>
      <c r="E69" s="40" t="s">
        <v>2837</v>
      </c>
      <c r="F69" s="38"/>
      <c r="G69" s="38"/>
      <c r="H69" s="38"/>
      <c r="I69" s="38"/>
      <c r="J69" s="39"/>
    </row>
    <row r="70" ht="409.5">
      <c r="A70" s="29" t="s">
        <v>34</v>
      </c>
      <c r="B70" s="37"/>
      <c r="C70" s="38"/>
      <c r="D70" s="38"/>
      <c r="E70" s="31" t="s">
        <v>541</v>
      </c>
      <c r="F70" s="38"/>
      <c r="G70" s="38"/>
      <c r="H70" s="38"/>
      <c r="I70" s="38"/>
      <c r="J70" s="39"/>
    </row>
    <row r="71">
      <c r="A71" s="29" t="s">
        <v>25</v>
      </c>
      <c r="B71" s="29">
        <v>17</v>
      </c>
      <c r="C71" s="30" t="s">
        <v>2838</v>
      </c>
      <c r="D71" s="29" t="s">
        <v>42</v>
      </c>
      <c r="E71" s="31" t="s">
        <v>2839</v>
      </c>
      <c r="F71" s="32" t="s">
        <v>249</v>
      </c>
      <c r="G71" s="33">
        <v>75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>
      <c r="A72" s="29" t="s">
        <v>30</v>
      </c>
      <c r="B72" s="37"/>
      <c r="C72" s="38"/>
      <c r="D72" s="38"/>
      <c r="E72" s="44" t="s">
        <v>42</v>
      </c>
      <c r="F72" s="38"/>
      <c r="G72" s="38"/>
      <c r="H72" s="38"/>
      <c r="I72" s="38"/>
      <c r="J72" s="39"/>
    </row>
    <row r="73" ht="60">
      <c r="A73" s="29" t="s">
        <v>34</v>
      </c>
      <c r="B73" s="41"/>
      <c r="C73" s="42"/>
      <c r="D73" s="42"/>
      <c r="E73" s="31" t="s">
        <v>2840</v>
      </c>
      <c r="F73" s="42"/>
      <c r="G73" s="42"/>
      <c r="H73" s="42"/>
      <c r="I73" s="42"/>
      <c r="J73" s="43"/>
    </row>
  </sheetData>
  <sheetProtection sheet="1" objects="1" scenarios="1" spinCount="100000" saltValue="EpvyupswrszyORFpl+oOfDUyaimju94Nx+imeIO2hqBiJ98p5AYJ53q/As+hcZeKdL/SX3VhsaLUC4LobU1kVg==" hashValue="zxUNhJ044Bf39fiFTmo/Lm1/JFRwFN7+qLk+KPZ7IRrW57lHXdZWCWygLCZrogzX370fk8/Oiw9QKmsPkqZzs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2841</v>
      </c>
      <c r="I3" s="16">
        <f>SUMIFS(I8:I61,A8:A61,"SD")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2841</v>
      </c>
      <c r="D4" s="13"/>
      <c r="E4" s="14" t="s">
        <v>2842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135</v>
      </c>
      <c r="D9" s="29" t="s">
        <v>283</v>
      </c>
      <c r="E9" s="31" t="s">
        <v>136</v>
      </c>
      <c r="F9" s="32" t="s">
        <v>137</v>
      </c>
      <c r="G9" s="33">
        <v>470.62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2843</v>
      </c>
      <c r="F10" s="38"/>
      <c r="G10" s="38"/>
      <c r="H10" s="38"/>
      <c r="I10" s="38"/>
      <c r="J10" s="39"/>
    </row>
    <row r="11" ht="45">
      <c r="A11" s="29" t="s">
        <v>32</v>
      </c>
      <c r="B11" s="37"/>
      <c r="C11" s="38"/>
      <c r="D11" s="38"/>
      <c r="E11" s="40" t="s">
        <v>2844</v>
      </c>
      <c r="F11" s="38"/>
      <c r="G11" s="38"/>
      <c r="H11" s="38"/>
      <c r="I11" s="38"/>
      <c r="J11" s="39"/>
    </row>
    <row r="12" ht="75">
      <c r="A12" s="29" t="s">
        <v>34</v>
      </c>
      <c r="B12" s="37"/>
      <c r="C12" s="38"/>
      <c r="D12" s="38"/>
      <c r="E12" s="31" t="s">
        <v>140</v>
      </c>
      <c r="F12" s="38"/>
      <c r="G12" s="38"/>
      <c r="H12" s="38"/>
      <c r="I12" s="38"/>
      <c r="J12" s="39"/>
    </row>
    <row r="13">
      <c r="A13" s="23" t="s">
        <v>22</v>
      </c>
      <c r="B13" s="24"/>
      <c r="C13" s="25" t="s">
        <v>141</v>
      </c>
      <c r="D13" s="26"/>
      <c r="E13" s="23" t="s">
        <v>142</v>
      </c>
      <c r="F13" s="26"/>
      <c r="G13" s="26"/>
      <c r="H13" s="26"/>
      <c r="I13" s="27">
        <f>SUMIFS(I14:I25,A14:A25,"P")</f>
        <v>0</v>
      </c>
      <c r="J13" s="28"/>
    </row>
    <row r="14">
      <c r="A14" s="29" t="s">
        <v>25</v>
      </c>
      <c r="B14" s="29">
        <v>2</v>
      </c>
      <c r="C14" s="30" t="s">
        <v>232</v>
      </c>
      <c r="D14" s="29" t="s">
        <v>42</v>
      </c>
      <c r="E14" s="31" t="s">
        <v>233</v>
      </c>
      <c r="F14" s="32" t="s">
        <v>128</v>
      </c>
      <c r="G14" s="33">
        <v>0.16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30</v>
      </c>
      <c r="B15" s="37"/>
      <c r="C15" s="38"/>
      <c r="D15" s="38"/>
      <c r="E15" s="31" t="s">
        <v>2845</v>
      </c>
      <c r="F15" s="38"/>
      <c r="G15" s="38"/>
      <c r="H15" s="38"/>
      <c r="I15" s="38"/>
      <c r="J15" s="39"/>
    </row>
    <row r="16" ht="30">
      <c r="A16" s="29" t="s">
        <v>32</v>
      </c>
      <c r="B16" s="37"/>
      <c r="C16" s="38"/>
      <c r="D16" s="38"/>
      <c r="E16" s="40" t="s">
        <v>2846</v>
      </c>
      <c r="F16" s="38"/>
      <c r="G16" s="38"/>
      <c r="H16" s="38"/>
      <c r="I16" s="38"/>
      <c r="J16" s="39"/>
    </row>
    <row r="17" ht="409.5">
      <c r="A17" s="29" t="s">
        <v>34</v>
      </c>
      <c r="B17" s="37"/>
      <c r="C17" s="38"/>
      <c r="D17" s="38"/>
      <c r="E17" s="31" t="s">
        <v>236</v>
      </c>
      <c r="F17" s="38"/>
      <c r="G17" s="38"/>
      <c r="H17" s="38"/>
      <c r="I17" s="38"/>
      <c r="J17" s="39"/>
    </row>
    <row r="18">
      <c r="A18" s="29" t="s">
        <v>25</v>
      </c>
      <c r="B18" s="29">
        <v>3</v>
      </c>
      <c r="C18" s="30" t="s">
        <v>1819</v>
      </c>
      <c r="D18" s="29" t="s">
        <v>42</v>
      </c>
      <c r="E18" s="31" t="s">
        <v>1820</v>
      </c>
      <c r="F18" s="32" t="s">
        <v>128</v>
      </c>
      <c r="G18" s="33">
        <v>235.15000000000001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30">
      <c r="A19" s="29" t="s">
        <v>30</v>
      </c>
      <c r="B19" s="37"/>
      <c r="C19" s="38"/>
      <c r="D19" s="38"/>
      <c r="E19" s="31" t="s">
        <v>2847</v>
      </c>
      <c r="F19" s="38"/>
      <c r="G19" s="38"/>
      <c r="H19" s="38"/>
      <c r="I19" s="38"/>
      <c r="J19" s="39"/>
    </row>
    <row r="20">
      <c r="A20" s="29" t="s">
        <v>32</v>
      </c>
      <c r="B20" s="37"/>
      <c r="C20" s="38"/>
      <c r="D20" s="38"/>
      <c r="E20" s="40" t="s">
        <v>2848</v>
      </c>
      <c r="F20" s="38"/>
      <c r="G20" s="38"/>
      <c r="H20" s="38"/>
      <c r="I20" s="38"/>
      <c r="J20" s="39"/>
    </row>
    <row r="21" ht="409.5">
      <c r="A21" s="29" t="s">
        <v>34</v>
      </c>
      <c r="B21" s="37"/>
      <c r="C21" s="38"/>
      <c r="D21" s="38"/>
      <c r="E21" s="31" t="s">
        <v>236</v>
      </c>
      <c r="F21" s="38"/>
      <c r="G21" s="38"/>
      <c r="H21" s="38"/>
      <c r="I21" s="38"/>
      <c r="J21" s="39"/>
    </row>
    <row r="22">
      <c r="A22" s="29" t="s">
        <v>25</v>
      </c>
      <c r="B22" s="29">
        <v>4</v>
      </c>
      <c r="C22" s="30" t="s">
        <v>182</v>
      </c>
      <c r="D22" s="29" t="s">
        <v>42</v>
      </c>
      <c r="E22" s="31" t="s">
        <v>183</v>
      </c>
      <c r="F22" s="32" t="s">
        <v>128</v>
      </c>
      <c r="G22" s="33">
        <v>235.31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30</v>
      </c>
      <c r="B23" s="37"/>
      <c r="C23" s="38"/>
      <c r="D23" s="38"/>
      <c r="E23" s="44" t="s">
        <v>42</v>
      </c>
      <c r="F23" s="38"/>
      <c r="G23" s="38"/>
      <c r="H23" s="38"/>
      <c r="I23" s="38"/>
      <c r="J23" s="39"/>
    </row>
    <row r="24">
      <c r="A24" s="29" t="s">
        <v>32</v>
      </c>
      <c r="B24" s="37"/>
      <c r="C24" s="38"/>
      <c r="D24" s="38"/>
      <c r="E24" s="40" t="s">
        <v>2849</v>
      </c>
      <c r="F24" s="38"/>
      <c r="G24" s="38"/>
      <c r="H24" s="38"/>
      <c r="I24" s="38"/>
      <c r="J24" s="39"/>
    </row>
    <row r="25" ht="270">
      <c r="A25" s="29" t="s">
        <v>34</v>
      </c>
      <c r="B25" s="37"/>
      <c r="C25" s="38"/>
      <c r="D25" s="38"/>
      <c r="E25" s="31" t="s">
        <v>186</v>
      </c>
      <c r="F25" s="38"/>
      <c r="G25" s="38"/>
      <c r="H25" s="38"/>
      <c r="I25" s="38"/>
      <c r="J25" s="39"/>
    </row>
    <row r="26">
      <c r="A26" s="23" t="s">
        <v>22</v>
      </c>
      <c r="B26" s="24"/>
      <c r="C26" s="25" t="s">
        <v>332</v>
      </c>
      <c r="D26" s="26"/>
      <c r="E26" s="23" t="s">
        <v>333</v>
      </c>
      <c r="F26" s="26"/>
      <c r="G26" s="26"/>
      <c r="H26" s="26"/>
      <c r="I26" s="27">
        <f>SUMIFS(I27:I34,A27:A34,"P")</f>
        <v>0</v>
      </c>
      <c r="J26" s="28"/>
    </row>
    <row r="27">
      <c r="A27" s="29" t="s">
        <v>25</v>
      </c>
      <c r="B27" s="29">
        <v>5</v>
      </c>
      <c r="C27" s="30" t="s">
        <v>1187</v>
      </c>
      <c r="D27" s="29" t="s">
        <v>42</v>
      </c>
      <c r="E27" s="31" t="s">
        <v>1188</v>
      </c>
      <c r="F27" s="32" t="s">
        <v>128</v>
      </c>
      <c r="G27" s="33">
        <v>0.16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>
      <c r="A28" s="29" t="s">
        <v>30</v>
      </c>
      <c r="B28" s="37"/>
      <c r="C28" s="38"/>
      <c r="D28" s="38"/>
      <c r="E28" s="31" t="s">
        <v>2850</v>
      </c>
      <c r="F28" s="38"/>
      <c r="G28" s="38"/>
      <c r="H28" s="38"/>
      <c r="I28" s="38"/>
      <c r="J28" s="39"/>
    </row>
    <row r="29">
      <c r="A29" s="29" t="s">
        <v>32</v>
      </c>
      <c r="B29" s="37"/>
      <c r="C29" s="38"/>
      <c r="D29" s="38"/>
      <c r="E29" s="40" t="s">
        <v>2851</v>
      </c>
      <c r="F29" s="38"/>
      <c r="G29" s="38"/>
      <c r="H29" s="38"/>
      <c r="I29" s="38"/>
      <c r="J29" s="39"/>
    </row>
    <row r="30" ht="409.5">
      <c r="A30" s="29" t="s">
        <v>34</v>
      </c>
      <c r="B30" s="37"/>
      <c r="C30" s="38"/>
      <c r="D30" s="38"/>
      <c r="E30" s="31" t="s">
        <v>419</v>
      </c>
      <c r="F30" s="38"/>
      <c r="G30" s="38"/>
      <c r="H30" s="38"/>
      <c r="I30" s="38"/>
      <c r="J30" s="39"/>
    </row>
    <row r="31">
      <c r="A31" s="29" t="s">
        <v>25</v>
      </c>
      <c r="B31" s="29">
        <v>6</v>
      </c>
      <c r="C31" s="30" t="s">
        <v>2852</v>
      </c>
      <c r="D31" s="29" t="s">
        <v>42</v>
      </c>
      <c r="E31" s="31" t="s">
        <v>2853</v>
      </c>
      <c r="F31" s="32" t="s">
        <v>145</v>
      </c>
      <c r="G31" s="33">
        <v>2351.5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>
      <c r="A32" s="29" t="s">
        <v>30</v>
      </c>
      <c r="B32" s="37"/>
      <c r="C32" s="38"/>
      <c r="D32" s="38"/>
      <c r="E32" s="31" t="s">
        <v>2854</v>
      </c>
      <c r="F32" s="38"/>
      <c r="G32" s="38"/>
      <c r="H32" s="38"/>
      <c r="I32" s="38"/>
      <c r="J32" s="39"/>
    </row>
    <row r="33" ht="75">
      <c r="A33" s="29" t="s">
        <v>32</v>
      </c>
      <c r="B33" s="37"/>
      <c r="C33" s="38"/>
      <c r="D33" s="38"/>
      <c r="E33" s="40" t="s">
        <v>2855</v>
      </c>
      <c r="F33" s="38"/>
      <c r="G33" s="38"/>
      <c r="H33" s="38"/>
      <c r="I33" s="38"/>
      <c r="J33" s="39"/>
    </row>
    <row r="34" ht="180">
      <c r="A34" s="29" t="s">
        <v>34</v>
      </c>
      <c r="B34" s="37"/>
      <c r="C34" s="38"/>
      <c r="D34" s="38"/>
      <c r="E34" s="31" t="s">
        <v>338</v>
      </c>
      <c r="F34" s="38"/>
      <c r="G34" s="38"/>
      <c r="H34" s="38"/>
      <c r="I34" s="38"/>
      <c r="J34" s="39"/>
    </row>
    <row r="35">
      <c r="A35" s="23" t="s">
        <v>22</v>
      </c>
      <c r="B35" s="24"/>
      <c r="C35" s="25" t="s">
        <v>124</v>
      </c>
      <c r="D35" s="26"/>
      <c r="E35" s="23" t="s">
        <v>125</v>
      </c>
      <c r="F35" s="26"/>
      <c r="G35" s="26"/>
      <c r="H35" s="26"/>
      <c r="I35" s="27">
        <f>SUMIFS(I36:I43,A36:A43,"P")</f>
        <v>0</v>
      </c>
      <c r="J35" s="28"/>
    </row>
    <row r="36">
      <c r="A36" s="29" t="s">
        <v>25</v>
      </c>
      <c r="B36" s="29">
        <v>7</v>
      </c>
      <c r="C36" s="30" t="s">
        <v>2856</v>
      </c>
      <c r="D36" s="29" t="s">
        <v>42</v>
      </c>
      <c r="E36" s="31" t="s">
        <v>2857</v>
      </c>
      <c r="F36" s="32" t="s">
        <v>2214</v>
      </c>
      <c r="G36" s="33">
        <v>1228</v>
      </c>
      <c r="H36" s="34">
        <v>0</v>
      </c>
      <c r="I36" s="35">
        <f>ROUND(G36*H36,P4)</f>
        <v>0</v>
      </c>
      <c r="J36" s="29"/>
      <c r="O36" s="36">
        <f>I36*0.21</f>
        <v>0</v>
      </c>
      <c r="P36">
        <v>3</v>
      </c>
    </row>
    <row r="37" ht="45">
      <c r="A37" s="29" t="s">
        <v>30</v>
      </c>
      <c r="B37" s="37"/>
      <c r="C37" s="38"/>
      <c r="D37" s="38"/>
      <c r="E37" s="31" t="s">
        <v>2858</v>
      </c>
      <c r="F37" s="38"/>
      <c r="G37" s="38"/>
      <c r="H37" s="38"/>
      <c r="I37" s="38"/>
      <c r="J37" s="39"/>
    </row>
    <row r="38" ht="45">
      <c r="A38" s="29" t="s">
        <v>32</v>
      </c>
      <c r="B38" s="37"/>
      <c r="C38" s="38"/>
      <c r="D38" s="38"/>
      <c r="E38" s="40" t="s">
        <v>2859</v>
      </c>
      <c r="F38" s="38"/>
      <c r="G38" s="38"/>
      <c r="H38" s="38"/>
      <c r="I38" s="38"/>
      <c r="J38" s="39"/>
    </row>
    <row r="39" ht="90">
      <c r="A39" s="29" t="s">
        <v>34</v>
      </c>
      <c r="B39" s="37"/>
      <c r="C39" s="38"/>
      <c r="D39" s="38"/>
      <c r="E39" s="31" t="s">
        <v>2860</v>
      </c>
      <c r="F39" s="38"/>
      <c r="G39" s="38"/>
      <c r="H39" s="38"/>
      <c r="I39" s="38"/>
      <c r="J39" s="39"/>
    </row>
    <row r="40">
      <c r="A40" s="29" t="s">
        <v>25</v>
      </c>
      <c r="B40" s="29">
        <v>8</v>
      </c>
      <c r="C40" s="30" t="s">
        <v>2861</v>
      </c>
      <c r="D40" s="29" t="s">
        <v>42</v>
      </c>
      <c r="E40" s="31" t="s">
        <v>2862</v>
      </c>
      <c r="F40" s="32" t="s">
        <v>2214</v>
      </c>
      <c r="G40" s="33">
        <v>338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 ht="45">
      <c r="A41" s="29" t="s">
        <v>30</v>
      </c>
      <c r="B41" s="37"/>
      <c r="C41" s="38"/>
      <c r="D41" s="38"/>
      <c r="E41" s="31" t="s">
        <v>2863</v>
      </c>
      <c r="F41" s="38"/>
      <c r="G41" s="38"/>
      <c r="H41" s="38"/>
      <c r="I41" s="38"/>
      <c r="J41" s="39"/>
    </row>
    <row r="42" ht="45">
      <c r="A42" s="29" t="s">
        <v>32</v>
      </c>
      <c r="B42" s="37"/>
      <c r="C42" s="38"/>
      <c r="D42" s="38"/>
      <c r="E42" s="40" t="s">
        <v>2864</v>
      </c>
      <c r="F42" s="38"/>
      <c r="G42" s="38"/>
      <c r="H42" s="38"/>
      <c r="I42" s="38"/>
      <c r="J42" s="39"/>
    </row>
    <row r="43" ht="90">
      <c r="A43" s="29" t="s">
        <v>34</v>
      </c>
      <c r="B43" s="37"/>
      <c r="C43" s="38"/>
      <c r="D43" s="38"/>
      <c r="E43" s="31" t="s">
        <v>2865</v>
      </c>
      <c r="F43" s="38"/>
      <c r="G43" s="38"/>
      <c r="H43" s="38"/>
      <c r="I43" s="38"/>
      <c r="J43" s="39"/>
    </row>
    <row r="44">
      <c r="A44" s="23" t="s">
        <v>22</v>
      </c>
      <c r="B44" s="24"/>
      <c r="C44" s="25" t="s">
        <v>412</v>
      </c>
      <c r="D44" s="26"/>
      <c r="E44" s="23" t="s">
        <v>413</v>
      </c>
      <c r="F44" s="26"/>
      <c r="G44" s="26"/>
      <c r="H44" s="26"/>
      <c r="I44" s="27">
        <f>SUMIFS(I45:I48,A45:A48,"P")</f>
        <v>0</v>
      </c>
      <c r="J44" s="28"/>
    </row>
    <row r="45">
      <c r="A45" s="29" t="s">
        <v>25</v>
      </c>
      <c r="B45" s="29">
        <v>9</v>
      </c>
      <c r="C45" s="30" t="s">
        <v>481</v>
      </c>
      <c r="D45" s="29" t="s">
        <v>42</v>
      </c>
      <c r="E45" s="31" t="s">
        <v>482</v>
      </c>
      <c r="F45" s="32" t="s">
        <v>128</v>
      </c>
      <c r="G45" s="33">
        <v>235.15000000000001</v>
      </c>
      <c r="H45" s="34">
        <v>0</v>
      </c>
      <c r="I45" s="35">
        <f>ROUND(G45*H45,P4)</f>
        <v>0</v>
      </c>
      <c r="J45" s="29"/>
      <c r="O45" s="36">
        <f>I45*0.21</f>
        <v>0</v>
      </c>
      <c r="P45">
        <v>3</v>
      </c>
    </row>
    <row r="46">
      <c r="A46" s="29" t="s">
        <v>30</v>
      </c>
      <c r="B46" s="37"/>
      <c r="C46" s="38"/>
      <c r="D46" s="38"/>
      <c r="E46" s="31" t="s">
        <v>2866</v>
      </c>
      <c r="F46" s="38"/>
      <c r="G46" s="38"/>
      <c r="H46" s="38"/>
      <c r="I46" s="38"/>
      <c r="J46" s="39"/>
    </row>
    <row r="47" ht="75">
      <c r="A47" s="29" t="s">
        <v>32</v>
      </c>
      <c r="B47" s="37"/>
      <c r="C47" s="38"/>
      <c r="D47" s="38"/>
      <c r="E47" s="40" t="s">
        <v>2867</v>
      </c>
      <c r="F47" s="38"/>
      <c r="G47" s="38"/>
      <c r="H47" s="38"/>
      <c r="I47" s="38"/>
      <c r="J47" s="39"/>
    </row>
    <row r="48" ht="105">
      <c r="A48" s="29" t="s">
        <v>34</v>
      </c>
      <c r="B48" s="37"/>
      <c r="C48" s="38"/>
      <c r="D48" s="38"/>
      <c r="E48" s="31" t="s">
        <v>424</v>
      </c>
      <c r="F48" s="38"/>
      <c r="G48" s="38"/>
      <c r="H48" s="38"/>
      <c r="I48" s="38"/>
      <c r="J48" s="39"/>
    </row>
    <row r="49">
      <c r="A49" s="23" t="s">
        <v>22</v>
      </c>
      <c r="B49" s="24"/>
      <c r="C49" s="25" t="s">
        <v>485</v>
      </c>
      <c r="D49" s="26"/>
      <c r="E49" s="23" t="s">
        <v>486</v>
      </c>
      <c r="F49" s="26"/>
      <c r="G49" s="26"/>
      <c r="H49" s="26"/>
      <c r="I49" s="27">
        <f>SUMIFS(I50:I61,A50:A61,"P")</f>
        <v>0</v>
      </c>
      <c r="J49" s="28"/>
    </row>
    <row r="50" ht="30">
      <c r="A50" s="29" t="s">
        <v>25</v>
      </c>
      <c r="B50" s="29">
        <v>10</v>
      </c>
      <c r="C50" s="30" t="s">
        <v>2868</v>
      </c>
      <c r="D50" s="29" t="s">
        <v>42</v>
      </c>
      <c r="E50" s="31" t="s">
        <v>2869</v>
      </c>
      <c r="F50" s="32" t="s">
        <v>145</v>
      </c>
      <c r="G50" s="33">
        <v>9406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45">
      <c r="A51" s="29" t="s">
        <v>30</v>
      </c>
      <c r="B51" s="37"/>
      <c r="C51" s="38"/>
      <c r="D51" s="38"/>
      <c r="E51" s="31" t="s">
        <v>2870</v>
      </c>
      <c r="F51" s="38"/>
      <c r="G51" s="38"/>
      <c r="H51" s="38"/>
      <c r="I51" s="38"/>
      <c r="J51" s="39"/>
    </row>
    <row r="52" ht="75">
      <c r="A52" s="29" t="s">
        <v>32</v>
      </c>
      <c r="B52" s="37"/>
      <c r="C52" s="38"/>
      <c r="D52" s="38"/>
      <c r="E52" s="40" t="s">
        <v>2871</v>
      </c>
      <c r="F52" s="38"/>
      <c r="G52" s="38"/>
      <c r="H52" s="38"/>
      <c r="I52" s="38"/>
      <c r="J52" s="39"/>
    </row>
    <row r="53" ht="165">
      <c r="A53" s="29" t="s">
        <v>34</v>
      </c>
      <c r="B53" s="37"/>
      <c r="C53" s="38"/>
      <c r="D53" s="38"/>
      <c r="E53" s="31" t="s">
        <v>2872</v>
      </c>
      <c r="F53" s="38"/>
      <c r="G53" s="38"/>
      <c r="H53" s="38"/>
      <c r="I53" s="38"/>
      <c r="J53" s="39"/>
    </row>
    <row r="54">
      <c r="A54" s="29" t="s">
        <v>25</v>
      </c>
      <c r="B54" s="29">
        <v>11</v>
      </c>
      <c r="C54" s="30" t="s">
        <v>2873</v>
      </c>
      <c r="D54" s="29" t="s">
        <v>42</v>
      </c>
      <c r="E54" s="31" t="s">
        <v>2874</v>
      </c>
      <c r="F54" s="32" t="s">
        <v>145</v>
      </c>
      <c r="G54" s="33">
        <v>60.799999999999997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120">
      <c r="A55" s="29" t="s">
        <v>30</v>
      </c>
      <c r="B55" s="37"/>
      <c r="C55" s="38"/>
      <c r="D55" s="38"/>
      <c r="E55" s="31" t="s">
        <v>2875</v>
      </c>
      <c r="F55" s="38"/>
      <c r="G55" s="38"/>
      <c r="H55" s="38"/>
      <c r="I55" s="38"/>
      <c r="J55" s="39"/>
    </row>
    <row r="56" ht="45">
      <c r="A56" s="29" t="s">
        <v>32</v>
      </c>
      <c r="B56" s="37"/>
      <c r="C56" s="38"/>
      <c r="D56" s="38"/>
      <c r="E56" s="40" t="s">
        <v>2876</v>
      </c>
      <c r="F56" s="38"/>
      <c r="G56" s="38"/>
      <c r="H56" s="38"/>
      <c r="I56" s="38"/>
      <c r="J56" s="39"/>
    </row>
    <row r="57" ht="180">
      <c r="A57" s="29" t="s">
        <v>34</v>
      </c>
      <c r="B57" s="37"/>
      <c r="C57" s="38"/>
      <c r="D57" s="38"/>
      <c r="E57" s="31" t="s">
        <v>2877</v>
      </c>
      <c r="F57" s="38"/>
      <c r="G57" s="38"/>
      <c r="H57" s="38"/>
      <c r="I57" s="38"/>
      <c r="J57" s="39"/>
    </row>
    <row r="58">
      <c r="A58" s="29" t="s">
        <v>25</v>
      </c>
      <c r="B58" s="29">
        <v>12</v>
      </c>
      <c r="C58" s="30" t="s">
        <v>2878</v>
      </c>
      <c r="D58" s="29" t="s">
        <v>42</v>
      </c>
      <c r="E58" s="31" t="s">
        <v>2879</v>
      </c>
      <c r="F58" s="32" t="s">
        <v>137</v>
      </c>
      <c r="G58" s="33">
        <v>0.085999999999999993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30</v>
      </c>
      <c r="B59" s="37"/>
      <c r="C59" s="38"/>
      <c r="D59" s="38"/>
      <c r="E59" s="31" t="s">
        <v>2880</v>
      </c>
      <c r="F59" s="38"/>
      <c r="G59" s="38"/>
      <c r="H59" s="38"/>
      <c r="I59" s="38"/>
      <c r="J59" s="39"/>
    </row>
    <row r="60" ht="150">
      <c r="A60" s="29" t="s">
        <v>32</v>
      </c>
      <c r="B60" s="37"/>
      <c r="C60" s="38"/>
      <c r="D60" s="38"/>
      <c r="E60" s="40" t="s">
        <v>2881</v>
      </c>
      <c r="F60" s="38"/>
      <c r="G60" s="38"/>
      <c r="H60" s="38"/>
      <c r="I60" s="38"/>
      <c r="J60" s="39"/>
    </row>
    <row r="61" ht="135">
      <c r="A61" s="29" t="s">
        <v>34</v>
      </c>
      <c r="B61" s="41"/>
      <c r="C61" s="42"/>
      <c r="D61" s="42"/>
      <c r="E61" s="31" t="s">
        <v>2882</v>
      </c>
      <c r="F61" s="42"/>
      <c r="G61" s="42"/>
      <c r="H61" s="42"/>
      <c r="I61" s="42"/>
      <c r="J61" s="43"/>
    </row>
  </sheetData>
  <sheetProtection sheet="1" objects="1" scenarios="1" spinCount="100000" saltValue="dVyzwtpFj/vNuGd+aeYHLYAnRdSke8EgOZG7EKKh40A9huHv1sAYS+oyp1R/vdjIOogMb9E30pD+IC8hl2M4pA==" hashValue="uytgMEdyALwgCrxGuoXhP5WY3S7wgMxMyKE6WdvaKlT3dL+HEtpDmrSeBJUiHlA1JcYV02mPducCBF+D1RERX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2883</v>
      </c>
      <c r="I3" s="16">
        <f>SUMIFS(I8:I41,A8:A41,"SD")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2883</v>
      </c>
      <c r="D4" s="13"/>
      <c r="E4" s="14" t="s">
        <v>2884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141</v>
      </c>
      <c r="D8" s="26"/>
      <c r="E8" s="23" t="s">
        <v>142</v>
      </c>
      <c r="F8" s="26"/>
      <c r="G8" s="26"/>
      <c r="H8" s="26"/>
      <c r="I8" s="27">
        <f>SUMIFS(I9:I41,A9:A41,"P")</f>
        <v>0</v>
      </c>
      <c r="J8" s="28"/>
    </row>
    <row r="9">
      <c r="A9" s="29" t="s">
        <v>25</v>
      </c>
      <c r="B9" s="29">
        <v>1</v>
      </c>
      <c r="C9" s="30" t="s">
        <v>2885</v>
      </c>
      <c r="D9" s="29" t="s">
        <v>42</v>
      </c>
      <c r="E9" s="31" t="s">
        <v>2886</v>
      </c>
      <c r="F9" s="32" t="s">
        <v>145</v>
      </c>
      <c r="G9" s="33">
        <v>1645.7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44" t="s">
        <v>42</v>
      </c>
      <c r="F10" s="38"/>
      <c r="G10" s="38"/>
      <c r="H10" s="38"/>
      <c r="I10" s="38"/>
      <c r="J10" s="39"/>
    </row>
    <row r="11" ht="45">
      <c r="A11" s="29" t="s">
        <v>32</v>
      </c>
      <c r="B11" s="37"/>
      <c r="C11" s="38"/>
      <c r="D11" s="38"/>
      <c r="E11" s="40" t="s">
        <v>2887</v>
      </c>
      <c r="F11" s="38"/>
      <c r="G11" s="38"/>
      <c r="H11" s="38"/>
      <c r="I11" s="38"/>
      <c r="J11" s="39"/>
    </row>
    <row r="12" ht="75">
      <c r="A12" s="29" t="s">
        <v>34</v>
      </c>
      <c r="B12" s="37"/>
      <c r="C12" s="38"/>
      <c r="D12" s="38"/>
      <c r="E12" s="31" t="s">
        <v>2888</v>
      </c>
      <c r="F12" s="38"/>
      <c r="G12" s="38"/>
      <c r="H12" s="38"/>
      <c r="I12" s="38"/>
      <c r="J12" s="39"/>
    </row>
    <row r="13">
      <c r="A13" s="29" t="s">
        <v>25</v>
      </c>
      <c r="B13" s="29">
        <v>2</v>
      </c>
      <c r="C13" s="30" t="s">
        <v>328</v>
      </c>
      <c r="D13" s="29" t="s">
        <v>42</v>
      </c>
      <c r="E13" s="31" t="s">
        <v>329</v>
      </c>
      <c r="F13" s="32" t="s">
        <v>145</v>
      </c>
      <c r="G13" s="33">
        <v>6090.5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30</v>
      </c>
      <c r="B14" s="37"/>
      <c r="C14" s="38"/>
      <c r="D14" s="38"/>
      <c r="E14" s="44" t="s">
        <v>42</v>
      </c>
      <c r="F14" s="38"/>
      <c r="G14" s="38"/>
      <c r="H14" s="38"/>
      <c r="I14" s="38"/>
      <c r="J14" s="39"/>
    </row>
    <row r="15" ht="45">
      <c r="A15" s="29" t="s">
        <v>32</v>
      </c>
      <c r="B15" s="37"/>
      <c r="C15" s="38"/>
      <c r="D15" s="38"/>
      <c r="E15" s="40" t="s">
        <v>2889</v>
      </c>
      <c r="F15" s="38"/>
      <c r="G15" s="38"/>
      <c r="H15" s="38"/>
      <c r="I15" s="38"/>
      <c r="J15" s="39"/>
    </row>
    <row r="16" ht="75">
      <c r="A16" s="29" t="s">
        <v>34</v>
      </c>
      <c r="B16" s="37"/>
      <c r="C16" s="38"/>
      <c r="D16" s="38"/>
      <c r="E16" s="31" t="s">
        <v>331</v>
      </c>
      <c r="F16" s="38"/>
      <c r="G16" s="38"/>
      <c r="H16" s="38"/>
      <c r="I16" s="38"/>
      <c r="J16" s="39"/>
    </row>
    <row r="17">
      <c r="A17" s="29" t="s">
        <v>25</v>
      </c>
      <c r="B17" s="29">
        <v>3</v>
      </c>
      <c r="C17" s="30" t="s">
        <v>2890</v>
      </c>
      <c r="D17" s="29" t="s">
        <v>42</v>
      </c>
      <c r="E17" s="31" t="s">
        <v>2891</v>
      </c>
      <c r="F17" s="32" t="s">
        <v>145</v>
      </c>
      <c r="G17" s="33">
        <v>1645.7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 ht="30">
      <c r="A18" s="29" t="s">
        <v>30</v>
      </c>
      <c r="B18" s="37"/>
      <c r="C18" s="38"/>
      <c r="D18" s="38"/>
      <c r="E18" s="31" t="s">
        <v>2892</v>
      </c>
      <c r="F18" s="38"/>
      <c r="G18" s="38"/>
      <c r="H18" s="38"/>
      <c r="I18" s="38"/>
      <c r="J18" s="39"/>
    </row>
    <row r="19" ht="45">
      <c r="A19" s="29" t="s">
        <v>32</v>
      </c>
      <c r="B19" s="37"/>
      <c r="C19" s="38"/>
      <c r="D19" s="38"/>
      <c r="E19" s="40" t="s">
        <v>2893</v>
      </c>
      <c r="F19" s="38"/>
      <c r="G19" s="38"/>
      <c r="H19" s="38"/>
      <c r="I19" s="38"/>
      <c r="J19" s="39"/>
    </row>
    <row r="20" ht="105">
      <c r="A20" s="29" t="s">
        <v>34</v>
      </c>
      <c r="B20" s="37"/>
      <c r="C20" s="38"/>
      <c r="D20" s="38"/>
      <c r="E20" s="31" t="s">
        <v>2894</v>
      </c>
      <c r="F20" s="38"/>
      <c r="G20" s="38"/>
      <c r="H20" s="38"/>
      <c r="I20" s="38"/>
      <c r="J20" s="39"/>
    </row>
    <row r="21">
      <c r="A21" s="29" t="s">
        <v>25</v>
      </c>
      <c r="B21" s="29">
        <v>4</v>
      </c>
      <c r="C21" s="30" t="s">
        <v>2895</v>
      </c>
      <c r="D21" s="29" t="s">
        <v>42</v>
      </c>
      <c r="E21" s="31" t="s">
        <v>2896</v>
      </c>
      <c r="F21" s="32" t="s">
        <v>145</v>
      </c>
      <c r="G21" s="33">
        <v>17431.5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 ht="30">
      <c r="A22" s="29" t="s">
        <v>30</v>
      </c>
      <c r="B22" s="37"/>
      <c r="C22" s="38"/>
      <c r="D22" s="38"/>
      <c r="E22" s="31" t="s">
        <v>2897</v>
      </c>
      <c r="F22" s="38"/>
      <c r="G22" s="38"/>
      <c r="H22" s="38"/>
      <c r="I22" s="38"/>
      <c r="J22" s="39"/>
    </row>
    <row r="23" ht="45">
      <c r="A23" s="29" t="s">
        <v>32</v>
      </c>
      <c r="B23" s="37"/>
      <c r="C23" s="38"/>
      <c r="D23" s="38"/>
      <c r="E23" s="40" t="s">
        <v>2898</v>
      </c>
      <c r="F23" s="38"/>
      <c r="G23" s="38"/>
      <c r="H23" s="38"/>
      <c r="I23" s="38"/>
      <c r="J23" s="39"/>
    </row>
    <row r="24" ht="90">
      <c r="A24" s="29" t="s">
        <v>34</v>
      </c>
      <c r="B24" s="37"/>
      <c r="C24" s="38"/>
      <c r="D24" s="38"/>
      <c r="E24" s="31" t="s">
        <v>2899</v>
      </c>
      <c r="F24" s="38"/>
      <c r="G24" s="38"/>
      <c r="H24" s="38"/>
      <c r="I24" s="38"/>
      <c r="J24" s="39"/>
    </row>
    <row r="25">
      <c r="A25" s="29" t="s">
        <v>25</v>
      </c>
      <c r="B25" s="29">
        <v>5</v>
      </c>
      <c r="C25" s="30" t="s">
        <v>2900</v>
      </c>
      <c r="D25" s="29" t="s">
        <v>42</v>
      </c>
      <c r="E25" s="31" t="s">
        <v>2901</v>
      </c>
      <c r="F25" s="32" t="s">
        <v>111</v>
      </c>
      <c r="G25" s="33">
        <v>840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 ht="30">
      <c r="A26" s="29" t="s">
        <v>30</v>
      </c>
      <c r="B26" s="37"/>
      <c r="C26" s="38"/>
      <c r="D26" s="38"/>
      <c r="E26" s="31" t="s">
        <v>2897</v>
      </c>
      <c r="F26" s="38"/>
      <c r="G26" s="38"/>
      <c r="H26" s="38"/>
      <c r="I26" s="38"/>
      <c r="J26" s="39"/>
    </row>
    <row r="27">
      <c r="A27" s="29" t="s">
        <v>32</v>
      </c>
      <c r="B27" s="37"/>
      <c r="C27" s="38"/>
      <c r="D27" s="38"/>
      <c r="E27" s="40" t="s">
        <v>2902</v>
      </c>
      <c r="F27" s="38"/>
      <c r="G27" s="38"/>
      <c r="H27" s="38"/>
      <c r="I27" s="38"/>
      <c r="J27" s="39"/>
    </row>
    <row r="28" ht="90">
      <c r="A28" s="29" t="s">
        <v>34</v>
      </c>
      <c r="B28" s="37"/>
      <c r="C28" s="38"/>
      <c r="D28" s="38"/>
      <c r="E28" s="31" t="s">
        <v>2903</v>
      </c>
      <c r="F28" s="38"/>
      <c r="G28" s="38"/>
      <c r="H28" s="38"/>
      <c r="I28" s="38"/>
      <c r="J28" s="39"/>
    </row>
    <row r="29">
      <c r="A29" s="29" t="s">
        <v>25</v>
      </c>
      <c r="B29" s="29">
        <v>6</v>
      </c>
      <c r="C29" s="30" t="s">
        <v>2904</v>
      </c>
      <c r="D29" s="29" t="s">
        <v>42</v>
      </c>
      <c r="E29" s="31" t="s">
        <v>2905</v>
      </c>
      <c r="F29" s="32" t="s">
        <v>111</v>
      </c>
      <c r="G29" s="33">
        <v>5680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 ht="30">
      <c r="A30" s="29" t="s">
        <v>30</v>
      </c>
      <c r="B30" s="37"/>
      <c r="C30" s="38"/>
      <c r="D30" s="38"/>
      <c r="E30" s="31" t="s">
        <v>2906</v>
      </c>
      <c r="F30" s="38"/>
      <c r="G30" s="38"/>
      <c r="H30" s="38"/>
      <c r="I30" s="38"/>
      <c r="J30" s="39"/>
    </row>
    <row r="31" ht="150">
      <c r="A31" s="29" t="s">
        <v>34</v>
      </c>
      <c r="B31" s="37"/>
      <c r="C31" s="38"/>
      <c r="D31" s="38"/>
      <c r="E31" s="31" t="s">
        <v>2907</v>
      </c>
      <c r="F31" s="38"/>
      <c r="G31" s="38"/>
      <c r="H31" s="38"/>
      <c r="I31" s="38"/>
      <c r="J31" s="39"/>
    </row>
    <row r="32" ht="30">
      <c r="A32" s="29" t="s">
        <v>25</v>
      </c>
      <c r="B32" s="29">
        <v>7</v>
      </c>
      <c r="C32" s="30" t="s">
        <v>2908</v>
      </c>
      <c r="D32" s="29" t="s">
        <v>42</v>
      </c>
      <c r="E32" s="31" t="s">
        <v>2909</v>
      </c>
      <c r="F32" s="32" t="s">
        <v>111</v>
      </c>
      <c r="G32" s="33">
        <v>150</v>
      </c>
      <c r="H32" s="34">
        <v>0</v>
      </c>
      <c r="I32" s="35">
        <f>ROUND(G32*H32,P4)</f>
        <v>0</v>
      </c>
      <c r="J32" s="29"/>
      <c r="O32" s="36">
        <f>I32*0.21</f>
        <v>0</v>
      </c>
      <c r="P32">
        <v>3</v>
      </c>
    </row>
    <row r="33" ht="45">
      <c r="A33" s="29" t="s">
        <v>30</v>
      </c>
      <c r="B33" s="37"/>
      <c r="C33" s="38"/>
      <c r="D33" s="38"/>
      <c r="E33" s="31" t="s">
        <v>2910</v>
      </c>
      <c r="F33" s="38"/>
      <c r="G33" s="38"/>
      <c r="H33" s="38"/>
      <c r="I33" s="38"/>
      <c r="J33" s="39"/>
    </row>
    <row r="34" ht="210">
      <c r="A34" s="29" t="s">
        <v>34</v>
      </c>
      <c r="B34" s="37"/>
      <c r="C34" s="38"/>
      <c r="D34" s="38"/>
      <c r="E34" s="31" t="s">
        <v>2911</v>
      </c>
      <c r="F34" s="38"/>
      <c r="G34" s="38"/>
      <c r="H34" s="38"/>
      <c r="I34" s="38"/>
      <c r="J34" s="39"/>
    </row>
    <row r="35" ht="30">
      <c r="A35" s="29" t="s">
        <v>25</v>
      </c>
      <c r="B35" s="29">
        <v>8</v>
      </c>
      <c r="C35" s="30" t="s">
        <v>2912</v>
      </c>
      <c r="D35" s="29" t="s">
        <v>42</v>
      </c>
      <c r="E35" s="31" t="s">
        <v>2913</v>
      </c>
      <c r="F35" s="32" t="s">
        <v>111</v>
      </c>
      <c r="G35" s="33">
        <v>130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 ht="45">
      <c r="A36" s="29" t="s">
        <v>30</v>
      </c>
      <c r="B36" s="37"/>
      <c r="C36" s="38"/>
      <c r="D36" s="38"/>
      <c r="E36" s="31" t="s">
        <v>2914</v>
      </c>
      <c r="F36" s="38"/>
      <c r="G36" s="38"/>
      <c r="H36" s="38"/>
      <c r="I36" s="38"/>
      <c r="J36" s="39"/>
    </row>
    <row r="37" ht="210">
      <c r="A37" s="29" t="s">
        <v>34</v>
      </c>
      <c r="B37" s="37"/>
      <c r="C37" s="38"/>
      <c r="D37" s="38"/>
      <c r="E37" s="31" t="s">
        <v>2911</v>
      </c>
      <c r="F37" s="38"/>
      <c r="G37" s="38"/>
      <c r="H37" s="38"/>
      <c r="I37" s="38"/>
      <c r="J37" s="39"/>
    </row>
    <row r="38">
      <c r="A38" s="29" t="s">
        <v>25</v>
      </c>
      <c r="B38" s="29">
        <v>9</v>
      </c>
      <c r="C38" s="30" t="s">
        <v>2915</v>
      </c>
      <c r="D38" s="29" t="s">
        <v>42</v>
      </c>
      <c r="E38" s="31" t="s">
        <v>2916</v>
      </c>
      <c r="F38" s="32" t="s">
        <v>128</v>
      </c>
      <c r="G38" s="33">
        <v>564.79999999999995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90">
      <c r="A39" s="29" t="s">
        <v>30</v>
      </c>
      <c r="B39" s="37"/>
      <c r="C39" s="38"/>
      <c r="D39" s="38"/>
      <c r="E39" s="31" t="s">
        <v>2917</v>
      </c>
      <c r="F39" s="38"/>
      <c r="G39" s="38"/>
      <c r="H39" s="38"/>
      <c r="I39" s="38"/>
      <c r="J39" s="39"/>
    </row>
    <row r="40" ht="75">
      <c r="A40" s="29" t="s">
        <v>32</v>
      </c>
      <c r="B40" s="37"/>
      <c r="C40" s="38"/>
      <c r="D40" s="38"/>
      <c r="E40" s="40" t="s">
        <v>2918</v>
      </c>
      <c r="F40" s="38"/>
      <c r="G40" s="38"/>
      <c r="H40" s="38"/>
      <c r="I40" s="38"/>
      <c r="J40" s="39"/>
    </row>
    <row r="41" ht="90">
      <c r="A41" s="29" t="s">
        <v>34</v>
      </c>
      <c r="B41" s="41"/>
      <c r="C41" s="42"/>
      <c r="D41" s="42"/>
      <c r="E41" s="31" t="s">
        <v>2919</v>
      </c>
      <c r="F41" s="42"/>
      <c r="G41" s="42"/>
      <c r="H41" s="42"/>
      <c r="I41" s="42"/>
      <c r="J41" s="43"/>
    </row>
  </sheetData>
  <sheetProtection sheet="1" objects="1" scenarios="1" spinCount="100000" saltValue="uP0/5HvMAQl6tkqCiUW4vrkI542OrvyYdsrJD0TL2EGYhiRzN7hvJ8yAXWx35Fexyxc3L18QbotGFeCxIfjA5A==" hashValue="cC6/HUKvu8UDuRwV3t8aYBLsypoPW+hvEOVizJyg/gPXYvaap+/T6Inq1IB+LoZ2zLDC3kUnjo1UUj2fwqWSD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2920</v>
      </c>
      <c r="I3" s="16">
        <f>SUMIFS(I8:I21,A8:A21,"SD")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2920</v>
      </c>
      <c r="D4" s="13"/>
      <c r="E4" s="14" t="s">
        <v>2921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141</v>
      </c>
      <c r="D8" s="26"/>
      <c r="E8" s="23" t="s">
        <v>142</v>
      </c>
      <c r="F8" s="26"/>
      <c r="G8" s="26"/>
      <c r="H8" s="26"/>
      <c r="I8" s="27">
        <f>SUMIFS(I9:I21,A9:A21,"P")</f>
        <v>0</v>
      </c>
      <c r="J8" s="28"/>
    </row>
    <row r="9">
      <c r="A9" s="29" t="s">
        <v>25</v>
      </c>
      <c r="B9" s="29">
        <v>1</v>
      </c>
      <c r="C9" s="30" t="s">
        <v>172</v>
      </c>
      <c r="D9" s="29" t="s">
        <v>42</v>
      </c>
      <c r="E9" s="31" t="s">
        <v>173</v>
      </c>
      <c r="F9" s="32" t="s">
        <v>128</v>
      </c>
      <c r="G9" s="33">
        <v>5507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2922</v>
      </c>
      <c r="F10" s="38"/>
      <c r="G10" s="38"/>
      <c r="H10" s="38"/>
      <c r="I10" s="38"/>
      <c r="J10" s="39"/>
    </row>
    <row r="11" ht="405">
      <c r="A11" s="29" t="s">
        <v>34</v>
      </c>
      <c r="B11" s="37"/>
      <c r="C11" s="38"/>
      <c r="D11" s="38"/>
      <c r="E11" s="31" t="s">
        <v>175</v>
      </c>
      <c r="F11" s="38"/>
      <c r="G11" s="38"/>
      <c r="H11" s="38"/>
      <c r="I11" s="38"/>
      <c r="J11" s="39"/>
    </row>
    <row r="12">
      <c r="A12" s="29" t="s">
        <v>25</v>
      </c>
      <c r="B12" s="29">
        <v>2</v>
      </c>
      <c r="C12" s="30" t="s">
        <v>2923</v>
      </c>
      <c r="D12" s="29" t="s">
        <v>42</v>
      </c>
      <c r="E12" s="31" t="s">
        <v>2924</v>
      </c>
      <c r="F12" s="32" t="s">
        <v>145</v>
      </c>
      <c r="G12" s="33">
        <v>13184</v>
      </c>
      <c r="H12" s="34">
        <v>0</v>
      </c>
      <c r="I12" s="35">
        <f>ROUND(G12*H12,P4)</f>
        <v>0</v>
      </c>
      <c r="J12" s="29"/>
      <c r="O12" s="36">
        <f>I12*0.21</f>
        <v>0</v>
      </c>
      <c r="P12">
        <v>3</v>
      </c>
    </row>
    <row r="13">
      <c r="A13" s="29" t="s">
        <v>30</v>
      </c>
      <c r="B13" s="37"/>
      <c r="C13" s="38"/>
      <c r="D13" s="38"/>
      <c r="E13" s="31" t="s">
        <v>2925</v>
      </c>
      <c r="F13" s="38"/>
      <c r="G13" s="38"/>
      <c r="H13" s="38"/>
      <c r="I13" s="38"/>
      <c r="J13" s="39"/>
    </row>
    <row r="14" ht="75">
      <c r="A14" s="29" t="s">
        <v>34</v>
      </c>
      <c r="B14" s="37"/>
      <c r="C14" s="38"/>
      <c r="D14" s="38"/>
      <c r="E14" s="31" t="s">
        <v>2926</v>
      </c>
      <c r="F14" s="38"/>
      <c r="G14" s="38"/>
      <c r="H14" s="38"/>
      <c r="I14" s="38"/>
      <c r="J14" s="39"/>
    </row>
    <row r="15">
      <c r="A15" s="29" t="s">
        <v>25</v>
      </c>
      <c r="B15" s="29">
        <v>3</v>
      </c>
      <c r="C15" s="30" t="s">
        <v>189</v>
      </c>
      <c r="D15" s="29" t="s">
        <v>42</v>
      </c>
      <c r="E15" s="31" t="s">
        <v>190</v>
      </c>
      <c r="F15" s="32" t="s">
        <v>128</v>
      </c>
      <c r="G15" s="33">
        <v>5506.1499999999996</v>
      </c>
      <c r="H15" s="34">
        <v>0</v>
      </c>
      <c r="I15" s="35">
        <f>ROUND(G15*H15,P4)</f>
        <v>0</v>
      </c>
      <c r="J15" s="29"/>
      <c r="O15" s="36">
        <f>I15*0.21</f>
        <v>0</v>
      </c>
      <c r="P15">
        <v>3</v>
      </c>
    </row>
    <row r="16">
      <c r="A16" s="29" t="s">
        <v>30</v>
      </c>
      <c r="B16" s="37"/>
      <c r="C16" s="38"/>
      <c r="D16" s="38"/>
      <c r="E16" s="44" t="s">
        <v>42</v>
      </c>
      <c r="F16" s="38"/>
      <c r="G16" s="38"/>
      <c r="H16" s="38"/>
      <c r="I16" s="38"/>
      <c r="J16" s="39"/>
    </row>
    <row r="17" ht="75">
      <c r="A17" s="29" t="s">
        <v>32</v>
      </c>
      <c r="B17" s="37"/>
      <c r="C17" s="38"/>
      <c r="D17" s="38"/>
      <c r="E17" s="40" t="s">
        <v>2927</v>
      </c>
      <c r="F17" s="38"/>
      <c r="G17" s="38"/>
      <c r="H17" s="38"/>
      <c r="I17" s="38"/>
      <c r="J17" s="39"/>
    </row>
    <row r="18" ht="45">
      <c r="A18" s="29" t="s">
        <v>34</v>
      </c>
      <c r="B18" s="37"/>
      <c r="C18" s="38"/>
      <c r="D18" s="38"/>
      <c r="E18" s="31" t="s">
        <v>193</v>
      </c>
      <c r="F18" s="38"/>
      <c r="G18" s="38"/>
      <c r="H18" s="38"/>
      <c r="I18" s="38"/>
      <c r="J18" s="39"/>
    </row>
    <row r="19">
      <c r="A19" s="29" t="s">
        <v>25</v>
      </c>
      <c r="B19" s="29">
        <v>4</v>
      </c>
      <c r="C19" s="30" t="s">
        <v>2928</v>
      </c>
      <c r="D19" s="29" t="s">
        <v>42</v>
      </c>
      <c r="E19" s="31" t="s">
        <v>2929</v>
      </c>
      <c r="F19" s="32" t="s">
        <v>145</v>
      </c>
      <c r="G19" s="33">
        <v>13184</v>
      </c>
      <c r="H19" s="34">
        <v>0</v>
      </c>
      <c r="I19" s="35">
        <f>ROUND(G19*H19,P4)</f>
        <v>0</v>
      </c>
      <c r="J19" s="29"/>
      <c r="O19" s="36">
        <f>I19*0.21</f>
        <v>0</v>
      </c>
      <c r="P19">
        <v>3</v>
      </c>
    </row>
    <row r="20">
      <c r="A20" s="29" t="s">
        <v>30</v>
      </c>
      <c r="B20" s="37"/>
      <c r="C20" s="38"/>
      <c r="D20" s="38"/>
      <c r="E20" s="31" t="s">
        <v>2930</v>
      </c>
      <c r="F20" s="38"/>
      <c r="G20" s="38"/>
      <c r="H20" s="38"/>
      <c r="I20" s="38"/>
      <c r="J20" s="39"/>
    </row>
    <row r="21" ht="90">
      <c r="A21" s="29" t="s">
        <v>34</v>
      </c>
      <c r="B21" s="41"/>
      <c r="C21" s="42"/>
      <c r="D21" s="42"/>
      <c r="E21" s="31" t="s">
        <v>2919</v>
      </c>
      <c r="F21" s="42"/>
      <c r="G21" s="42"/>
      <c r="H21" s="42"/>
      <c r="I21" s="42"/>
      <c r="J21" s="43"/>
    </row>
  </sheetData>
  <sheetProtection sheet="1" objects="1" scenarios="1" spinCount="100000" saltValue="5yUX8Q3SomIiJjS/zFwICTj+6vd57UuQL763GKZDk0SZY0S06biLV1Ht4aT27TxKxxaeByvrRQXdnVT1qTaETw==" hashValue="kEk4XNd9B7etju0a1i/UzeFKMXL+mGTknoMFzsdtxPDRAVF6gE9Fb8z/WqMOrYilIpM3mypwcHfRBxuaGt5H+A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204</v>
      </c>
      <c r="I3" s="16">
        <f>SUMIFS(I9:I79,A9:A79,"SD")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205</v>
      </c>
      <c r="C4" s="12" t="s">
        <v>206</v>
      </c>
      <c r="D4" s="13"/>
      <c r="E4" s="14" t="s">
        <v>207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208</v>
      </c>
      <c r="B5" s="11" t="s">
        <v>9</v>
      </c>
      <c r="C5" s="12" t="s">
        <v>204</v>
      </c>
      <c r="D5" s="13"/>
      <c r="E5" s="14" t="s">
        <v>207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25</v>
      </c>
      <c r="B10" s="29">
        <v>1</v>
      </c>
      <c r="C10" s="30" t="s">
        <v>135</v>
      </c>
      <c r="D10" s="29" t="s">
        <v>27</v>
      </c>
      <c r="E10" s="31" t="s">
        <v>136</v>
      </c>
      <c r="F10" s="32" t="s">
        <v>137</v>
      </c>
      <c r="G10" s="33">
        <v>1125.5999999999999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>
      <c r="A11" s="29" t="s">
        <v>30</v>
      </c>
      <c r="B11" s="37"/>
      <c r="C11" s="38"/>
      <c r="D11" s="38"/>
      <c r="E11" s="31" t="s">
        <v>209</v>
      </c>
      <c r="F11" s="38"/>
      <c r="G11" s="38"/>
      <c r="H11" s="38"/>
      <c r="I11" s="38"/>
      <c r="J11" s="39"/>
    </row>
    <row r="12" ht="45">
      <c r="A12" s="29" t="s">
        <v>32</v>
      </c>
      <c r="B12" s="37"/>
      <c r="C12" s="38"/>
      <c r="D12" s="38"/>
      <c r="E12" s="40" t="s">
        <v>210</v>
      </c>
      <c r="F12" s="38"/>
      <c r="G12" s="38"/>
      <c r="H12" s="38"/>
      <c r="I12" s="38"/>
      <c r="J12" s="39"/>
    </row>
    <row r="13" ht="75">
      <c r="A13" s="29" t="s">
        <v>34</v>
      </c>
      <c r="B13" s="37"/>
      <c r="C13" s="38"/>
      <c r="D13" s="38"/>
      <c r="E13" s="31" t="s">
        <v>140</v>
      </c>
      <c r="F13" s="38"/>
      <c r="G13" s="38"/>
      <c r="H13" s="38"/>
      <c r="I13" s="38"/>
      <c r="J13" s="39"/>
    </row>
    <row r="14">
      <c r="A14" s="29" t="s">
        <v>25</v>
      </c>
      <c r="B14" s="29">
        <v>2</v>
      </c>
      <c r="C14" s="30" t="s">
        <v>135</v>
      </c>
      <c r="D14" s="29" t="s">
        <v>41</v>
      </c>
      <c r="E14" s="31" t="s">
        <v>136</v>
      </c>
      <c r="F14" s="32" t="s">
        <v>137</v>
      </c>
      <c r="G14" s="33">
        <v>54.095999999999997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30</v>
      </c>
      <c r="B15" s="37"/>
      <c r="C15" s="38"/>
      <c r="D15" s="38"/>
      <c r="E15" s="31" t="s">
        <v>211</v>
      </c>
      <c r="F15" s="38"/>
      <c r="G15" s="38"/>
      <c r="H15" s="38"/>
      <c r="I15" s="38"/>
      <c r="J15" s="39"/>
    </row>
    <row r="16">
      <c r="A16" s="29" t="s">
        <v>32</v>
      </c>
      <c r="B16" s="37"/>
      <c r="C16" s="38"/>
      <c r="D16" s="38"/>
      <c r="E16" s="40" t="s">
        <v>212</v>
      </c>
      <c r="F16" s="38"/>
      <c r="G16" s="38"/>
      <c r="H16" s="38"/>
      <c r="I16" s="38"/>
      <c r="J16" s="39"/>
    </row>
    <row r="17" ht="75">
      <c r="A17" s="29" t="s">
        <v>34</v>
      </c>
      <c r="B17" s="37"/>
      <c r="C17" s="38"/>
      <c r="D17" s="38"/>
      <c r="E17" s="31" t="s">
        <v>140</v>
      </c>
      <c r="F17" s="38"/>
      <c r="G17" s="38"/>
      <c r="H17" s="38"/>
      <c r="I17" s="38"/>
      <c r="J17" s="39"/>
    </row>
    <row r="18">
      <c r="A18" s="29" t="s">
        <v>25</v>
      </c>
      <c r="B18" s="29">
        <v>3</v>
      </c>
      <c r="C18" s="30" t="s">
        <v>135</v>
      </c>
      <c r="D18" s="29" t="s">
        <v>116</v>
      </c>
      <c r="E18" s="31" t="s">
        <v>136</v>
      </c>
      <c r="F18" s="32" t="s">
        <v>137</v>
      </c>
      <c r="G18" s="33">
        <v>411.62299999999999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30</v>
      </c>
      <c r="B19" s="37"/>
      <c r="C19" s="38"/>
      <c r="D19" s="38"/>
      <c r="E19" s="31" t="s">
        <v>213</v>
      </c>
      <c r="F19" s="38"/>
      <c r="G19" s="38"/>
      <c r="H19" s="38"/>
      <c r="I19" s="38"/>
      <c r="J19" s="39"/>
    </row>
    <row r="20">
      <c r="A20" s="29" t="s">
        <v>32</v>
      </c>
      <c r="B20" s="37"/>
      <c r="C20" s="38"/>
      <c r="D20" s="38"/>
      <c r="E20" s="40" t="s">
        <v>214</v>
      </c>
      <c r="F20" s="38"/>
      <c r="G20" s="38"/>
      <c r="H20" s="38"/>
      <c r="I20" s="38"/>
      <c r="J20" s="39"/>
    </row>
    <row r="21" ht="75">
      <c r="A21" s="29" t="s">
        <v>34</v>
      </c>
      <c r="B21" s="37"/>
      <c r="C21" s="38"/>
      <c r="D21" s="38"/>
      <c r="E21" s="31" t="s">
        <v>140</v>
      </c>
      <c r="F21" s="38"/>
      <c r="G21" s="38"/>
      <c r="H21" s="38"/>
      <c r="I21" s="38"/>
      <c r="J21" s="39"/>
    </row>
    <row r="22">
      <c r="A22" s="23" t="s">
        <v>22</v>
      </c>
      <c r="B22" s="24"/>
      <c r="C22" s="25" t="s">
        <v>141</v>
      </c>
      <c r="D22" s="26"/>
      <c r="E22" s="23" t="s">
        <v>142</v>
      </c>
      <c r="F22" s="26"/>
      <c r="G22" s="26"/>
      <c r="H22" s="26"/>
      <c r="I22" s="27">
        <f>SUMIFS(I23:I50,A23:A50,"P")</f>
        <v>0</v>
      </c>
      <c r="J22" s="28"/>
    </row>
    <row r="23">
      <c r="A23" s="29" t="s">
        <v>25</v>
      </c>
      <c r="B23" s="29">
        <v>4</v>
      </c>
      <c r="C23" s="30" t="s">
        <v>143</v>
      </c>
      <c r="D23" s="29" t="s">
        <v>42</v>
      </c>
      <c r="E23" s="31" t="s">
        <v>144</v>
      </c>
      <c r="F23" s="32" t="s">
        <v>145</v>
      </c>
      <c r="G23" s="33">
        <v>108</v>
      </c>
      <c r="H23" s="34">
        <v>0</v>
      </c>
      <c r="I23" s="35">
        <f>ROUND(G23*H23,P4)</f>
        <v>0</v>
      </c>
      <c r="J23" s="29"/>
      <c r="O23" s="36">
        <f>I23*0.21</f>
        <v>0</v>
      </c>
      <c r="P23">
        <v>3</v>
      </c>
    </row>
    <row r="24">
      <c r="A24" s="29" t="s">
        <v>30</v>
      </c>
      <c r="B24" s="37"/>
      <c r="C24" s="38"/>
      <c r="D24" s="38"/>
      <c r="E24" s="31" t="s">
        <v>215</v>
      </c>
      <c r="F24" s="38"/>
      <c r="G24" s="38"/>
      <c r="H24" s="38"/>
      <c r="I24" s="38"/>
      <c r="J24" s="39"/>
    </row>
    <row r="25" ht="30">
      <c r="A25" s="29" t="s">
        <v>32</v>
      </c>
      <c r="B25" s="37"/>
      <c r="C25" s="38"/>
      <c r="D25" s="38"/>
      <c r="E25" s="40" t="s">
        <v>216</v>
      </c>
      <c r="F25" s="38"/>
      <c r="G25" s="38"/>
      <c r="H25" s="38"/>
      <c r="I25" s="38"/>
      <c r="J25" s="39"/>
    </row>
    <row r="26" ht="90">
      <c r="A26" s="29" t="s">
        <v>34</v>
      </c>
      <c r="B26" s="37"/>
      <c r="C26" s="38"/>
      <c r="D26" s="38"/>
      <c r="E26" s="31" t="s">
        <v>147</v>
      </c>
      <c r="F26" s="38"/>
      <c r="G26" s="38"/>
      <c r="H26" s="38"/>
      <c r="I26" s="38"/>
      <c r="J26" s="39"/>
    </row>
    <row r="27" ht="30">
      <c r="A27" s="29" t="s">
        <v>25</v>
      </c>
      <c r="B27" s="29">
        <v>5</v>
      </c>
      <c r="C27" s="30" t="s">
        <v>217</v>
      </c>
      <c r="D27" s="29" t="s">
        <v>42</v>
      </c>
      <c r="E27" s="31" t="s">
        <v>218</v>
      </c>
      <c r="F27" s="32" t="s">
        <v>128</v>
      </c>
      <c r="G27" s="33">
        <v>45</v>
      </c>
      <c r="H27" s="34">
        <v>0</v>
      </c>
      <c r="I27" s="35">
        <f>ROUND(G27*H27,P4)</f>
        <v>0</v>
      </c>
      <c r="J27" s="29"/>
      <c r="O27" s="36">
        <f>I27*0.21</f>
        <v>0</v>
      </c>
      <c r="P27">
        <v>3</v>
      </c>
    </row>
    <row r="28">
      <c r="A28" s="29" t="s">
        <v>30</v>
      </c>
      <c r="B28" s="37"/>
      <c r="C28" s="38"/>
      <c r="D28" s="38"/>
      <c r="E28" s="31" t="s">
        <v>219</v>
      </c>
      <c r="F28" s="38"/>
      <c r="G28" s="38"/>
      <c r="H28" s="38"/>
      <c r="I28" s="38"/>
      <c r="J28" s="39"/>
    </row>
    <row r="29" ht="30">
      <c r="A29" s="29" t="s">
        <v>32</v>
      </c>
      <c r="B29" s="37"/>
      <c r="C29" s="38"/>
      <c r="D29" s="38"/>
      <c r="E29" s="40" t="s">
        <v>220</v>
      </c>
      <c r="F29" s="38"/>
      <c r="G29" s="38"/>
      <c r="H29" s="38"/>
      <c r="I29" s="38"/>
      <c r="J29" s="39"/>
    </row>
    <row r="30" ht="120">
      <c r="A30" s="29" t="s">
        <v>34</v>
      </c>
      <c r="B30" s="37"/>
      <c r="C30" s="38"/>
      <c r="D30" s="38"/>
      <c r="E30" s="31" t="s">
        <v>221</v>
      </c>
      <c r="F30" s="38"/>
      <c r="G30" s="38"/>
      <c r="H30" s="38"/>
      <c r="I30" s="38"/>
      <c r="J30" s="39"/>
    </row>
    <row r="31">
      <c r="A31" s="29" t="s">
        <v>25</v>
      </c>
      <c r="B31" s="29">
        <v>6</v>
      </c>
      <c r="C31" s="30" t="s">
        <v>222</v>
      </c>
      <c r="D31" s="29" t="s">
        <v>42</v>
      </c>
      <c r="E31" s="31" t="s">
        <v>223</v>
      </c>
      <c r="F31" s="32" t="s">
        <v>128</v>
      </c>
      <c r="G31" s="33">
        <v>26</v>
      </c>
      <c r="H31" s="34">
        <v>0</v>
      </c>
      <c r="I31" s="35">
        <f>ROUND(G31*H31,P4)</f>
        <v>0</v>
      </c>
      <c r="J31" s="29"/>
      <c r="O31" s="36">
        <f>I31*0.21</f>
        <v>0</v>
      </c>
      <c r="P31">
        <v>3</v>
      </c>
    </row>
    <row r="32" ht="30">
      <c r="A32" s="29" t="s">
        <v>30</v>
      </c>
      <c r="B32" s="37"/>
      <c r="C32" s="38"/>
      <c r="D32" s="38"/>
      <c r="E32" s="31" t="s">
        <v>224</v>
      </c>
      <c r="F32" s="38"/>
      <c r="G32" s="38"/>
      <c r="H32" s="38"/>
      <c r="I32" s="38"/>
      <c r="J32" s="39"/>
    </row>
    <row r="33" ht="30">
      <c r="A33" s="29" t="s">
        <v>32</v>
      </c>
      <c r="B33" s="37"/>
      <c r="C33" s="38"/>
      <c r="D33" s="38"/>
      <c r="E33" s="40" t="s">
        <v>225</v>
      </c>
      <c r="F33" s="38"/>
      <c r="G33" s="38"/>
      <c r="H33" s="38"/>
      <c r="I33" s="38"/>
      <c r="J33" s="39"/>
    </row>
    <row r="34" ht="75">
      <c r="A34" s="29" t="s">
        <v>34</v>
      </c>
      <c r="B34" s="37"/>
      <c r="C34" s="38"/>
      <c r="D34" s="38"/>
      <c r="E34" s="31" t="s">
        <v>226</v>
      </c>
      <c r="F34" s="38"/>
      <c r="G34" s="38"/>
      <c r="H34" s="38"/>
      <c r="I34" s="38"/>
      <c r="J34" s="39"/>
    </row>
    <row r="35">
      <c r="A35" s="29" t="s">
        <v>25</v>
      </c>
      <c r="B35" s="29">
        <v>7</v>
      </c>
      <c r="C35" s="30" t="s">
        <v>227</v>
      </c>
      <c r="D35" s="29" t="s">
        <v>42</v>
      </c>
      <c r="E35" s="31" t="s">
        <v>228</v>
      </c>
      <c r="F35" s="32" t="s">
        <v>128</v>
      </c>
      <c r="G35" s="33">
        <v>7.7999999999999998</v>
      </c>
      <c r="H35" s="34">
        <v>0</v>
      </c>
      <c r="I35" s="35">
        <f>ROUND(G35*H35,P4)</f>
        <v>0</v>
      </c>
      <c r="J35" s="29"/>
      <c r="O35" s="36">
        <f>I35*0.21</f>
        <v>0</v>
      </c>
      <c r="P35">
        <v>3</v>
      </c>
    </row>
    <row r="36" ht="30">
      <c r="A36" s="29" t="s">
        <v>30</v>
      </c>
      <c r="B36" s="37"/>
      <c r="C36" s="38"/>
      <c r="D36" s="38"/>
      <c r="E36" s="31" t="s">
        <v>229</v>
      </c>
      <c r="F36" s="38"/>
      <c r="G36" s="38"/>
      <c r="H36" s="38"/>
      <c r="I36" s="38"/>
      <c r="J36" s="39"/>
    </row>
    <row r="37" ht="30">
      <c r="A37" s="29" t="s">
        <v>32</v>
      </c>
      <c r="B37" s="37"/>
      <c r="C37" s="38"/>
      <c r="D37" s="38"/>
      <c r="E37" s="40" t="s">
        <v>230</v>
      </c>
      <c r="F37" s="38"/>
      <c r="G37" s="38"/>
      <c r="H37" s="38"/>
      <c r="I37" s="38"/>
      <c r="J37" s="39"/>
    </row>
    <row r="38" ht="120">
      <c r="A38" s="29" t="s">
        <v>34</v>
      </c>
      <c r="B38" s="37"/>
      <c r="C38" s="38"/>
      <c r="D38" s="38"/>
      <c r="E38" s="31" t="s">
        <v>231</v>
      </c>
      <c r="F38" s="38"/>
      <c r="G38" s="38"/>
      <c r="H38" s="38"/>
      <c r="I38" s="38"/>
      <c r="J38" s="39"/>
    </row>
    <row r="39">
      <c r="A39" s="29" t="s">
        <v>25</v>
      </c>
      <c r="B39" s="29">
        <v>8</v>
      </c>
      <c r="C39" s="30" t="s">
        <v>232</v>
      </c>
      <c r="D39" s="29" t="s">
        <v>42</v>
      </c>
      <c r="E39" s="31" t="s">
        <v>233</v>
      </c>
      <c r="F39" s="32" t="s">
        <v>128</v>
      </c>
      <c r="G39" s="33">
        <v>555</v>
      </c>
      <c r="H39" s="34">
        <v>0</v>
      </c>
      <c r="I39" s="35">
        <f>ROUND(G39*H39,P4)</f>
        <v>0</v>
      </c>
      <c r="J39" s="29"/>
      <c r="O39" s="36">
        <f>I39*0.21</f>
        <v>0</v>
      </c>
      <c r="P39">
        <v>3</v>
      </c>
    </row>
    <row r="40" ht="30">
      <c r="A40" s="29" t="s">
        <v>30</v>
      </c>
      <c r="B40" s="37"/>
      <c r="C40" s="38"/>
      <c r="D40" s="38"/>
      <c r="E40" s="31" t="s">
        <v>234</v>
      </c>
      <c r="F40" s="38"/>
      <c r="G40" s="38"/>
      <c r="H40" s="38"/>
      <c r="I40" s="38"/>
      <c r="J40" s="39"/>
    </row>
    <row r="41" ht="30">
      <c r="A41" s="29" t="s">
        <v>32</v>
      </c>
      <c r="B41" s="37"/>
      <c r="C41" s="38"/>
      <c r="D41" s="38"/>
      <c r="E41" s="40" t="s">
        <v>235</v>
      </c>
      <c r="F41" s="38"/>
      <c r="G41" s="38"/>
      <c r="H41" s="38"/>
      <c r="I41" s="38"/>
      <c r="J41" s="39"/>
    </row>
    <row r="42" ht="409.5">
      <c r="A42" s="29" t="s">
        <v>34</v>
      </c>
      <c r="B42" s="37"/>
      <c r="C42" s="38"/>
      <c r="D42" s="38"/>
      <c r="E42" s="31" t="s">
        <v>236</v>
      </c>
      <c r="F42" s="38"/>
      <c r="G42" s="38"/>
      <c r="H42" s="38"/>
      <c r="I42" s="38"/>
      <c r="J42" s="39"/>
    </row>
    <row r="43">
      <c r="A43" s="29" t="s">
        <v>25</v>
      </c>
      <c r="B43" s="29">
        <v>9</v>
      </c>
      <c r="C43" s="30" t="s">
        <v>182</v>
      </c>
      <c r="D43" s="29" t="s">
        <v>237</v>
      </c>
      <c r="E43" s="31" t="s">
        <v>183</v>
      </c>
      <c r="F43" s="32" t="s">
        <v>128</v>
      </c>
      <c r="G43" s="33">
        <v>555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30</v>
      </c>
      <c r="B44" s="37"/>
      <c r="C44" s="38"/>
      <c r="D44" s="38"/>
      <c r="E44" s="31" t="s">
        <v>238</v>
      </c>
      <c r="F44" s="38"/>
      <c r="G44" s="38"/>
      <c r="H44" s="38"/>
      <c r="I44" s="38"/>
      <c r="J44" s="39"/>
    </row>
    <row r="45">
      <c r="A45" s="29" t="s">
        <v>32</v>
      </c>
      <c r="B45" s="37"/>
      <c r="C45" s="38"/>
      <c r="D45" s="38"/>
      <c r="E45" s="40" t="s">
        <v>239</v>
      </c>
      <c r="F45" s="38"/>
      <c r="G45" s="38"/>
      <c r="H45" s="38"/>
      <c r="I45" s="38"/>
      <c r="J45" s="39"/>
    </row>
    <row r="46" ht="270">
      <c r="A46" s="29" t="s">
        <v>34</v>
      </c>
      <c r="B46" s="37"/>
      <c r="C46" s="38"/>
      <c r="D46" s="38"/>
      <c r="E46" s="31" t="s">
        <v>186</v>
      </c>
      <c r="F46" s="38"/>
      <c r="G46" s="38"/>
      <c r="H46" s="38"/>
      <c r="I46" s="38"/>
      <c r="J46" s="39"/>
    </row>
    <row r="47">
      <c r="A47" s="29" t="s">
        <v>25</v>
      </c>
      <c r="B47" s="29">
        <v>10</v>
      </c>
      <c r="C47" s="30" t="s">
        <v>240</v>
      </c>
      <c r="D47" s="29" t="s">
        <v>42</v>
      </c>
      <c r="E47" s="31" t="s">
        <v>241</v>
      </c>
      <c r="F47" s="32" t="s">
        <v>128</v>
      </c>
      <c r="G47" s="33">
        <v>210</v>
      </c>
      <c r="H47" s="34">
        <v>0</v>
      </c>
      <c r="I47" s="35">
        <f>ROUND(G47*H47,P4)</f>
        <v>0</v>
      </c>
      <c r="J47" s="29"/>
      <c r="O47" s="36">
        <f>I47*0.21</f>
        <v>0</v>
      </c>
      <c r="P47">
        <v>3</v>
      </c>
    </row>
    <row r="48" ht="30">
      <c r="A48" s="29" t="s">
        <v>30</v>
      </c>
      <c r="B48" s="37"/>
      <c r="C48" s="38"/>
      <c r="D48" s="38"/>
      <c r="E48" s="31" t="s">
        <v>242</v>
      </c>
      <c r="F48" s="38"/>
      <c r="G48" s="38"/>
      <c r="H48" s="38"/>
      <c r="I48" s="38"/>
      <c r="J48" s="39"/>
    </row>
    <row r="49" ht="30">
      <c r="A49" s="29" t="s">
        <v>32</v>
      </c>
      <c r="B49" s="37"/>
      <c r="C49" s="38"/>
      <c r="D49" s="38"/>
      <c r="E49" s="40" t="s">
        <v>243</v>
      </c>
      <c r="F49" s="38"/>
      <c r="G49" s="38"/>
      <c r="H49" s="38"/>
      <c r="I49" s="38"/>
      <c r="J49" s="39"/>
    </row>
    <row r="50" ht="330">
      <c r="A50" s="29" t="s">
        <v>34</v>
      </c>
      <c r="B50" s="37"/>
      <c r="C50" s="38"/>
      <c r="D50" s="38"/>
      <c r="E50" s="31" t="s">
        <v>244</v>
      </c>
      <c r="F50" s="38"/>
      <c r="G50" s="38"/>
      <c r="H50" s="38"/>
      <c r="I50" s="38"/>
      <c r="J50" s="39"/>
    </row>
    <row r="51">
      <c r="A51" s="23" t="s">
        <v>22</v>
      </c>
      <c r="B51" s="24"/>
      <c r="C51" s="25" t="s">
        <v>245</v>
      </c>
      <c r="D51" s="26"/>
      <c r="E51" s="23" t="s">
        <v>246</v>
      </c>
      <c r="F51" s="26"/>
      <c r="G51" s="26"/>
      <c r="H51" s="26"/>
      <c r="I51" s="27">
        <f>SUMIFS(I52:I79,A52:A79,"P")</f>
        <v>0</v>
      </c>
      <c r="J51" s="28"/>
    </row>
    <row r="52" ht="30">
      <c r="A52" s="29" t="s">
        <v>25</v>
      </c>
      <c r="B52" s="29">
        <v>11</v>
      </c>
      <c r="C52" s="30" t="s">
        <v>247</v>
      </c>
      <c r="D52" s="29" t="s">
        <v>42</v>
      </c>
      <c r="E52" s="31" t="s">
        <v>248</v>
      </c>
      <c r="F52" s="32" t="s">
        <v>249</v>
      </c>
      <c r="G52" s="33">
        <v>50</v>
      </c>
      <c r="H52" s="34">
        <v>0</v>
      </c>
      <c r="I52" s="35">
        <f>ROUND(G52*H52,P4)</f>
        <v>0</v>
      </c>
      <c r="J52" s="29"/>
      <c r="O52" s="36">
        <f>I52*0.21</f>
        <v>0</v>
      </c>
      <c r="P52">
        <v>3</v>
      </c>
    </row>
    <row r="53">
      <c r="A53" s="29" t="s">
        <v>30</v>
      </c>
      <c r="B53" s="37"/>
      <c r="C53" s="38"/>
      <c r="D53" s="38"/>
      <c r="E53" s="31" t="s">
        <v>250</v>
      </c>
      <c r="F53" s="38"/>
      <c r="G53" s="38"/>
      <c r="H53" s="38"/>
      <c r="I53" s="38"/>
      <c r="J53" s="39"/>
    </row>
    <row r="54" ht="30">
      <c r="A54" s="29" t="s">
        <v>32</v>
      </c>
      <c r="B54" s="37"/>
      <c r="C54" s="38"/>
      <c r="D54" s="38"/>
      <c r="E54" s="40" t="s">
        <v>251</v>
      </c>
      <c r="F54" s="38"/>
      <c r="G54" s="38"/>
      <c r="H54" s="38"/>
      <c r="I54" s="38"/>
      <c r="J54" s="39"/>
    </row>
    <row r="55" ht="120">
      <c r="A55" s="29" t="s">
        <v>34</v>
      </c>
      <c r="B55" s="37"/>
      <c r="C55" s="38"/>
      <c r="D55" s="38"/>
      <c r="E55" s="31" t="s">
        <v>252</v>
      </c>
      <c r="F55" s="38"/>
      <c r="G55" s="38"/>
      <c r="H55" s="38"/>
      <c r="I55" s="38"/>
      <c r="J55" s="39"/>
    </row>
    <row r="56" ht="30">
      <c r="A56" s="29" t="s">
        <v>25</v>
      </c>
      <c r="B56" s="29">
        <v>12</v>
      </c>
      <c r="C56" s="30" t="s">
        <v>253</v>
      </c>
      <c r="D56" s="29" t="s">
        <v>42</v>
      </c>
      <c r="E56" s="31" t="s">
        <v>254</v>
      </c>
      <c r="F56" s="32" t="s">
        <v>111</v>
      </c>
      <c r="G56" s="33">
        <v>4</v>
      </c>
      <c r="H56" s="34">
        <v>0</v>
      </c>
      <c r="I56" s="35">
        <f>ROUND(G56*H56,P4)</f>
        <v>0</v>
      </c>
      <c r="J56" s="29"/>
      <c r="O56" s="36">
        <f>I56*0.21</f>
        <v>0</v>
      </c>
      <c r="P56">
        <v>3</v>
      </c>
    </row>
    <row r="57">
      <c r="A57" s="29" t="s">
        <v>30</v>
      </c>
      <c r="B57" s="37"/>
      <c r="C57" s="38"/>
      <c r="D57" s="38"/>
      <c r="E57" s="31" t="s">
        <v>255</v>
      </c>
      <c r="F57" s="38"/>
      <c r="G57" s="38"/>
      <c r="H57" s="38"/>
      <c r="I57" s="38"/>
      <c r="J57" s="39"/>
    </row>
    <row r="58" ht="75">
      <c r="A58" s="29" t="s">
        <v>32</v>
      </c>
      <c r="B58" s="37"/>
      <c r="C58" s="38"/>
      <c r="D58" s="38"/>
      <c r="E58" s="40" t="s">
        <v>256</v>
      </c>
      <c r="F58" s="38"/>
      <c r="G58" s="38"/>
      <c r="H58" s="38"/>
      <c r="I58" s="38"/>
      <c r="J58" s="39"/>
    </row>
    <row r="59" ht="75">
      <c r="A59" s="29" t="s">
        <v>34</v>
      </c>
      <c r="B59" s="37"/>
      <c r="C59" s="38"/>
      <c r="D59" s="38"/>
      <c r="E59" s="31" t="s">
        <v>257</v>
      </c>
      <c r="F59" s="38"/>
      <c r="G59" s="38"/>
      <c r="H59" s="38"/>
      <c r="I59" s="38"/>
      <c r="J59" s="39"/>
    </row>
    <row r="60">
      <c r="A60" s="29" t="s">
        <v>25</v>
      </c>
      <c r="B60" s="29">
        <v>13</v>
      </c>
      <c r="C60" s="30" t="s">
        <v>258</v>
      </c>
      <c r="D60" s="29" t="s">
        <v>42</v>
      </c>
      <c r="E60" s="31" t="s">
        <v>259</v>
      </c>
      <c r="F60" s="32" t="s">
        <v>249</v>
      </c>
      <c r="G60" s="33">
        <v>10</v>
      </c>
      <c r="H60" s="34">
        <v>0</v>
      </c>
      <c r="I60" s="35">
        <f>ROUND(G60*H60,P4)</f>
        <v>0</v>
      </c>
      <c r="J60" s="29"/>
      <c r="O60" s="36">
        <f>I60*0.21</f>
        <v>0</v>
      </c>
      <c r="P60">
        <v>3</v>
      </c>
    </row>
    <row r="61">
      <c r="A61" s="29" t="s">
        <v>30</v>
      </c>
      <c r="B61" s="37"/>
      <c r="C61" s="38"/>
      <c r="D61" s="38"/>
      <c r="E61" s="31" t="s">
        <v>260</v>
      </c>
      <c r="F61" s="38"/>
      <c r="G61" s="38"/>
      <c r="H61" s="38"/>
      <c r="I61" s="38"/>
      <c r="J61" s="39"/>
    </row>
    <row r="62" ht="30">
      <c r="A62" s="29" t="s">
        <v>32</v>
      </c>
      <c r="B62" s="37"/>
      <c r="C62" s="38"/>
      <c r="D62" s="38"/>
      <c r="E62" s="40" t="s">
        <v>261</v>
      </c>
      <c r="F62" s="38"/>
      <c r="G62" s="38"/>
      <c r="H62" s="38"/>
      <c r="I62" s="38"/>
      <c r="J62" s="39"/>
    </row>
    <row r="63" ht="75">
      <c r="A63" s="29" t="s">
        <v>34</v>
      </c>
      <c r="B63" s="37"/>
      <c r="C63" s="38"/>
      <c r="D63" s="38"/>
      <c r="E63" s="31" t="s">
        <v>262</v>
      </c>
      <c r="F63" s="38"/>
      <c r="G63" s="38"/>
      <c r="H63" s="38"/>
      <c r="I63" s="38"/>
      <c r="J63" s="39"/>
    </row>
    <row r="64">
      <c r="A64" s="29" t="s">
        <v>25</v>
      </c>
      <c r="B64" s="29">
        <v>14</v>
      </c>
      <c r="C64" s="30" t="s">
        <v>263</v>
      </c>
      <c r="D64" s="29" t="s">
        <v>42</v>
      </c>
      <c r="E64" s="31" t="s">
        <v>264</v>
      </c>
      <c r="F64" s="32" t="s">
        <v>128</v>
      </c>
      <c r="G64" s="33">
        <v>23.52</v>
      </c>
      <c r="H64" s="34">
        <v>0</v>
      </c>
      <c r="I64" s="35">
        <f>ROUND(G64*H64,P4)</f>
        <v>0</v>
      </c>
      <c r="J64" s="29"/>
      <c r="O64" s="36">
        <f>I64*0.21</f>
        <v>0</v>
      </c>
      <c r="P64">
        <v>3</v>
      </c>
    </row>
    <row r="65" ht="45">
      <c r="A65" s="29" t="s">
        <v>30</v>
      </c>
      <c r="B65" s="37"/>
      <c r="C65" s="38"/>
      <c r="D65" s="38"/>
      <c r="E65" s="31" t="s">
        <v>265</v>
      </c>
      <c r="F65" s="38"/>
      <c r="G65" s="38"/>
      <c r="H65" s="38"/>
      <c r="I65" s="38"/>
      <c r="J65" s="39"/>
    </row>
    <row r="66" ht="30">
      <c r="A66" s="29" t="s">
        <v>32</v>
      </c>
      <c r="B66" s="37"/>
      <c r="C66" s="38"/>
      <c r="D66" s="38"/>
      <c r="E66" s="40" t="s">
        <v>266</v>
      </c>
      <c r="F66" s="38"/>
      <c r="G66" s="38"/>
      <c r="H66" s="38"/>
      <c r="I66" s="38"/>
      <c r="J66" s="39"/>
    </row>
    <row r="67" ht="180">
      <c r="A67" s="29" t="s">
        <v>34</v>
      </c>
      <c r="B67" s="37"/>
      <c r="C67" s="38"/>
      <c r="D67" s="38"/>
      <c r="E67" s="31" t="s">
        <v>267</v>
      </c>
      <c r="F67" s="38"/>
      <c r="G67" s="38"/>
      <c r="H67" s="38"/>
      <c r="I67" s="38"/>
      <c r="J67" s="39"/>
    </row>
    <row r="68">
      <c r="A68" s="29" t="s">
        <v>25</v>
      </c>
      <c r="B68" s="29">
        <v>15</v>
      </c>
      <c r="C68" s="30" t="s">
        <v>268</v>
      </c>
      <c r="D68" s="29" t="s">
        <v>42</v>
      </c>
      <c r="E68" s="31" t="s">
        <v>269</v>
      </c>
      <c r="F68" s="32" t="s">
        <v>128</v>
      </c>
      <c r="G68" s="33">
        <v>164.649</v>
      </c>
      <c r="H68" s="34">
        <v>0</v>
      </c>
      <c r="I68" s="35">
        <f>ROUND(G68*H68,P4)</f>
        <v>0</v>
      </c>
      <c r="J68" s="29"/>
      <c r="O68" s="36">
        <f>I68*0.21</f>
        <v>0</v>
      </c>
      <c r="P68">
        <v>3</v>
      </c>
    </row>
    <row r="69" ht="45">
      <c r="A69" s="29" t="s">
        <v>30</v>
      </c>
      <c r="B69" s="37"/>
      <c r="C69" s="38"/>
      <c r="D69" s="38"/>
      <c r="E69" s="31" t="s">
        <v>265</v>
      </c>
      <c r="F69" s="38"/>
      <c r="G69" s="38"/>
      <c r="H69" s="38"/>
      <c r="I69" s="38"/>
      <c r="J69" s="39"/>
    </row>
    <row r="70" ht="105">
      <c r="A70" s="29" t="s">
        <v>32</v>
      </c>
      <c r="B70" s="37"/>
      <c r="C70" s="38"/>
      <c r="D70" s="38"/>
      <c r="E70" s="40" t="s">
        <v>270</v>
      </c>
      <c r="F70" s="38"/>
      <c r="G70" s="38"/>
      <c r="H70" s="38"/>
      <c r="I70" s="38"/>
      <c r="J70" s="39"/>
    </row>
    <row r="71" ht="180">
      <c r="A71" s="29" t="s">
        <v>34</v>
      </c>
      <c r="B71" s="37"/>
      <c r="C71" s="38"/>
      <c r="D71" s="38"/>
      <c r="E71" s="31" t="s">
        <v>267</v>
      </c>
      <c r="F71" s="38"/>
      <c r="G71" s="38"/>
      <c r="H71" s="38"/>
      <c r="I71" s="38"/>
      <c r="J71" s="39"/>
    </row>
    <row r="72">
      <c r="A72" s="29" t="s">
        <v>25</v>
      </c>
      <c r="B72" s="29">
        <v>16</v>
      </c>
      <c r="C72" s="30" t="s">
        <v>271</v>
      </c>
      <c r="D72" s="29" t="s">
        <v>42</v>
      </c>
      <c r="E72" s="31" t="s">
        <v>272</v>
      </c>
      <c r="F72" s="32" t="s">
        <v>111</v>
      </c>
      <c r="G72" s="33">
        <v>2</v>
      </c>
      <c r="H72" s="34">
        <v>0</v>
      </c>
      <c r="I72" s="35">
        <f>ROUND(G72*H72,P4)</f>
        <v>0</v>
      </c>
      <c r="J72" s="29"/>
      <c r="O72" s="36">
        <f>I72*0.21</f>
        <v>0</v>
      </c>
      <c r="P72">
        <v>3</v>
      </c>
    </row>
    <row r="73" ht="45">
      <c r="A73" s="29" t="s">
        <v>30</v>
      </c>
      <c r="B73" s="37"/>
      <c r="C73" s="38"/>
      <c r="D73" s="38"/>
      <c r="E73" s="31" t="s">
        <v>273</v>
      </c>
      <c r="F73" s="38"/>
      <c r="G73" s="38"/>
      <c r="H73" s="38"/>
      <c r="I73" s="38"/>
      <c r="J73" s="39"/>
    </row>
    <row r="74">
      <c r="A74" s="29" t="s">
        <v>32</v>
      </c>
      <c r="B74" s="37"/>
      <c r="C74" s="38"/>
      <c r="D74" s="38"/>
      <c r="E74" s="40" t="s">
        <v>274</v>
      </c>
      <c r="F74" s="38"/>
      <c r="G74" s="38"/>
      <c r="H74" s="38"/>
      <c r="I74" s="38"/>
      <c r="J74" s="39"/>
    </row>
    <row r="75" ht="150">
      <c r="A75" s="29" t="s">
        <v>34</v>
      </c>
      <c r="B75" s="37"/>
      <c r="C75" s="38"/>
      <c r="D75" s="38"/>
      <c r="E75" s="31" t="s">
        <v>275</v>
      </c>
      <c r="F75" s="38"/>
      <c r="G75" s="38"/>
      <c r="H75" s="38"/>
      <c r="I75" s="38"/>
      <c r="J75" s="39"/>
    </row>
    <row r="76">
      <c r="A76" s="29" t="s">
        <v>25</v>
      </c>
      <c r="B76" s="29">
        <v>17</v>
      </c>
      <c r="C76" s="30" t="s">
        <v>276</v>
      </c>
      <c r="D76" s="29" t="s">
        <v>42</v>
      </c>
      <c r="E76" s="31" t="s">
        <v>277</v>
      </c>
      <c r="F76" s="32" t="s">
        <v>145</v>
      </c>
      <c r="G76" s="33">
        <v>88</v>
      </c>
      <c r="H76" s="34">
        <v>0</v>
      </c>
      <c r="I76" s="35">
        <f>ROUND(G76*H76,P4)</f>
        <v>0</v>
      </c>
      <c r="J76" s="29"/>
      <c r="O76" s="36">
        <f>I76*0.21</f>
        <v>0</v>
      </c>
      <c r="P76">
        <v>3</v>
      </c>
    </row>
    <row r="77" ht="30">
      <c r="A77" s="29" t="s">
        <v>30</v>
      </c>
      <c r="B77" s="37"/>
      <c r="C77" s="38"/>
      <c r="D77" s="38"/>
      <c r="E77" s="31" t="s">
        <v>278</v>
      </c>
      <c r="F77" s="38"/>
      <c r="G77" s="38"/>
      <c r="H77" s="38"/>
      <c r="I77" s="38"/>
      <c r="J77" s="39"/>
    </row>
    <row r="78" ht="30">
      <c r="A78" s="29" t="s">
        <v>32</v>
      </c>
      <c r="B78" s="37"/>
      <c r="C78" s="38"/>
      <c r="D78" s="38"/>
      <c r="E78" s="40" t="s">
        <v>279</v>
      </c>
      <c r="F78" s="38"/>
      <c r="G78" s="38"/>
      <c r="H78" s="38"/>
      <c r="I78" s="38"/>
      <c r="J78" s="39"/>
    </row>
    <row r="79" ht="150">
      <c r="A79" s="29" t="s">
        <v>34</v>
      </c>
      <c r="B79" s="41"/>
      <c r="C79" s="42"/>
      <c r="D79" s="42"/>
      <c r="E79" s="31" t="s">
        <v>280</v>
      </c>
      <c r="F79" s="42"/>
      <c r="G79" s="42"/>
      <c r="H79" s="42"/>
      <c r="I79" s="42"/>
      <c r="J79" s="43"/>
    </row>
  </sheetData>
  <sheetProtection sheet="1" objects="1" scenarios="1" spinCount="100000" saltValue="aCqgVOHRDXl28wwXM925DJ/80dhq+VC9u5VorpNAHCxdfQiJRvnJ3MvgBYust9f588Sj/XpuwH6tNktJX3uxWQ==" hashValue="zkg+9yWAbCETeuSdmRCa118nrIFgRO6SAdegVKwIxJ4x/2WbETcmNhHljeM8fCJc3zOog3i3jBiC0AyxAtRCCA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281</v>
      </c>
      <c r="I3" s="16">
        <f>SUMIFS(I8:I114,A8:A114,"SD")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281</v>
      </c>
      <c r="D4" s="13"/>
      <c r="E4" s="14" t="s">
        <v>282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134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135</v>
      </c>
      <c r="D9" s="29" t="s">
        <v>283</v>
      </c>
      <c r="E9" s="31" t="s">
        <v>136</v>
      </c>
      <c r="F9" s="32" t="s">
        <v>137</v>
      </c>
      <c r="G9" s="33">
        <v>27.5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44" t="s">
        <v>42</v>
      </c>
      <c r="F10" s="38"/>
      <c r="G10" s="38"/>
      <c r="H10" s="38"/>
      <c r="I10" s="38"/>
      <c r="J10" s="39"/>
    </row>
    <row r="11">
      <c r="A11" s="29" t="s">
        <v>32</v>
      </c>
      <c r="B11" s="37"/>
      <c r="C11" s="38"/>
      <c r="D11" s="38"/>
      <c r="E11" s="40" t="s">
        <v>284</v>
      </c>
      <c r="F11" s="38"/>
      <c r="G11" s="38"/>
      <c r="H11" s="38"/>
      <c r="I11" s="38"/>
      <c r="J11" s="39"/>
    </row>
    <row r="12" ht="75">
      <c r="A12" s="29" t="s">
        <v>34</v>
      </c>
      <c r="B12" s="37"/>
      <c r="C12" s="38"/>
      <c r="D12" s="38"/>
      <c r="E12" s="31" t="s">
        <v>140</v>
      </c>
      <c r="F12" s="38"/>
      <c r="G12" s="38"/>
      <c r="H12" s="38"/>
      <c r="I12" s="38"/>
      <c r="J12" s="39"/>
    </row>
    <row r="13">
      <c r="A13" s="23" t="s">
        <v>22</v>
      </c>
      <c r="B13" s="24"/>
      <c r="C13" s="25" t="s">
        <v>141</v>
      </c>
      <c r="D13" s="26"/>
      <c r="E13" s="23" t="s">
        <v>142</v>
      </c>
      <c r="F13" s="26"/>
      <c r="G13" s="26"/>
      <c r="H13" s="26"/>
      <c r="I13" s="27">
        <f>SUMIFS(I14:I60,A14:A60,"P")</f>
        <v>0</v>
      </c>
      <c r="J13" s="28"/>
    </row>
    <row r="14">
      <c r="A14" s="29" t="s">
        <v>25</v>
      </c>
      <c r="B14" s="29">
        <v>2</v>
      </c>
      <c r="C14" s="30" t="s">
        <v>222</v>
      </c>
      <c r="D14" s="29" t="s">
        <v>42</v>
      </c>
      <c r="E14" s="31" t="s">
        <v>223</v>
      </c>
      <c r="F14" s="32" t="s">
        <v>128</v>
      </c>
      <c r="G14" s="33">
        <v>5.6159999999999997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>
      <c r="A15" s="29" t="s">
        <v>30</v>
      </c>
      <c r="B15" s="37"/>
      <c r="C15" s="38"/>
      <c r="D15" s="38"/>
      <c r="E15" s="31" t="s">
        <v>285</v>
      </c>
      <c r="F15" s="38"/>
      <c r="G15" s="38"/>
      <c r="H15" s="38"/>
      <c r="I15" s="38"/>
      <c r="J15" s="39"/>
    </row>
    <row r="16">
      <c r="A16" s="29" t="s">
        <v>32</v>
      </c>
      <c r="B16" s="37"/>
      <c r="C16" s="38"/>
      <c r="D16" s="38"/>
      <c r="E16" s="40" t="s">
        <v>286</v>
      </c>
      <c r="F16" s="38"/>
      <c r="G16" s="38"/>
      <c r="H16" s="38"/>
      <c r="I16" s="38"/>
      <c r="J16" s="39"/>
    </row>
    <row r="17" ht="75">
      <c r="A17" s="29" t="s">
        <v>34</v>
      </c>
      <c r="B17" s="37"/>
      <c r="C17" s="38"/>
      <c r="D17" s="38"/>
      <c r="E17" s="31" t="s">
        <v>226</v>
      </c>
      <c r="F17" s="38"/>
      <c r="G17" s="38"/>
      <c r="H17" s="38"/>
      <c r="I17" s="38"/>
      <c r="J17" s="39"/>
    </row>
    <row r="18">
      <c r="A18" s="29" t="s">
        <v>25</v>
      </c>
      <c r="B18" s="29">
        <v>3</v>
      </c>
      <c r="C18" s="30" t="s">
        <v>287</v>
      </c>
      <c r="D18" s="29" t="s">
        <v>42</v>
      </c>
      <c r="E18" s="31" t="s">
        <v>288</v>
      </c>
      <c r="F18" s="32" t="s">
        <v>128</v>
      </c>
      <c r="G18" s="33">
        <v>13.75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30">
      <c r="A19" s="29" t="s">
        <v>30</v>
      </c>
      <c r="B19" s="37"/>
      <c r="C19" s="38"/>
      <c r="D19" s="38"/>
      <c r="E19" s="31" t="s">
        <v>289</v>
      </c>
      <c r="F19" s="38"/>
      <c r="G19" s="38"/>
      <c r="H19" s="38"/>
      <c r="I19" s="38"/>
      <c r="J19" s="39"/>
    </row>
    <row r="20">
      <c r="A20" s="29" t="s">
        <v>32</v>
      </c>
      <c r="B20" s="37"/>
      <c r="C20" s="38"/>
      <c r="D20" s="38"/>
      <c r="E20" s="40" t="s">
        <v>290</v>
      </c>
      <c r="F20" s="38"/>
      <c r="G20" s="38"/>
      <c r="H20" s="38"/>
      <c r="I20" s="38"/>
      <c r="J20" s="39"/>
    </row>
    <row r="21" ht="409.5">
      <c r="A21" s="29" t="s">
        <v>34</v>
      </c>
      <c r="B21" s="37"/>
      <c r="C21" s="38"/>
      <c r="D21" s="38"/>
      <c r="E21" s="31" t="s">
        <v>171</v>
      </c>
      <c r="F21" s="38"/>
      <c r="G21" s="38"/>
      <c r="H21" s="38"/>
      <c r="I21" s="38"/>
      <c r="J21" s="39"/>
    </row>
    <row r="22">
      <c r="A22" s="29" t="s">
        <v>25</v>
      </c>
      <c r="B22" s="29">
        <v>4</v>
      </c>
      <c r="C22" s="30" t="s">
        <v>172</v>
      </c>
      <c r="D22" s="29" t="s">
        <v>291</v>
      </c>
      <c r="E22" s="31" t="s">
        <v>173</v>
      </c>
      <c r="F22" s="32" t="s">
        <v>128</v>
      </c>
      <c r="G22" s="33">
        <v>232.32499999999999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30</v>
      </c>
      <c r="B23" s="37"/>
      <c r="C23" s="38"/>
      <c r="D23" s="38"/>
      <c r="E23" s="31" t="s">
        <v>292</v>
      </c>
      <c r="F23" s="38"/>
      <c r="G23" s="38"/>
      <c r="H23" s="38"/>
      <c r="I23" s="38"/>
      <c r="J23" s="39"/>
    </row>
    <row r="24" ht="45">
      <c r="A24" s="29" t="s">
        <v>32</v>
      </c>
      <c r="B24" s="37"/>
      <c r="C24" s="38"/>
      <c r="D24" s="38"/>
      <c r="E24" s="40" t="s">
        <v>293</v>
      </c>
      <c r="F24" s="38"/>
      <c r="G24" s="38"/>
      <c r="H24" s="38"/>
      <c r="I24" s="38"/>
      <c r="J24" s="39"/>
    </row>
    <row r="25" ht="405">
      <c r="A25" s="29" t="s">
        <v>34</v>
      </c>
      <c r="B25" s="37"/>
      <c r="C25" s="38"/>
      <c r="D25" s="38"/>
      <c r="E25" s="31" t="s">
        <v>175</v>
      </c>
      <c r="F25" s="38"/>
      <c r="G25" s="38"/>
      <c r="H25" s="38"/>
      <c r="I25" s="38"/>
      <c r="J25" s="39"/>
    </row>
    <row r="26">
      <c r="A26" s="29" t="s">
        <v>25</v>
      </c>
      <c r="B26" s="29">
        <v>5</v>
      </c>
      <c r="C26" s="30" t="s">
        <v>294</v>
      </c>
      <c r="D26" s="29" t="s">
        <v>42</v>
      </c>
      <c r="E26" s="31" t="s">
        <v>295</v>
      </c>
      <c r="F26" s="32" t="s">
        <v>128</v>
      </c>
      <c r="G26" s="33">
        <v>20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30">
      <c r="A27" s="29" t="s">
        <v>30</v>
      </c>
      <c r="B27" s="37"/>
      <c r="C27" s="38"/>
      <c r="D27" s="38"/>
      <c r="E27" s="31" t="s">
        <v>296</v>
      </c>
      <c r="F27" s="38"/>
      <c r="G27" s="38"/>
      <c r="H27" s="38"/>
      <c r="I27" s="38"/>
      <c r="J27" s="39"/>
    </row>
    <row r="28">
      <c r="A28" s="29" t="s">
        <v>32</v>
      </c>
      <c r="B28" s="37"/>
      <c r="C28" s="38"/>
      <c r="D28" s="38"/>
      <c r="E28" s="40" t="s">
        <v>297</v>
      </c>
      <c r="F28" s="38"/>
      <c r="G28" s="38"/>
      <c r="H28" s="38"/>
      <c r="I28" s="38"/>
      <c r="J28" s="39"/>
    </row>
    <row r="29" ht="405">
      <c r="A29" s="29" t="s">
        <v>34</v>
      </c>
      <c r="B29" s="37"/>
      <c r="C29" s="38"/>
      <c r="D29" s="38"/>
      <c r="E29" s="31" t="s">
        <v>298</v>
      </c>
      <c r="F29" s="38"/>
      <c r="G29" s="38"/>
      <c r="H29" s="38"/>
      <c r="I29" s="38"/>
      <c r="J29" s="39"/>
    </row>
    <row r="30">
      <c r="A30" s="29" t="s">
        <v>25</v>
      </c>
      <c r="B30" s="29">
        <v>6</v>
      </c>
      <c r="C30" s="30" t="s">
        <v>182</v>
      </c>
      <c r="D30" s="29" t="s">
        <v>42</v>
      </c>
      <c r="E30" s="31" t="s">
        <v>183</v>
      </c>
      <c r="F30" s="32" t="s">
        <v>128</v>
      </c>
      <c r="G30" s="33">
        <v>33.75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>
      <c r="A31" s="29" t="s">
        <v>30</v>
      </c>
      <c r="B31" s="37"/>
      <c r="C31" s="38"/>
      <c r="D31" s="38"/>
      <c r="E31" s="44" t="s">
        <v>42</v>
      </c>
      <c r="F31" s="38"/>
      <c r="G31" s="38"/>
      <c r="H31" s="38"/>
      <c r="I31" s="38"/>
      <c r="J31" s="39"/>
    </row>
    <row r="32" ht="45">
      <c r="A32" s="29" t="s">
        <v>32</v>
      </c>
      <c r="B32" s="37"/>
      <c r="C32" s="38"/>
      <c r="D32" s="38"/>
      <c r="E32" s="40" t="s">
        <v>299</v>
      </c>
      <c r="F32" s="38"/>
      <c r="G32" s="38"/>
      <c r="H32" s="38"/>
      <c r="I32" s="38"/>
      <c r="J32" s="39"/>
    </row>
    <row r="33" ht="270">
      <c r="A33" s="29" t="s">
        <v>34</v>
      </c>
      <c r="B33" s="37"/>
      <c r="C33" s="38"/>
      <c r="D33" s="38"/>
      <c r="E33" s="31" t="s">
        <v>186</v>
      </c>
      <c r="F33" s="38"/>
      <c r="G33" s="38"/>
      <c r="H33" s="38"/>
      <c r="I33" s="38"/>
      <c r="J33" s="39"/>
    </row>
    <row r="34">
      <c r="A34" s="29" t="s">
        <v>25</v>
      </c>
      <c r="B34" s="29">
        <v>7</v>
      </c>
      <c r="C34" s="30" t="s">
        <v>300</v>
      </c>
      <c r="D34" s="29" t="s">
        <v>41</v>
      </c>
      <c r="E34" s="31" t="s">
        <v>301</v>
      </c>
      <c r="F34" s="32" t="s">
        <v>128</v>
      </c>
      <c r="G34" s="33">
        <v>100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30">
      <c r="A35" s="29" t="s">
        <v>30</v>
      </c>
      <c r="B35" s="37"/>
      <c r="C35" s="38"/>
      <c r="D35" s="38"/>
      <c r="E35" s="31" t="s">
        <v>302</v>
      </c>
      <c r="F35" s="38"/>
      <c r="G35" s="38"/>
      <c r="H35" s="38"/>
      <c r="I35" s="38"/>
      <c r="J35" s="39"/>
    </row>
    <row r="36" ht="30">
      <c r="A36" s="29" t="s">
        <v>32</v>
      </c>
      <c r="B36" s="37"/>
      <c r="C36" s="38"/>
      <c r="D36" s="38"/>
      <c r="E36" s="40" t="s">
        <v>303</v>
      </c>
      <c r="F36" s="38"/>
      <c r="G36" s="38"/>
      <c r="H36" s="38"/>
      <c r="I36" s="38"/>
      <c r="J36" s="39"/>
    </row>
    <row r="37" ht="405">
      <c r="A37" s="29" t="s">
        <v>34</v>
      </c>
      <c r="B37" s="37"/>
      <c r="C37" s="38"/>
      <c r="D37" s="38"/>
      <c r="E37" s="31" t="s">
        <v>304</v>
      </c>
      <c r="F37" s="38"/>
      <c r="G37" s="38"/>
      <c r="H37" s="38"/>
      <c r="I37" s="38"/>
      <c r="J37" s="39"/>
    </row>
    <row r="38">
      <c r="A38" s="29" t="s">
        <v>25</v>
      </c>
      <c r="B38" s="29">
        <v>8</v>
      </c>
      <c r="C38" s="30" t="s">
        <v>305</v>
      </c>
      <c r="D38" s="29" t="s">
        <v>42</v>
      </c>
      <c r="E38" s="31" t="s">
        <v>306</v>
      </c>
      <c r="F38" s="32" t="s">
        <v>145</v>
      </c>
      <c r="G38" s="33">
        <v>449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30</v>
      </c>
      <c r="B39" s="37"/>
      <c r="C39" s="38"/>
      <c r="D39" s="38"/>
      <c r="E39" s="31" t="s">
        <v>307</v>
      </c>
      <c r="F39" s="38"/>
      <c r="G39" s="38"/>
      <c r="H39" s="38"/>
      <c r="I39" s="38"/>
      <c r="J39" s="39"/>
    </row>
    <row r="40" ht="75">
      <c r="A40" s="29" t="s">
        <v>34</v>
      </c>
      <c r="B40" s="37"/>
      <c r="C40" s="38"/>
      <c r="D40" s="38"/>
      <c r="E40" s="31" t="s">
        <v>308</v>
      </c>
      <c r="F40" s="38"/>
      <c r="G40" s="38"/>
      <c r="H40" s="38"/>
      <c r="I40" s="38"/>
      <c r="J40" s="39"/>
    </row>
    <row r="41">
      <c r="A41" s="29" t="s">
        <v>25</v>
      </c>
      <c r="B41" s="29">
        <v>9</v>
      </c>
      <c r="C41" s="30" t="s">
        <v>309</v>
      </c>
      <c r="D41" s="29" t="s">
        <v>42</v>
      </c>
      <c r="E41" s="31" t="s">
        <v>310</v>
      </c>
      <c r="F41" s="32" t="s">
        <v>145</v>
      </c>
      <c r="G41" s="33">
        <v>35.299999999999997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>
      <c r="A42" s="29" t="s">
        <v>30</v>
      </c>
      <c r="B42" s="37"/>
      <c r="C42" s="38"/>
      <c r="D42" s="38"/>
      <c r="E42" s="31" t="s">
        <v>311</v>
      </c>
      <c r="F42" s="38"/>
      <c r="G42" s="38"/>
      <c r="H42" s="38"/>
      <c r="I42" s="38"/>
      <c r="J42" s="39"/>
    </row>
    <row r="43">
      <c r="A43" s="29" t="s">
        <v>32</v>
      </c>
      <c r="B43" s="37"/>
      <c r="C43" s="38"/>
      <c r="D43" s="38"/>
      <c r="E43" s="40" t="s">
        <v>312</v>
      </c>
      <c r="F43" s="38"/>
      <c r="G43" s="38"/>
      <c r="H43" s="38"/>
      <c r="I43" s="38"/>
      <c r="J43" s="39"/>
    </row>
    <row r="44" ht="75">
      <c r="A44" s="29" t="s">
        <v>34</v>
      </c>
      <c r="B44" s="37"/>
      <c r="C44" s="38"/>
      <c r="D44" s="38"/>
      <c r="E44" s="31" t="s">
        <v>313</v>
      </c>
      <c r="F44" s="38"/>
      <c r="G44" s="38"/>
      <c r="H44" s="38"/>
      <c r="I44" s="38"/>
      <c r="J44" s="39"/>
    </row>
    <row r="45">
      <c r="A45" s="29" t="s">
        <v>25</v>
      </c>
      <c r="B45" s="29">
        <v>10</v>
      </c>
      <c r="C45" s="30" t="s">
        <v>314</v>
      </c>
      <c r="D45" s="29" t="s">
        <v>42</v>
      </c>
      <c r="E45" s="31" t="s">
        <v>315</v>
      </c>
      <c r="F45" s="32" t="s">
        <v>145</v>
      </c>
      <c r="G45" s="33">
        <v>745</v>
      </c>
      <c r="H45" s="34">
        <v>0</v>
      </c>
      <c r="I45" s="35">
        <f>ROUND(G45*H45,P4)</f>
        <v>0</v>
      </c>
      <c r="J45" s="29"/>
      <c r="O45" s="36">
        <f>I45*0.21</f>
        <v>0</v>
      </c>
      <c r="P45">
        <v>3</v>
      </c>
    </row>
    <row r="46">
      <c r="A46" s="29" t="s">
        <v>30</v>
      </c>
      <c r="B46" s="37"/>
      <c r="C46" s="38"/>
      <c r="D46" s="38"/>
      <c r="E46" s="31" t="s">
        <v>316</v>
      </c>
      <c r="F46" s="38"/>
      <c r="G46" s="38"/>
      <c r="H46" s="38"/>
      <c r="I46" s="38"/>
      <c r="J46" s="39"/>
    </row>
    <row r="47">
      <c r="A47" s="29" t="s">
        <v>32</v>
      </c>
      <c r="B47" s="37"/>
      <c r="C47" s="38"/>
      <c r="D47" s="38"/>
      <c r="E47" s="40" t="s">
        <v>317</v>
      </c>
      <c r="F47" s="38"/>
      <c r="G47" s="38"/>
      <c r="H47" s="38"/>
      <c r="I47" s="38"/>
      <c r="J47" s="39"/>
    </row>
    <row r="48" ht="75">
      <c r="A48" s="29" t="s">
        <v>34</v>
      </c>
      <c r="B48" s="37"/>
      <c r="C48" s="38"/>
      <c r="D48" s="38"/>
      <c r="E48" s="31" t="s">
        <v>318</v>
      </c>
      <c r="F48" s="38"/>
      <c r="G48" s="38"/>
      <c r="H48" s="38"/>
      <c r="I48" s="38"/>
      <c r="J48" s="39"/>
    </row>
    <row r="49">
      <c r="A49" s="29" t="s">
        <v>25</v>
      </c>
      <c r="B49" s="29">
        <v>11</v>
      </c>
      <c r="C49" s="30" t="s">
        <v>319</v>
      </c>
      <c r="D49" s="29" t="s">
        <v>42</v>
      </c>
      <c r="E49" s="31" t="s">
        <v>320</v>
      </c>
      <c r="F49" s="32" t="s">
        <v>145</v>
      </c>
      <c r="G49" s="33">
        <v>780.29999999999995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>
      <c r="A50" s="29" t="s">
        <v>30</v>
      </c>
      <c r="B50" s="37"/>
      <c r="C50" s="38"/>
      <c r="D50" s="38"/>
      <c r="E50" s="31" t="s">
        <v>321</v>
      </c>
      <c r="F50" s="38"/>
      <c r="G50" s="38"/>
      <c r="H50" s="38"/>
      <c r="I50" s="38"/>
      <c r="J50" s="39"/>
    </row>
    <row r="51" ht="45">
      <c r="A51" s="29" t="s">
        <v>32</v>
      </c>
      <c r="B51" s="37"/>
      <c r="C51" s="38"/>
      <c r="D51" s="38"/>
      <c r="E51" s="40" t="s">
        <v>322</v>
      </c>
      <c r="F51" s="38"/>
      <c r="G51" s="38"/>
      <c r="H51" s="38"/>
      <c r="I51" s="38"/>
      <c r="J51" s="39"/>
    </row>
    <row r="52" ht="75">
      <c r="A52" s="29" t="s">
        <v>34</v>
      </c>
      <c r="B52" s="37"/>
      <c r="C52" s="38"/>
      <c r="D52" s="38"/>
      <c r="E52" s="31" t="s">
        <v>323</v>
      </c>
      <c r="F52" s="38"/>
      <c r="G52" s="38"/>
      <c r="H52" s="38"/>
      <c r="I52" s="38"/>
      <c r="J52" s="39"/>
    </row>
    <row r="53">
      <c r="A53" s="29" t="s">
        <v>25</v>
      </c>
      <c r="B53" s="29">
        <v>12</v>
      </c>
      <c r="C53" s="30" t="s">
        <v>324</v>
      </c>
      <c r="D53" s="29" t="s">
        <v>42</v>
      </c>
      <c r="E53" s="31" t="s">
        <v>325</v>
      </c>
      <c r="F53" s="32" t="s">
        <v>145</v>
      </c>
      <c r="G53" s="33">
        <v>780.29999999999995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 ht="30">
      <c r="A54" s="29" t="s">
        <v>30</v>
      </c>
      <c r="B54" s="37"/>
      <c r="C54" s="38"/>
      <c r="D54" s="38"/>
      <c r="E54" s="31" t="s">
        <v>326</v>
      </c>
      <c r="F54" s="38"/>
      <c r="G54" s="38"/>
      <c r="H54" s="38"/>
      <c r="I54" s="38"/>
      <c r="J54" s="39"/>
    </row>
    <row r="55" ht="45">
      <c r="A55" s="29" t="s">
        <v>32</v>
      </c>
      <c r="B55" s="37"/>
      <c r="C55" s="38"/>
      <c r="D55" s="38"/>
      <c r="E55" s="40" t="s">
        <v>322</v>
      </c>
      <c r="F55" s="38"/>
      <c r="G55" s="38"/>
      <c r="H55" s="38"/>
      <c r="I55" s="38"/>
      <c r="J55" s="39"/>
    </row>
    <row r="56" ht="90">
      <c r="A56" s="29" t="s">
        <v>34</v>
      </c>
      <c r="B56" s="37"/>
      <c r="C56" s="38"/>
      <c r="D56" s="38"/>
      <c r="E56" s="31" t="s">
        <v>327</v>
      </c>
      <c r="F56" s="38"/>
      <c r="G56" s="38"/>
      <c r="H56" s="38"/>
      <c r="I56" s="38"/>
      <c r="J56" s="39"/>
    </row>
    <row r="57">
      <c r="A57" s="29" t="s">
        <v>25</v>
      </c>
      <c r="B57" s="29">
        <v>13</v>
      </c>
      <c r="C57" s="30" t="s">
        <v>328</v>
      </c>
      <c r="D57" s="29" t="s">
        <v>42</v>
      </c>
      <c r="E57" s="31" t="s">
        <v>329</v>
      </c>
      <c r="F57" s="32" t="s">
        <v>145</v>
      </c>
      <c r="G57" s="33">
        <v>780.29999999999995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>
      <c r="A58" s="29" t="s">
        <v>30</v>
      </c>
      <c r="B58" s="37"/>
      <c r="C58" s="38"/>
      <c r="D58" s="38"/>
      <c r="E58" s="31" t="s">
        <v>330</v>
      </c>
      <c r="F58" s="38"/>
      <c r="G58" s="38"/>
      <c r="H58" s="38"/>
      <c r="I58" s="38"/>
      <c r="J58" s="39"/>
    </row>
    <row r="59" ht="45">
      <c r="A59" s="29" t="s">
        <v>32</v>
      </c>
      <c r="B59" s="37"/>
      <c r="C59" s="38"/>
      <c r="D59" s="38"/>
      <c r="E59" s="40" t="s">
        <v>322</v>
      </c>
      <c r="F59" s="38"/>
      <c r="G59" s="38"/>
      <c r="H59" s="38"/>
      <c r="I59" s="38"/>
      <c r="J59" s="39"/>
    </row>
    <row r="60" ht="75">
      <c r="A60" s="29" t="s">
        <v>34</v>
      </c>
      <c r="B60" s="37"/>
      <c r="C60" s="38"/>
      <c r="D60" s="38"/>
      <c r="E60" s="31" t="s">
        <v>331</v>
      </c>
      <c r="F60" s="38"/>
      <c r="G60" s="38"/>
      <c r="H60" s="38"/>
      <c r="I60" s="38"/>
      <c r="J60" s="39"/>
    </row>
    <row r="61">
      <c r="A61" s="23" t="s">
        <v>22</v>
      </c>
      <c r="B61" s="24"/>
      <c r="C61" s="25" t="s">
        <v>332</v>
      </c>
      <c r="D61" s="26"/>
      <c r="E61" s="23" t="s">
        <v>333</v>
      </c>
      <c r="F61" s="26"/>
      <c r="G61" s="26"/>
      <c r="H61" s="26"/>
      <c r="I61" s="27">
        <f>SUMIFS(I62:I65,A62:A65,"P")</f>
        <v>0</v>
      </c>
      <c r="J61" s="28"/>
    </row>
    <row r="62">
      <c r="A62" s="29" t="s">
        <v>25</v>
      </c>
      <c r="B62" s="29">
        <v>14</v>
      </c>
      <c r="C62" s="30" t="s">
        <v>334</v>
      </c>
      <c r="D62" s="29" t="s">
        <v>42</v>
      </c>
      <c r="E62" s="31" t="s">
        <v>335</v>
      </c>
      <c r="F62" s="32" t="s">
        <v>145</v>
      </c>
      <c r="G62" s="33">
        <v>245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30</v>
      </c>
      <c r="B63" s="37"/>
      <c r="C63" s="38"/>
      <c r="D63" s="38"/>
      <c r="E63" s="31" t="s">
        <v>336</v>
      </c>
      <c r="F63" s="38"/>
      <c r="G63" s="38"/>
      <c r="H63" s="38"/>
      <c r="I63" s="38"/>
      <c r="J63" s="39"/>
    </row>
    <row r="64">
      <c r="A64" s="29" t="s">
        <v>32</v>
      </c>
      <c r="B64" s="37"/>
      <c r="C64" s="38"/>
      <c r="D64" s="38"/>
      <c r="E64" s="40" t="s">
        <v>337</v>
      </c>
      <c r="F64" s="38"/>
      <c r="G64" s="38"/>
      <c r="H64" s="38"/>
      <c r="I64" s="38"/>
      <c r="J64" s="39"/>
    </row>
    <row r="65" ht="180">
      <c r="A65" s="29" t="s">
        <v>34</v>
      </c>
      <c r="B65" s="37"/>
      <c r="C65" s="38"/>
      <c r="D65" s="38"/>
      <c r="E65" s="31" t="s">
        <v>338</v>
      </c>
      <c r="F65" s="38"/>
      <c r="G65" s="38"/>
      <c r="H65" s="38"/>
      <c r="I65" s="38"/>
      <c r="J65" s="39"/>
    </row>
    <row r="66">
      <c r="A66" s="23" t="s">
        <v>22</v>
      </c>
      <c r="B66" s="24"/>
      <c r="C66" s="25" t="s">
        <v>339</v>
      </c>
      <c r="D66" s="26"/>
      <c r="E66" s="23" t="s">
        <v>340</v>
      </c>
      <c r="F66" s="26"/>
      <c r="G66" s="26"/>
      <c r="H66" s="26"/>
      <c r="I66" s="27">
        <f>SUMIFS(I67:I109,A67:A109,"P")</f>
        <v>0</v>
      </c>
      <c r="J66" s="28"/>
    </row>
    <row r="67">
      <c r="A67" s="29" t="s">
        <v>25</v>
      </c>
      <c r="B67" s="29">
        <v>15</v>
      </c>
      <c r="C67" s="30" t="s">
        <v>341</v>
      </c>
      <c r="D67" s="29" t="s">
        <v>42</v>
      </c>
      <c r="E67" s="31" t="s">
        <v>342</v>
      </c>
      <c r="F67" s="32" t="s">
        <v>145</v>
      </c>
      <c r="G67" s="33">
        <v>808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>
      <c r="A68" s="29" t="s">
        <v>30</v>
      </c>
      <c r="B68" s="37"/>
      <c r="C68" s="38"/>
      <c r="D68" s="38"/>
      <c r="E68" s="31" t="s">
        <v>343</v>
      </c>
      <c r="F68" s="38"/>
      <c r="G68" s="38"/>
      <c r="H68" s="38"/>
      <c r="I68" s="38"/>
      <c r="J68" s="39"/>
    </row>
    <row r="69" ht="45">
      <c r="A69" s="29" t="s">
        <v>32</v>
      </c>
      <c r="B69" s="37"/>
      <c r="C69" s="38"/>
      <c r="D69" s="38"/>
      <c r="E69" s="40" t="s">
        <v>344</v>
      </c>
      <c r="F69" s="38"/>
      <c r="G69" s="38"/>
      <c r="H69" s="38"/>
      <c r="I69" s="38"/>
      <c r="J69" s="39"/>
    </row>
    <row r="70" ht="90">
      <c r="A70" s="29" t="s">
        <v>34</v>
      </c>
      <c r="B70" s="37"/>
      <c r="C70" s="38"/>
      <c r="D70" s="38"/>
      <c r="E70" s="31" t="s">
        <v>345</v>
      </c>
      <c r="F70" s="38"/>
      <c r="G70" s="38"/>
      <c r="H70" s="38"/>
      <c r="I70" s="38"/>
      <c r="J70" s="39"/>
    </row>
    <row r="71">
      <c r="A71" s="29" t="s">
        <v>25</v>
      </c>
      <c r="B71" s="29">
        <v>16</v>
      </c>
      <c r="C71" s="30" t="s">
        <v>346</v>
      </c>
      <c r="D71" s="29" t="s">
        <v>42</v>
      </c>
      <c r="E71" s="31" t="s">
        <v>347</v>
      </c>
      <c r="F71" s="32" t="s">
        <v>145</v>
      </c>
      <c r="G71" s="33">
        <v>50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>
      <c r="A72" s="29" t="s">
        <v>30</v>
      </c>
      <c r="B72" s="37"/>
      <c r="C72" s="38"/>
      <c r="D72" s="38"/>
      <c r="E72" s="31" t="s">
        <v>348</v>
      </c>
      <c r="F72" s="38"/>
      <c r="G72" s="38"/>
      <c r="H72" s="38"/>
      <c r="I72" s="38"/>
      <c r="J72" s="39"/>
    </row>
    <row r="73">
      <c r="A73" s="29" t="s">
        <v>32</v>
      </c>
      <c r="B73" s="37"/>
      <c r="C73" s="38"/>
      <c r="D73" s="38"/>
      <c r="E73" s="40" t="s">
        <v>349</v>
      </c>
      <c r="F73" s="38"/>
      <c r="G73" s="38"/>
      <c r="H73" s="38"/>
      <c r="I73" s="38"/>
      <c r="J73" s="39"/>
    </row>
    <row r="74" ht="120">
      <c r="A74" s="29" t="s">
        <v>34</v>
      </c>
      <c r="B74" s="37"/>
      <c r="C74" s="38"/>
      <c r="D74" s="38"/>
      <c r="E74" s="31" t="s">
        <v>350</v>
      </c>
      <c r="F74" s="38"/>
      <c r="G74" s="38"/>
      <c r="H74" s="38"/>
      <c r="I74" s="38"/>
      <c r="J74" s="39"/>
    </row>
    <row r="75">
      <c r="A75" s="29" t="s">
        <v>25</v>
      </c>
      <c r="B75" s="29">
        <v>17</v>
      </c>
      <c r="C75" s="30" t="s">
        <v>351</v>
      </c>
      <c r="D75" s="29" t="s">
        <v>42</v>
      </c>
      <c r="E75" s="31" t="s">
        <v>352</v>
      </c>
      <c r="F75" s="32" t="s">
        <v>145</v>
      </c>
      <c r="G75" s="33">
        <v>324.55500000000001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>
      <c r="A76" s="29" t="s">
        <v>30</v>
      </c>
      <c r="B76" s="37"/>
      <c r="C76" s="38"/>
      <c r="D76" s="38"/>
      <c r="E76" s="31" t="s">
        <v>353</v>
      </c>
      <c r="F76" s="38"/>
      <c r="G76" s="38"/>
      <c r="H76" s="38"/>
      <c r="I76" s="38"/>
      <c r="J76" s="39"/>
    </row>
    <row r="77">
      <c r="A77" s="29" t="s">
        <v>32</v>
      </c>
      <c r="B77" s="37"/>
      <c r="C77" s="38"/>
      <c r="D77" s="38"/>
      <c r="E77" s="40" t="s">
        <v>354</v>
      </c>
      <c r="F77" s="38"/>
      <c r="G77" s="38"/>
      <c r="H77" s="38"/>
      <c r="I77" s="38"/>
      <c r="J77" s="39"/>
    </row>
    <row r="78" ht="120">
      <c r="A78" s="29" t="s">
        <v>34</v>
      </c>
      <c r="B78" s="37"/>
      <c r="C78" s="38"/>
      <c r="D78" s="38"/>
      <c r="E78" s="31" t="s">
        <v>355</v>
      </c>
      <c r="F78" s="38"/>
      <c r="G78" s="38"/>
      <c r="H78" s="38"/>
      <c r="I78" s="38"/>
      <c r="J78" s="39"/>
    </row>
    <row r="79">
      <c r="A79" s="29" t="s">
        <v>25</v>
      </c>
      <c r="B79" s="29">
        <v>18</v>
      </c>
      <c r="C79" s="30" t="s">
        <v>356</v>
      </c>
      <c r="D79" s="29" t="s">
        <v>357</v>
      </c>
      <c r="E79" s="31" t="s">
        <v>358</v>
      </c>
      <c r="F79" s="32" t="s">
        <v>145</v>
      </c>
      <c r="G79" s="33">
        <v>62.399999999999999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30</v>
      </c>
      <c r="B80" s="37"/>
      <c r="C80" s="38"/>
      <c r="D80" s="38"/>
      <c r="E80" s="31" t="s">
        <v>359</v>
      </c>
      <c r="F80" s="38"/>
      <c r="G80" s="38"/>
      <c r="H80" s="38"/>
      <c r="I80" s="38"/>
      <c r="J80" s="39"/>
    </row>
    <row r="81">
      <c r="A81" s="29" t="s">
        <v>32</v>
      </c>
      <c r="B81" s="37"/>
      <c r="C81" s="38"/>
      <c r="D81" s="38"/>
      <c r="E81" s="40" t="s">
        <v>360</v>
      </c>
      <c r="F81" s="38"/>
      <c r="G81" s="38"/>
      <c r="H81" s="38"/>
      <c r="I81" s="38"/>
      <c r="J81" s="39"/>
    </row>
    <row r="82" ht="120">
      <c r="A82" s="29" t="s">
        <v>34</v>
      </c>
      <c r="B82" s="37"/>
      <c r="C82" s="38"/>
      <c r="D82" s="38"/>
      <c r="E82" s="31" t="s">
        <v>355</v>
      </c>
      <c r="F82" s="38"/>
      <c r="G82" s="38"/>
      <c r="H82" s="38"/>
      <c r="I82" s="38"/>
      <c r="J82" s="39"/>
    </row>
    <row r="83">
      <c r="A83" s="29" t="s">
        <v>25</v>
      </c>
      <c r="B83" s="29">
        <v>19</v>
      </c>
      <c r="C83" s="30" t="s">
        <v>356</v>
      </c>
      <c r="D83" s="29" t="s">
        <v>361</v>
      </c>
      <c r="E83" s="31" t="s">
        <v>358</v>
      </c>
      <c r="F83" s="32" t="s">
        <v>145</v>
      </c>
      <c r="G83" s="33">
        <v>315.28199999999998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>
      <c r="A84" s="29" t="s">
        <v>30</v>
      </c>
      <c r="B84" s="37"/>
      <c r="C84" s="38"/>
      <c r="D84" s="38"/>
      <c r="E84" s="31" t="s">
        <v>362</v>
      </c>
      <c r="F84" s="38"/>
      <c r="G84" s="38"/>
      <c r="H84" s="38"/>
      <c r="I84" s="38"/>
      <c r="J84" s="39"/>
    </row>
    <row r="85" ht="120">
      <c r="A85" s="29" t="s">
        <v>34</v>
      </c>
      <c r="B85" s="37"/>
      <c r="C85" s="38"/>
      <c r="D85" s="38"/>
      <c r="E85" s="31" t="s">
        <v>355</v>
      </c>
      <c r="F85" s="38"/>
      <c r="G85" s="38"/>
      <c r="H85" s="38"/>
      <c r="I85" s="38"/>
      <c r="J85" s="39"/>
    </row>
    <row r="86">
      <c r="A86" s="29" t="s">
        <v>25</v>
      </c>
      <c r="B86" s="29">
        <v>20</v>
      </c>
      <c r="C86" s="30" t="s">
        <v>363</v>
      </c>
      <c r="D86" s="29" t="s">
        <v>42</v>
      </c>
      <c r="E86" s="31" t="s">
        <v>364</v>
      </c>
      <c r="F86" s="32" t="s">
        <v>145</v>
      </c>
      <c r="G86" s="33">
        <v>62.399999999999999</v>
      </c>
      <c r="H86" s="34">
        <v>0</v>
      </c>
      <c r="I86" s="35">
        <f>ROUND(G86*H86,P4)</f>
        <v>0</v>
      </c>
      <c r="J86" s="29"/>
      <c r="O86" s="36">
        <f>I86*0.21</f>
        <v>0</v>
      </c>
      <c r="P86">
        <v>3</v>
      </c>
    </row>
    <row r="87">
      <c r="A87" s="29" t="s">
        <v>30</v>
      </c>
      <c r="B87" s="37"/>
      <c r="C87" s="38"/>
      <c r="D87" s="38"/>
      <c r="E87" s="31" t="s">
        <v>365</v>
      </c>
      <c r="F87" s="38"/>
      <c r="G87" s="38"/>
      <c r="H87" s="38"/>
      <c r="I87" s="38"/>
      <c r="J87" s="39"/>
    </row>
    <row r="88">
      <c r="A88" s="29" t="s">
        <v>32</v>
      </c>
      <c r="B88" s="37"/>
      <c r="C88" s="38"/>
      <c r="D88" s="38"/>
      <c r="E88" s="40" t="s">
        <v>366</v>
      </c>
      <c r="F88" s="38"/>
      <c r="G88" s="38"/>
      <c r="H88" s="38"/>
      <c r="I88" s="38"/>
      <c r="J88" s="39"/>
    </row>
    <row r="89" ht="120">
      <c r="A89" s="29" t="s">
        <v>34</v>
      </c>
      <c r="B89" s="37"/>
      <c r="C89" s="38"/>
      <c r="D89" s="38"/>
      <c r="E89" s="31" t="s">
        <v>355</v>
      </c>
      <c r="F89" s="38"/>
      <c r="G89" s="38"/>
      <c r="H89" s="38"/>
      <c r="I89" s="38"/>
      <c r="J89" s="39"/>
    </row>
    <row r="90">
      <c r="A90" s="29" t="s">
        <v>25</v>
      </c>
      <c r="B90" s="29">
        <v>21</v>
      </c>
      <c r="C90" s="30" t="s">
        <v>367</v>
      </c>
      <c r="D90" s="29" t="s">
        <v>357</v>
      </c>
      <c r="E90" s="31" t="s">
        <v>368</v>
      </c>
      <c r="F90" s="32" t="s">
        <v>128</v>
      </c>
      <c r="G90" s="33">
        <v>3.1200000000000001</v>
      </c>
      <c r="H90" s="34">
        <v>0</v>
      </c>
      <c r="I90" s="35">
        <f>ROUND(G90*H90,P4)</f>
        <v>0</v>
      </c>
      <c r="J90" s="29"/>
      <c r="O90" s="36">
        <f>I90*0.21</f>
        <v>0</v>
      </c>
      <c r="P90">
        <v>3</v>
      </c>
    </row>
    <row r="91">
      <c r="A91" s="29" t="s">
        <v>30</v>
      </c>
      <c r="B91" s="37"/>
      <c r="C91" s="38"/>
      <c r="D91" s="38"/>
      <c r="E91" s="31" t="s">
        <v>369</v>
      </c>
      <c r="F91" s="38"/>
      <c r="G91" s="38"/>
      <c r="H91" s="38"/>
      <c r="I91" s="38"/>
      <c r="J91" s="39"/>
    </row>
    <row r="92">
      <c r="A92" s="29" t="s">
        <v>32</v>
      </c>
      <c r="B92" s="37"/>
      <c r="C92" s="38"/>
      <c r="D92" s="38"/>
      <c r="E92" s="40" t="s">
        <v>370</v>
      </c>
      <c r="F92" s="38"/>
      <c r="G92" s="38"/>
      <c r="H92" s="38"/>
      <c r="I92" s="38"/>
      <c r="J92" s="39"/>
    </row>
    <row r="93" ht="195">
      <c r="A93" s="29" t="s">
        <v>34</v>
      </c>
      <c r="B93" s="37"/>
      <c r="C93" s="38"/>
      <c r="D93" s="38"/>
      <c r="E93" s="31" t="s">
        <v>371</v>
      </c>
      <c r="F93" s="38"/>
      <c r="G93" s="38"/>
      <c r="H93" s="38"/>
      <c r="I93" s="38"/>
      <c r="J93" s="39"/>
    </row>
    <row r="94">
      <c r="A94" s="29" t="s">
        <v>25</v>
      </c>
      <c r="B94" s="29">
        <v>22</v>
      </c>
      <c r="C94" s="30" t="s">
        <v>372</v>
      </c>
      <c r="D94" s="29" t="s">
        <v>361</v>
      </c>
      <c r="E94" s="31" t="s">
        <v>373</v>
      </c>
      <c r="F94" s="32" t="s">
        <v>145</v>
      </c>
      <c r="G94" s="33">
        <v>309.10000000000002</v>
      </c>
      <c r="H94" s="34">
        <v>0</v>
      </c>
      <c r="I94" s="35">
        <f>ROUND(G94*H94,P4)</f>
        <v>0</v>
      </c>
      <c r="J94" s="29"/>
      <c r="O94" s="36">
        <f>I94*0.21</f>
        <v>0</v>
      </c>
      <c r="P94">
        <v>3</v>
      </c>
    </row>
    <row r="95">
      <c r="A95" s="29" t="s">
        <v>30</v>
      </c>
      <c r="B95" s="37"/>
      <c r="C95" s="38"/>
      <c r="D95" s="38"/>
      <c r="E95" s="31" t="s">
        <v>374</v>
      </c>
      <c r="F95" s="38"/>
      <c r="G95" s="38"/>
      <c r="H95" s="38"/>
      <c r="I95" s="38"/>
      <c r="J95" s="39"/>
    </row>
    <row r="96">
      <c r="A96" s="29" t="s">
        <v>32</v>
      </c>
      <c r="B96" s="37"/>
      <c r="C96" s="38"/>
      <c r="D96" s="38"/>
      <c r="E96" s="40" t="s">
        <v>375</v>
      </c>
      <c r="F96" s="38"/>
      <c r="G96" s="38"/>
      <c r="H96" s="38"/>
      <c r="I96" s="38"/>
      <c r="J96" s="39"/>
    </row>
    <row r="97" ht="195">
      <c r="A97" s="29" t="s">
        <v>34</v>
      </c>
      <c r="B97" s="37"/>
      <c r="C97" s="38"/>
      <c r="D97" s="38"/>
      <c r="E97" s="31" t="s">
        <v>371</v>
      </c>
      <c r="F97" s="38"/>
      <c r="G97" s="38"/>
      <c r="H97" s="38"/>
      <c r="I97" s="38"/>
      <c r="J97" s="39"/>
    </row>
    <row r="98">
      <c r="A98" s="29" t="s">
        <v>25</v>
      </c>
      <c r="B98" s="29">
        <v>23</v>
      </c>
      <c r="C98" s="30" t="s">
        <v>376</v>
      </c>
      <c r="D98" s="29" t="s">
        <v>357</v>
      </c>
      <c r="E98" s="31" t="s">
        <v>377</v>
      </c>
      <c r="F98" s="32" t="s">
        <v>145</v>
      </c>
      <c r="G98" s="33">
        <v>62.399999999999999</v>
      </c>
      <c r="H98" s="34">
        <v>0</v>
      </c>
      <c r="I98" s="35">
        <f>ROUND(G98*H98,P4)</f>
        <v>0</v>
      </c>
      <c r="J98" s="29"/>
      <c r="O98" s="36">
        <f>I98*0.21</f>
        <v>0</v>
      </c>
      <c r="P98">
        <v>3</v>
      </c>
    </row>
    <row r="99">
      <c r="A99" s="29" t="s">
        <v>30</v>
      </c>
      <c r="B99" s="37"/>
      <c r="C99" s="38"/>
      <c r="D99" s="38"/>
      <c r="E99" s="31" t="s">
        <v>378</v>
      </c>
      <c r="F99" s="38"/>
      <c r="G99" s="38"/>
      <c r="H99" s="38"/>
      <c r="I99" s="38"/>
      <c r="J99" s="39"/>
    </row>
    <row r="100">
      <c r="A100" s="29" t="s">
        <v>32</v>
      </c>
      <c r="B100" s="37"/>
      <c r="C100" s="38"/>
      <c r="D100" s="38"/>
      <c r="E100" s="40" t="s">
        <v>366</v>
      </c>
      <c r="F100" s="38"/>
      <c r="G100" s="38"/>
      <c r="H100" s="38"/>
      <c r="I100" s="38"/>
      <c r="J100" s="39"/>
    </row>
    <row r="101" ht="195">
      <c r="A101" s="29" t="s">
        <v>34</v>
      </c>
      <c r="B101" s="37"/>
      <c r="C101" s="38"/>
      <c r="D101" s="38"/>
      <c r="E101" s="31" t="s">
        <v>371</v>
      </c>
      <c r="F101" s="38"/>
      <c r="G101" s="38"/>
      <c r="H101" s="38"/>
      <c r="I101" s="38"/>
      <c r="J101" s="39"/>
    </row>
    <row r="102">
      <c r="A102" s="29" t="s">
        <v>25</v>
      </c>
      <c r="B102" s="29">
        <v>24</v>
      </c>
      <c r="C102" s="30" t="s">
        <v>376</v>
      </c>
      <c r="D102" s="29" t="s">
        <v>361</v>
      </c>
      <c r="E102" s="31" t="s">
        <v>377</v>
      </c>
      <c r="F102" s="32" t="s">
        <v>145</v>
      </c>
      <c r="G102" s="33">
        <v>315.28199999999998</v>
      </c>
      <c r="H102" s="34">
        <v>0</v>
      </c>
      <c r="I102" s="35">
        <f>ROUND(G102*H102,P4)</f>
        <v>0</v>
      </c>
      <c r="J102" s="29"/>
      <c r="O102" s="36">
        <f>I102*0.21</f>
        <v>0</v>
      </c>
      <c r="P102">
        <v>3</v>
      </c>
    </row>
    <row r="103" ht="30">
      <c r="A103" s="29" t="s">
        <v>30</v>
      </c>
      <c r="B103" s="37"/>
      <c r="C103" s="38"/>
      <c r="D103" s="38"/>
      <c r="E103" s="31" t="s">
        <v>379</v>
      </c>
      <c r="F103" s="38"/>
      <c r="G103" s="38"/>
      <c r="H103" s="38"/>
      <c r="I103" s="38"/>
      <c r="J103" s="39"/>
    </row>
    <row r="104">
      <c r="A104" s="29" t="s">
        <v>32</v>
      </c>
      <c r="B104" s="37"/>
      <c r="C104" s="38"/>
      <c r="D104" s="38"/>
      <c r="E104" s="40" t="s">
        <v>380</v>
      </c>
      <c r="F104" s="38"/>
      <c r="G104" s="38"/>
      <c r="H104" s="38"/>
      <c r="I104" s="38"/>
      <c r="J104" s="39"/>
    </row>
    <row r="105" ht="195">
      <c r="A105" s="29" t="s">
        <v>34</v>
      </c>
      <c r="B105" s="37"/>
      <c r="C105" s="38"/>
      <c r="D105" s="38"/>
      <c r="E105" s="31" t="s">
        <v>371</v>
      </c>
      <c r="F105" s="38"/>
      <c r="G105" s="38"/>
      <c r="H105" s="38"/>
      <c r="I105" s="38"/>
      <c r="J105" s="39"/>
    </row>
    <row r="106">
      <c r="A106" s="29" t="s">
        <v>25</v>
      </c>
      <c r="B106" s="29">
        <v>25</v>
      </c>
      <c r="C106" s="30" t="s">
        <v>381</v>
      </c>
      <c r="D106" s="29" t="s">
        <v>42</v>
      </c>
      <c r="E106" s="31" t="s">
        <v>382</v>
      </c>
      <c r="F106" s="32" t="s">
        <v>249</v>
      </c>
      <c r="G106" s="33">
        <v>14</v>
      </c>
      <c r="H106" s="34">
        <v>0</v>
      </c>
      <c r="I106" s="35">
        <f>ROUND(G106*H106,P4)</f>
        <v>0</v>
      </c>
      <c r="J106" s="29"/>
      <c r="O106" s="36">
        <f>I106*0.21</f>
        <v>0</v>
      </c>
      <c r="P106">
        <v>3</v>
      </c>
    </row>
    <row r="107">
      <c r="A107" s="29" t="s">
        <v>30</v>
      </c>
      <c r="B107" s="37"/>
      <c r="C107" s="38"/>
      <c r="D107" s="38"/>
      <c r="E107" s="31" t="s">
        <v>383</v>
      </c>
      <c r="F107" s="38"/>
      <c r="G107" s="38"/>
      <c r="H107" s="38"/>
      <c r="I107" s="38"/>
      <c r="J107" s="39"/>
    </row>
    <row r="108">
      <c r="A108" s="29" t="s">
        <v>32</v>
      </c>
      <c r="B108" s="37"/>
      <c r="C108" s="38"/>
      <c r="D108" s="38"/>
      <c r="E108" s="40" t="s">
        <v>384</v>
      </c>
      <c r="F108" s="38"/>
      <c r="G108" s="38"/>
      <c r="H108" s="38"/>
      <c r="I108" s="38"/>
      <c r="J108" s="39"/>
    </row>
    <row r="109" ht="75">
      <c r="A109" s="29" t="s">
        <v>34</v>
      </c>
      <c r="B109" s="37"/>
      <c r="C109" s="38"/>
      <c r="D109" s="38"/>
      <c r="E109" s="31" t="s">
        <v>385</v>
      </c>
      <c r="F109" s="38"/>
      <c r="G109" s="38"/>
      <c r="H109" s="38"/>
      <c r="I109" s="38"/>
      <c r="J109" s="39"/>
    </row>
    <row r="110">
      <c r="A110" s="23" t="s">
        <v>22</v>
      </c>
      <c r="B110" s="24"/>
      <c r="C110" s="25" t="s">
        <v>245</v>
      </c>
      <c r="D110" s="26"/>
      <c r="E110" s="23" t="s">
        <v>246</v>
      </c>
      <c r="F110" s="26"/>
      <c r="G110" s="26"/>
      <c r="H110" s="26"/>
      <c r="I110" s="27">
        <f>SUMIFS(I111:I114,A111:A114,"P")</f>
        <v>0</v>
      </c>
      <c r="J110" s="28"/>
    </row>
    <row r="111">
      <c r="A111" s="29" t="s">
        <v>25</v>
      </c>
      <c r="B111" s="29">
        <v>26</v>
      </c>
      <c r="C111" s="30" t="s">
        <v>386</v>
      </c>
      <c r="D111" s="29" t="s">
        <v>42</v>
      </c>
      <c r="E111" s="31" t="s">
        <v>387</v>
      </c>
      <c r="F111" s="32" t="s">
        <v>111</v>
      </c>
      <c r="G111" s="33">
        <v>4</v>
      </c>
      <c r="H111" s="34">
        <v>0</v>
      </c>
      <c r="I111" s="35">
        <f>ROUND(G111*H111,P4)</f>
        <v>0</v>
      </c>
      <c r="J111" s="29"/>
      <c r="O111" s="36">
        <f>I111*0.21</f>
        <v>0</v>
      </c>
      <c r="P111">
        <v>3</v>
      </c>
    </row>
    <row r="112">
      <c r="A112" s="29" t="s">
        <v>30</v>
      </c>
      <c r="B112" s="37"/>
      <c r="C112" s="38"/>
      <c r="D112" s="38"/>
      <c r="E112" s="44" t="s">
        <v>42</v>
      </c>
      <c r="F112" s="38"/>
      <c r="G112" s="38"/>
      <c r="H112" s="38"/>
      <c r="I112" s="38"/>
      <c r="J112" s="39"/>
    </row>
    <row r="113">
      <c r="A113" s="29" t="s">
        <v>32</v>
      </c>
      <c r="B113" s="37"/>
      <c r="C113" s="38"/>
      <c r="D113" s="38"/>
      <c r="E113" s="40" t="s">
        <v>388</v>
      </c>
      <c r="F113" s="38"/>
      <c r="G113" s="38"/>
      <c r="H113" s="38"/>
      <c r="I113" s="38"/>
      <c r="J113" s="39"/>
    </row>
    <row r="114" ht="90">
      <c r="A114" s="29" t="s">
        <v>34</v>
      </c>
      <c r="B114" s="41"/>
      <c r="C114" s="42"/>
      <c r="D114" s="42"/>
      <c r="E114" s="31" t="s">
        <v>389</v>
      </c>
      <c r="F114" s="42"/>
      <c r="G114" s="42"/>
      <c r="H114" s="42"/>
      <c r="I114" s="42"/>
      <c r="J114" s="43"/>
    </row>
  </sheetData>
  <sheetProtection sheet="1" objects="1" scenarios="1" spinCount="100000" saltValue="TIT9wfn9p6ktg1OJ1+dXteDG6TTfutcun7NAo6zFffN7egIgNrWgqKD827O07n+JorwqrH7hOcXfsyhBPVSmGg==" hashValue="QwqQfaKBALv/pj+vo7V7F5M2TVSrQNQeVr9Lql3/vcQG7b7MPJnuiVqTVQOSteNd+yujdZki5kOdw93ZiRGOZ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390</v>
      </c>
      <c r="I3" s="16">
        <f>SUMIFS(I8:I93,A8:A93,"SD")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390</v>
      </c>
      <c r="D4" s="13"/>
      <c r="E4" s="14" t="s">
        <v>391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134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135</v>
      </c>
      <c r="D9" s="29" t="s">
        <v>41</v>
      </c>
      <c r="E9" s="31" t="s">
        <v>136</v>
      </c>
      <c r="F9" s="32" t="s">
        <v>137</v>
      </c>
      <c r="G9" s="33">
        <v>0.51800000000000002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392</v>
      </c>
      <c r="F10" s="38"/>
      <c r="G10" s="38"/>
      <c r="H10" s="38"/>
      <c r="I10" s="38"/>
      <c r="J10" s="39"/>
    </row>
    <row r="11">
      <c r="A11" s="29" t="s">
        <v>32</v>
      </c>
      <c r="B11" s="37"/>
      <c r="C11" s="38"/>
      <c r="D11" s="38"/>
      <c r="E11" s="40" t="s">
        <v>393</v>
      </c>
      <c r="F11" s="38"/>
      <c r="G11" s="38"/>
      <c r="H11" s="38"/>
      <c r="I11" s="38"/>
      <c r="J11" s="39"/>
    </row>
    <row r="12" ht="75">
      <c r="A12" s="29" t="s">
        <v>34</v>
      </c>
      <c r="B12" s="37"/>
      <c r="C12" s="38"/>
      <c r="D12" s="38"/>
      <c r="E12" s="31" t="s">
        <v>140</v>
      </c>
      <c r="F12" s="38"/>
      <c r="G12" s="38"/>
      <c r="H12" s="38"/>
      <c r="I12" s="38"/>
      <c r="J12" s="39"/>
    </row>
    <row r="13">
      <c r="A13" s="23" t="s">
        <v>22</v>
      </c>
      <c r="B13" s="24"/>
      <c r="C13" s="25" t="s">
        <v>141</v>
      </c>
      <c r="D13" s="26"/>
      <c r="E13" s="23" t="s">
        <v>142</v>
      </c>
      <c r="F13" s="26"/>
      <c r="G13" s="26"/>
      <c r="H13" s="26"/>
      <c r="I13" s="27">
        <f>SUMIFS(I14:I32,A14:A32,"P")</f>
        <v>0</v>
      </c>
      <c r="J13" s="28"/>
    </row>
    <row r="14">
      <c r="A14" s="29" t="s">
        <v>25</v>
      </c>
      <c r="B14" s="29">
        <v>2</v>
      </c>
      <c r="C14" s="30" t="s">
        <v>394</v>
      </c>
      <c r="D14" s="29" t="s">
        <v>42</v>
      </c>
      <c r="E14" s="31" t="s">
        <v>395</v>
      </c>
      <c r="F14" s="32" t="s">
        <v>128</v>
      </c>
      <c r="G14" s="33">
        <v>1.242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30">
      <c r="A15" s="29" t="s">
        <v>30</v>
      </c>
      <c r="B15" s="37"/>
      <c r="C15" s="38"/>
      <c r="D15" s="38"/>
      <c r="E15" s="31" t="s">
        <v>396</v>
      </c>
      <c r="F15" s="38"/>
      <c r="G15" s="38"/>
      <c r="H15" s="38"/>
      <c r="I15" s="38"/>
      <c r="J15" s="39"/>
    </row>
    <row r="16">
      <c r="A16" s="29" t="s">
        <v>32</v>
      </c>
      <c r="B16" s="37"/>
      <c r="C16" s="38"/>
      <c r="D16" s="38"/>
      <c r="E16" s="40" t="s">
        <v>397</v>
      </c>
      <c r="F16" s="38"/>
      <c r="G16" s="38"/>
      <c r="H16" s="38"/>
      <c r="I16" s="38"/>
      <c r="J16" s="39"/>
    </row>
    <row r="17" ht="135">
      <c r="A17" s="29" t="s">
        <v>34</v>
      </c>
      <c r="B17" s="37"/>
      <c r="C17" s="38"/>
      <c r="D17" s="38"/>
      <c r="E17" s="31" t="s">
        <v>398</v>
      </c>
      <c r="F17" s="38"/>
      <c r="G17" s="38"/>
      <c r="H17" s="38"/>
      <c r="I17" s="38"/>
      <c r="J17" s="39"/>
    </row>
    <row r="18" ht="30">
      <c r="A18" s="29" t="s">
        <v>25</v>
      </c>
      <c r="B18" s="29">
        <v>3</v>
      </c>
      <c r="C18" s="30" t="s">
        <v>217</v>
      </c>
      <c r="D18" s="29" t="s">
        <v>42</v>
      </c>
      <c r="E18" s="31" t="s">
        <v>218</v>
      </c>
      <c r="F18" s="32" t="s">
        <v>128</v>
      </c>
      <c r="G18" s="33">
        <v>1.2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30">
      <c r="A19" s="29" t="s">
        <v>30</v>
      </c>
      <c r="B19" s="37"/>
      <c r="C19" s="38"/>
      <c r="D19" s="38"/>
      <c r="E19" s="31" t="s">
        <v>399</v>
      </c>
      <c r="F19" s="38"/>
      <c r="G19" s="38"/>
      <c r="H19" s="38"/>
      <c r="I19" s="38"/>
      <c r="J19" s="39"/>
    </row>
    <row r="20">
      <c r="A20" s="29" t="s">
        <v>32</v>
      </c>
      <c r="B20" s="37"/>
      <c r="C20" s="38"/>
      <c r="D20" s="38"/>
      <c r="E20" s="40" t="s">
        <v>400</v>
      </c>
      <c r="F20" s="38"/>
      <c r="G20" s="38"/>
      <c r="H20" s="38"/>
      <c r="I20" s="38"/>
      <c r="J20" s="39"/>
    </row>
    <row r="21" ht="120">
      <c r="A21" s="29" t="s">
        <v>34</v>
      </c>
      <c r="B21" s="37"/>
      <c r="C21" s="38"/>
      <c r="D21" s="38"/>
      <c r="E21" s="31" t="s">
        <v>221</v>
      </c>
      <c r="F21" s="38"/>
      <c r="G21" s="38"/>
      <c r="H21" s="38"/>
      <c r="I21" s="38"/>
      <c r="J21" s="39"/>
    </row>
    <row r="22">
      <c r="A22" s="29" t="s">
        <v>25</v>
      </c>
      <c r="B22" s="29">
        <v>4</v>
      </c>
      <c r="C22" s="30" t="s">
        <v>401</v>
      </c>
      <c r="D22" s="29" t="s">
        <v>42</v>
      </c>
      <c r="E22" s="31" t="s">
        <v>402</v>
      </c>
      <c r="F22" s="32" t="s">
        <v>249</v>
      </c>
      <c r="G22" s="33">
        <v>6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30</v>
      </c>
      <c r="B23" s="37"/>
      <c r="C23" s="38"/>
      <c r="D23" s="38"/>
      <c r="E23" s="31" t="s">
        <v>403</v>
      </c>
      <c r="F23" s="38"/>
      <c r="G23" s="38"/>
      <c r="H23" s="38"/>
      <c r="I23" s="38"/>
      <c r="J23" s="39"/>
    </row>
    <row r="24" ht="120">
      <c r="A24" s="29" t="s">
        <v>34</v>
      </c>
      <c r="B24" s="37"/>
      <c r="C24" s="38"/>
      <c r="D24" s="38"/>
      <c r="E24" s="31" t="s">
        <v>221</v>
      </c>
      <c r="F24" s="38"/>
      <c r="G24" s="38"/>
      <c r="H24" s="38"/>
      <c r="I24" s="38"/>
      <c r="J24" s="39"/>
    </row>
    <row r="25" ht="30">
      <c r="A25" s="29" t="s">
        <v>25</v>
      </c>
      <c r="B25" s="29">
        <v>5</v>
      </c>
      <c r="C25" s="30" t="s">
        <v>404</v>
      </c>
      <c r="D25" s="29" t="s">
        <v>42</v>
      </c>
      <c r="E25" s="31" t="s">
        <v>405</v>
      </c>
      <c r="F25" s="32" t="s">
        <v>406</v>
      </c>
      <c r="G25" s="33">
        <v>8.2799999999999994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30</v>
      </c>
      <c r="B26" s="37"/>
      <c r="C26" s="38"/>
      <c r="D26" s="38"/>
      <c r="E26" s="31" t="s">
        <v>407</v>
      </c>
      <c r="F26" s="38"/>
      <c r="G26" s="38"/>
      <c r="H26" s="38"/>
      <c r="I26" s="38"/>
      <c r="J26" s="39"/>
    </row>
    <row r="27">
      <c r="A27" s="29" t="s">
        <v>32</v>
      </c>
      <c r="B27" s="37"/>
      <c r="C27" s="38"/>
      <c r="D27" s="38"/>
      <c r="E27" s="40" t="s">
        <v>408</v>
      </c>
      <c r="F27" s="38"/>
      <c r="G27" s="38"/>
      <c r="H27" s="38"/>
      <c r="I27" s="38"/>
      <c r="J27" s="39"/>
    </row>
    <row r="28" ht="105">
      <c r="A28" s="29" t="s">
        <v>34</v>
      </c>
      <c r="B28" s="37"/>
      <c r="C28" s="38"/>
      <c r="D28" s="38"/>
      <c r="E28" s="31" t="s">
        <v>409</v>
      </c>
      <c r="F28" s="38"/>
      <c r="G28" s="38"/>
      <c r="H28" s="38"/>
      <c r="I28" s="38"/>
      <c r="J28" s="39"/>
    </row>
    <row r="29">
      <c r="A29" s="29" t="s">
        <v>25</v>
      </c>
      <c r="B29" s="29">
        <v>6</v>
      </c>
      <c r="C29" s="30" t="s">
        <v>222</v>
      </c>
      <c r="D29" s="29" t="s">
        <v>42</v>
      </c>
      <c r="E29" s="31" t="s">
        <v>223</v>
      </c>
      <c r="F29" s="32" t="s">
        <v>128</v>
      </c>
      <c r="G29" s="33">
        <v>21.550000000000001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>
      <c r="A30" s="29" t="s">
        <v>30</v>
      </c>
      <c r="B30" s="37"/>
      <c r="C30" s="38"/>
      <c r="D30" s="38"/>
      <c r="E30" s="31" t="s">
        <v>410</v>
      </c>
      <c r="F30" s="38"/>
      <c r="G30" s="38"/>
      <c r="H30" s="38"/>
      <c r="I30" s="38"/>
      <c r="J30" s="39"/>
    </row>
    <row r="31">
      <c r="A31" s="29" t="s">
        <v>32</v>
      </c>
      <c r="B31" s="37"/>
      <c r="C31" s="38"/>
      <c r="D31" s="38"/>
      <c r="E31" s="40" t="s">
        <v>411</v>
      </c>
      <c r="F31" s="38"/>
      <c r="G31" s="38"/>
      <c r="H31" s="38"/>
      <c r="I31" s="38"/>
      <c r="J31" s="39"/>
    </row>
    <row r="32" ht="75">
      <c r="A32" s="29" t="s">
        <v>34</v>
      </c>
      <c r="B32" s="37"/>
      <c r="C32" s="38"/>
      <c r="D32" s="38"/>
      <c r="E32" s="31" t="s">
        <v>226</v>
      </c>
      <c r="F32" s="38"/>
      <c r="G32" s="38"/>
      <c r="H32" s="38"/>
      <c r="I32" s="38"/>
      <c r="J32" s="39"/>
    </row>
    <row r="33">
      <c r="A33" s="23" t="s">
        <v>22</v>
      </c>
      <c r="B33" s="24"/>
      <c r="C33" s="25" t="s">
        <v>412</v>
      </c>
      <c r="D33" s="26"/>
      <c r="E33" s="23" t="s">
        <v>413</v>
      </c>
      <c r="F33" s="26"/>
      <c r="G33" s="26"/>
      <c r="H33" s="26"/>
      <c r="I33" s="27">
        <f>SUMIFS(I34:I41,A34:A41,"P")</f>
        <v>0</v>
      </c>
      <c r="J33" s="28"/>
    </row>
    <row r="34">
      <c r="A34" s="29" t="s">
        <v>25</v>
      </c>
      <c r="B34" s="29">
        <v>7</v>
      </c>
      <c r="C34" s="30" t="s">
        <v>414</v>
      </c>
      <c r="D34" s="29" t="s">
        <v>415</v>
      </c>
      <c r="E34" s="31" t="s">
        <v>416</v>
      </c>
      <c r="F34" s="32" t="s">
        <v>128</v>
      </c>
      <c r="G34" s="33">
        <v>2.7000000000000002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30</v>
      </c>
      <c r="B35" s="37"/>
      <c r="C35" s="38"/>
      <c r="D35" s="38"/>
      <c r="E35" s="31" t="s">
        <v>417</v>
      </c>
      <c r="F35" s="38"/>
      <c r="G35" s="38"/>
      <c r="H35" s="38"/>
      <c r="I35" s="38"/>
      <c r="J35" s="39"/>
    </row>
    <row r="36">
      <c r="A36" s="29" t="s">
        <v>32</v>
      </c>
      <c r="B36" s="37"/>
      <c r="C36" s="38"/>
      <c r="D36" s="38"/>
      <c r="E36" s="40" t="s">
        <v>418</v>
      </c>
      <c r="F36" s="38"/>
      <c r="G36" s="38"/>
      <c r="H36" s="38"/>
      <c r="I36" s="38"/>
      <c r="J36" s="39"/>
    </row>
    <row r="37" ht="409.5">
      <c r="A37" s="29" t="s">
        <v>34</v>
      </c>
      <c r="B37" s="37"/>
      <c r="C37" s="38"/>
      <c r="D37" s="38"/>
      <c r="E37" s="31" t="s">
        <v>419</v>
      </c>
      <c r="F37" s="38"/>
      <c r="G37" s="38"/>
      <c r="H37" s="38"/>
      <c r="I37" s="38"/>
      <c r="J37" s="39"/>
    </row>
    <row r="38">
      <c r="A38" s="29" t="s">
        <v>25</v>
      </c>
      <c r="B38" s="29">
        <v>8</v>
      </c>
      <c r="C38" s="30" t="s">
        <v>420</v>
      </c>
      <c r="D38" s="29" t="s">
        <v>42</v>
      </c>
      <c r="E38" s="31" t="s">
        <v>421</v>
      </c>
      <c r="F38" s="32" t="s">
        <v>128</v>
      </c>
      <c r="G38" s="33">
        <v>3.6000000000000001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>
      <c r="A39" s="29" t="s">
        <v>30</v>
      </c>
      <c r="B39" s="37"/>
      <c r="C39" s="38"/>
      <c r="D39" s="38"/>
      <c r="E39" s="31" t="s">
        <v>422</v>
      </c>
      <c r="F39" s="38"/>
      <c r="G39" s="38"/>
      <c r="H39" s="38"/>
      <c r="I39" s="38"/>
      <c r="J39" s="39"/>
    </row>
    <row r="40">
      <c r="A40" s="29" t="s">
        <v>32</v>
      </c>
      <c r="B40" s="37"/>
      <c r="C40" s="38"/>
      <c r="D40" s="38"/>
      <c r="E40" s="40" t="s">
        <v>423</v>
      </c>
      <c r="F40" s="38"/>
      <c r="G40" s="38"/>
      <c r="H40" s="38"/>
      <c r="I40" s="38"/>
      <c r="J40" s="39"/>
    </row>
    <row r="41" ht="105">
      <c r="A41" s="29" t="s">
        <v>34</v>
      </c>
      <c r="B41" s="37"/>
      <c r="C41" s="38"/>
      <c r="D41" s="38"/>
      <c r="E41" s="31" t="s">
        <v>424</v>
      </c>
      <c r="F41" s="38"/>
      <c r="G41" s="38"/>
      <c r="H41" s="38"/>
      <c r="I41" s="38"/>
      <c r="J41" s="39"/>
    </row>
    <row r="42">
      <c r="A42" s="23" t="s">
        <v>22</v>
      </c>
      <c r="B42" s="24"/>
      <c r="C42" s="25" t="s">
        <v>339</v>
      </c>
      <c r="D42" s="26"/>
      <c r="E42" s="23" t="s">
        <v>340</v>
      </c>
      <c r="F42" s="26"/>
      <c r="G42" s="26"/>
      <c r="H42" s="26"/>
      <c r="I42" s="27">
        <f>SUMIFS(I43:I53,A43:A53,"P")</f>
        <v>0</v>
      </c>
      <c r="J42" s="28"/>
    </row>
    <row r="43">
      <c r="A43" s="29" t="s">
        <v>25</v>
      </c>
      <c r="B43" s="29">
        <v>9</v>
      </c>
      <c r="C43" s="30" t="s">
        <v>363</v>
      </c>
      <c r="D43" s="29" t="s">
        <v>42</v>
      </c>
      <c r="E43" s="31" t="s">
        <v>364</v>
      </c>
      <c r="F43" s="32" t="s">
        <v>145</v>
      </c>
      <c r="G43" s="33">
        <v>335</v>
      </c>
      <c r="H43" s="34">
        <v>0</v>
      </c>
      <c r="I43" s="35">
        <f>ROUND(G43*H43,P4)</f>
        <v>0</v>
      </c>
      <c r="J43" s="29"/>
      <c r="O43" s="36">
        <f>I43*0.21</f>
        <v>0</v>
      </c>
      <c r="P43">
        <v>3</v>
      </c>
    </row>
    <row r="44">
      <c r="A44" s="29" t="s">
        <v>30</v>
      </c>
      <c r="B44" s="37"/>
      <c r="C44" s="38"/>
      <c r="D44" s="38"/>
      <c r="E44" s="31" t="s">
        <v>425</v>
      </c>
      <c r="F44" s="38"/>
      <c r="G44" s="38"/>
      <c r="H44" s="38"/>
      <c r="I44" s="38"/>
      <c r="J44" s="39"/>
    </row>
    <row r="45" ht="120">
      <c r="A45" s="29" t="s">
        <v>34</v>
      </c>
      <c r="B45" s="37"/>
      <c r="C45" s="38"/>
      <c r="D45" s="38"/>
      <c r="E45" s="31" t="s">
        <v>355</v>
      </c>
      <c r="F45" s="38"/>
      <c r="G45" s="38"/>
      <c r="H45" s="38"/>
      <c r="I45" s="38"/>
      <c r="J45" s="39"/>
    </row>
    <row r="46">
      <c r="A46" s="29" t="s">
        <v>25</v>
      </c>
      <c r="B46" s="29">
        <v>10</v>
      </c>
      <c r="C46" s="30" t="s">
        <v>372</v>
      </c>
      <c r="D46" s="29" t="s">
        <v>42</v>
      </c>
      <c r="E46" s="31" t="s">
        <v>373</v>
      </c>
      <c r="F46" s="32" t="s">
        <v>145</v>
      </c>
      <c r="G46" s="33">
        <v>335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>
      <c r="A47" s="29" t="s">
        <v>30</v>
      </c>
      <c r="B47" s="37"/>
      <c r="C47" s="38"/>
      <c r="D47" s="38"/>
      <c r="E47" s="31" t="s">
        <v>426</v>
      </c>
      <c r="F47" s="38"/>
      <c r="G47" s="38"/>
      <c r="H47" s="38"/>
      <c r="I47" s="38"/>
      <c r="J47" s="39"/>
    </row>
    <row r="48">
      <c r="A48" s="29" t="s">
        <v>32</v>
      </c>
      <c r="B48" s="37"/>
      <c r="C48" s="38"/>
      <c r="D48" s="38"/>
      <c r="E48" s="40" t="s">
        <v>427</v>
      </c>
      <c r="F48" s="38"/>
      <c r="G48" s="38"/>
      <c r="H48" s="38"/>
      <c r="I48" s="38"/>
      <c r="J48" s="39"/>
    </row>
    <row r="49" ht="195">
      <c r="A49" s="29" t="s">
        <v>34</v>
      </c>
      <c r="B49" s="37"/>
      <c r="C49" s="38"/>
      <c r="D49" s="38"/>
      <c r="E49" s="31" t="s">
        <v>371</v>
      </c>
      <c r="F49" s="38"/>
      <c r="G49" s="38"/>
      <c r="H49" s="38"/>
      <c r="I49" s="38"/>
      <c r="J49" s="39"/>
    </row>
    <row r="50">
      <c r="A50" s="29" t="s">
        <v>25</v>
      </c>
      <c r="B50" s="29">
        <v>11</v>
      </c>
      <c r="C50" s="30" t="s">
        <v>428</v>
      </c>
      <c r="D50" s="29" t="s">
        <v>42</v>
      </c>
      <c r="E50" s="31" t="s">
        <v>429</v>
      </c>
      <c r="F50" s="32" t="s">
        <v>145</v>
      </c>
      <c r="G50" s="33">
        <v>18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30">
      <c r="A51" s="29" t="s">
        <v>30</v>
      </c>
      <c r="B51" s="37"/>
      <c r="C51" s="38"/>
      <c r="D51" s="38"/>
      <c r="E51" s="31" t="s">
        <v>430</v>
      </c>
      <c r="F51" s="38"/>
      <c r="G51" s="38"/>
      <c r="H51" s="38"/>
      <c r="I51" s="38"/>
      <c r="J51" s="39"/>
    </row>
    <row r="52">
      <c r="A52" s="29" t="s">
        <v>32</v>
      </c>
      <c r="B52" s="37"/>
      <c r="C52" s="38"/>
      <c r="D52" s="38"/>
      <c r="E52" s="40" t="s">
        <v>431</v>
      </c>
      <c r="F52" s="38"/>
      <c r="G52" s="38"/>
      <c r="H52" s="38"/>
      <c r="I52" s="38"/>
      <c r="J52" s="39"/>
    </row>
    <row r="53" ht="225">
      <c r="A53" s="29" t="s">
        <v>34</v>
      </c>
      <c r="B53" s="37"/>
      <c r="C53" s="38"/>
      <c r="D53" s="38"/>
      <c r="E53" s="31" t="s">
        <v>432</v>
      </c>
      <c r="F53" s="38"/>
      <c r="G53" s="38"/>
      <c r="H53" s="38"/>
      <c r="I53" s="38"/>
      <c r="J53" s="39"/>
    </row>
    <row r="54">
      <c r="A54" s="23" t="s">
        <v>22</v>
      </c>
      <c r="B54" s="24"/>
      <c r="C54" s="25" t="s">
        <v>245</v>
      </c>
      <c r="D54" s="26"/>
      <c r="E54" s="23" t="s">
        <v>246</v>
      </c>
      <c r="F54" s="26"/>
      <c r="G54" s="26"/>
      <c r="H54" s="26"/>
      <c r="I54" s="27">
        <f>SUMIFS(I55:I93,A55:A93,"P")</f>
        <v>0</v>
      </c>
      <c r="J54" s="28"/>
    </row>
    <row r="55" ht="30">
      <c r="A55" s="29" t="s">
        <v>25</v>
      </c>
      <c r="B55" s="29">
        <v>12</v>
      </c>
      <c r="C55" s="30" t="s">
        <v>433</v>
      </c>
      <c r="D55" s="29" t="s">
        <v>42</v>
      </c>
      <c r="E55" s="31" t="s">
        <v>434</v>
      </c>
      <c r="F55" s="32" t="s">
        <v>111</v>
      </c>
      <c r="G55" s="33">
        <v>1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 ht="45">
      <c r="A56" s="29" t="s">
        <v>30</v>
      </c>
      <c r="B56" s="37"/>
      <c r="C56" s="38"/>
      <c r="D56" s="38"/>
      <c r="E56" s="31" t="s">
        <v>435</v>
      </c>
      <c r="F56" s="38"/>
      <c r="G56" s="38"/>
      <c r="H56" s="38"/>
      <c r="I56" s="38"/>
      <c r="J56" s="39"/>
    </row>
    <row r="57">
      <c r="A57" s="29" t="s">
        <v>32</v>
      </c>
      <c r="B57" s="37"/>
      <c r="C57" s="38"/>
      <c r="D57" s="38"/>
      <c r="E57" s="40" t="s">
        <v>436</v>
      </c>
      <c r="F57" s="38"/>
      <c r="G57" s="38"/>
      <c r="H57" s="38"/>
      <c r="I57" s="38"/>
      <c r="J57" s="39"/>
    </row>
    <row r="58" ht="75">
      <c r="A58" s="29" t="s">
        <v>34</v>
      </c>
      <c r="B58" s="37"/>
      <c r="C58" s="38"/>
      <c r="D58" s="38"/>
      <c r="E58" s="31" t="s">
        <v>257</v>
      </c>
      <c r="F58" s="38"/>
      <c r="G58" s="38"/>
      <c r="H58" s="38"/>
      <c r="I58" s="38"/>
      <c r="J58" s="39"/>
    </row>
    <row r="59">
      <c r="A59" s="29" t="s">
        <v>25</v>
      </c>
      <c r="B59" s="29">
        <v>13</v>
      </c>
      <c r="C59" s="30" t="s">
        <v>437</v>
      </c>
      <c r="D59" s="29" t="s">
        <v>42</v>
      </c>
      <c r="E59" s="31" t="s">
        <v>438</v>
      </c>
      <c r="F59" s="32" t="s">
        <v>145</v>
      </c>
      <c r="G59" s="33">
        <v>53.75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>
      <c r="A60" s="29" t="s">
        <v>30</v>
      </c>
      <c r="B60" s="37"/>
      <c r="C60" s="38"/>
      <c r="D60" s="38"/>
      <c r="E60" s="44" t="s">
        <v>42</v>
      </c>
      <c r="F60" s="38"/>
      <c r="G60" s="38"/>
      <c r="H60" s="38"/>
      <c r="I60" s="38"/>
      <c r="J60" s="39"/>
    </row>
    <row r="61" ht="30">
      <c r="A61" s="29" t="s">
        <v>32</v>
      </c>
      <c r="B61" s="37"/>
      <c r="C61" s="38"/>
      <c r="D61" s="38"/>
      <c r="E61" s="40" t="s">
        <v>439</v>
      </c>
      <c r="F61" s="38"/>
      <c r="G61" s="38"/>
      <c r="H61" s="38"/>
      <c r="I61" s="38"/>
      <c r="J61" s="39"/>
    </row>
    <row r="62" ht="60">
      <c r="A62" s="29" t="s">
        <v>34</v>
      </c>
      <c r="B62" s="37"/>
      <c r="C62" s="38"/>
      <c r="D62" s="38"/>
      <c r="E62" s="31" t="s">
        <v>440</v>
      </c>
      <c r="F62" s="38"/>
      <c r="G62" s="38"/>
      <c r="H62" s="38"/>
      <c r="I62" s="38"/>
      <c r="J62" s="39"/>
    </row>
    <row r="63">
      <c r="A63" s="29" t="s">
        <v>25</v>
      </c>
      <c r="B63" s="29">
        <v>14</v>
      </c>
      <c r="C63" s="30" t="s">
        <v>441</v>
      </c>
      <c r="D63" s="29" t="s">
        <v>42</v>
      </c>
      <c r="E63" s="31" t="s">
        <v>442</v>
      </c>
      <c r="F63" s="32" t="s">
        <v>145</v>
      </c>
      <c r="G63" s="33">
        <v>34.920000000000002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 ht="45">
      <c r="A64" s="29" t="s">
        <v>30</v>
      </c>
      <c r="B64" s="37"/>
      <c r="C64" s="38"/>
      <c r="D64" s="38"/>
      <c r="E64" s="31" t="s">
        <v>443</v>
      </c>
      <c r="F64" s="38"/>
      <c r="G64" s="38"/>
      <c r="H64" s="38"/>
      <c r="I64" s="38"/>
      <c r="J64" s="39"/>
    </row>
    <row r="65">
      <c r="A65" s="29" t="s">
        <v>32</v>
      </c>
      <c r="B65" s="37"/>
      <c r="C65" s="38"/>
      <c r="D65" s="38"/>
      <c r="E65" s="40" t="s">
        <v>444</v>
      </c>
      <c r="F65" s="38"/>
      <c r="G65" s="38"/>
      <c r="H65" s="38"/>
      <c r="I65" s="38"/>
      <c r="J65" s="39"/>
    </row>
    <row r="66" ht="75">
      <c r="A66" s="29" t="s">
        <v>34</v>
      </c>
      <c r="B66" s="37"/>
      <c r="C66" s="38"/>
      <c r="D66" s="38"/>
      <c r="E66" s="31" t="s">
        <v>257</v>
      </c>
      <c r="F66" s="38"/>
      <c r="G66" s="38"/>
      <c r="H66" s="38"/>
      <c r="I66" s="38"/>
      <c r="J66" s="39"/>
    </row>
    <row r="67">
      <c r="A67" s="29" t="s">
        <v>25</v>
      </c>
      <c r="B67" s="29">
        <v>15</v>
      </c>
      <c r="C67" s="30" t="s">
        <v>445</v>
      </c>
      <c r="D67" s="29" t="s">
        <v>42</v>
      </c>
      <c r="E67" s="31" t="s">
        <v>446</v>
      </c>
      <c r="F67" s="32" t="s">
        <v>111</v>
      </c>
      <c r="G67" s="33">
        <v>6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>
      <c r="A68" s="29" t="s">
        <v>30</v>
      </c>
      <c r="B68" s="37"/>
      <c r="C68" s="38"/>
      <c r="D68" s="38"/>
      <c r="E68" s="31" t="s">
        <v>447</v>
      </c>
      <c r="F68" s="38"/>
      <c r="G68" s="38"/>
      <c r="H68" s="38"/>
      <c r="I68" s="38"/>
      <c r="J68" s="39"/>
    </row>
    <row r="69">
      <c r="A69" s="29" t="s">
        <v>32</v>
      </c>
      <c r="B69" s="37"/>
      <c r="C69" s="38"/>
      <c r="D69" s="38"/>
      <c r="E69" s="40" t="s">
        <v>448</v>
      </c>
      <c r="F69" s="38"/>
      <c r="G69" s="38"/>
      <c r="H69" s="38"/>
      <c r="I69" s="38"/>
      <c r="J69" s="39"/>
    </row>
    <row r="70" ht="90">
      <c r="A70" s="29" t="s">
        <v>34</v>
      </c>
      <c r="B70" s="37"/>
      <c r="C70" s="38"/>
      <c r="D70" s="38"/>
      <c r="E70" s="31" t="s">
        <v>449</v>
      </c>
      <c r="F70" s="38"/>
      <c r="G70" s="38"/>
      <c r="H70" s="38"/>
      <c r="I70" s="38"/>
      <c r="J70" s="39"/>
    </row>
    <row r="71">
      <c r="A71" s="29" t="s">
        <v>25</v>
      </c>
      <c r="B71" s="29">
        <v>16</v>
      </c>
      <c r="C71" s="30" t="s">
        <v>450</v>
      </c>
      <c r="D71" s="29" t="s">
        <v>42</v>
      </c>
      <c r="E71" s="31" t="s">
        <v>451</v>
      </c>
      <c r="F71" s="32" t="s">
        <v>111</v>
      </c>
      <c r="G71" s="33">
        <v>6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 ht="45">
      <c r="A72" s="29" t="s">
        <v>30</v>
      </c>
      <c r="B72" s="37"/>
      <c r="C72" s="38"/>
      <c r="D72" s="38"/>
      <c r="E72" s="31" t="s">
        <v>452</v>
      </c>
      <c r="F72" s="38"/>
      <c r="G72" s="38"/>
      <c r="H72" s="38"/>
      <c r="I72" s="38"/>
      <c r="J72" s="39"/>
    </row>
    <row r="73">
      <c r="A73" s="29" t="s">
        <v>32</v>
      </c>
      <c r="B73" s="37"/>
      <c r="C73" s="38"/>
      <c r="D73" s="38"/>
      <c r="E73" s="40" t="s">
        <v>453</v>
      </c>
      <c r="F73" s="38"/>
      <c r="G73" s="38"/>
      <c r="H73" s="38"/>
      <c r="I73" s="38"/>
      <c r="J73" s="39"/>
    </row>
    <row r="74" ht="75">
      <c r="A74" s="29" t="s">
        <v>34</v>
      </c>
      <c r="B74" s="37"/>
      <c r="C74" s="38"/>
      <c r="D74" s="38"/>
      <c r="E74" s="31" t="s">
        <v>257</v>
      </c>
      <c r="F74" s="38"/>
      <c r="G74" s="38"/>
      <c r="H74" s="38"/>
      <c r="I74" s="38"/>
      <c r="J74" s="39"/>
    </row>
    <row r="75" ht="30">
      <c r="A75" s="29" t="s">
        <v>25</v>
      </c>
      <c r="B75" s="29">
        <v>17</v>
      </c>
      <c r="C75" s="30" t="s">
        <v>454</v>
      </c>
      <c r="D75" s="29" t="s">
        <v>42</v>
      </c>
      <c r="E75" s="31" t="s">
        <v>455</v>
      </c>
      <c r="F75" s="32" t="s">
        <v>145</v>
      </c>
      <c r="G75" s="33">
        <v>33.174999999999997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>
      <c r="A76" s="29" t="s">
        <v>30</v>
      </c>
      <c r="B76" s="37"/>
      <c r="C76" s="38"/>
      <c r="D76" s="38"/>
      <c r="E76" s="44" t="s">
        <v>42</v>
      </c>
      <c r="F76" s="38"/>
      <c r="G76" s="38"/>
      <c r="H76" s="38"/>
      <c r="I76" s="38"/>
      <c r="J76" s="39"/>
    </row>
    <row r="77">
      <c r="A77" s="29" t="s">
        <v>32</v>
      </c>
      <c r="B77" s="37"/>
      <c r="C77" s="38"/>
      <c r="D77" s="38"/>
      <c r="E77" s="40" t="s">
        <v>456</v>
      </c>
      <c r="F77" s="38"/>
      <c r="G77" s="38"/>
      <c r="H77" s="38"/>
      <c r="I77" s="38"/>
      <c r="J77" s="39"/>
    </row>
    <row r="78" ht="105">
      <c r="A78" s="29" t="s">
        <v>34</v>
      </c>
      <c r="B78" s="37"/>
      <c r="C78" s="38"/>
      <c r="D78" s="38"/>
      <c r="E78" s="31" t="s">
        <v>457</v>
      </c>
      <c r="F78" s="38"/>
      <c r="G78" s="38"/>
      <c r="H78" s="38"/>
      <c r="I78" s="38"/>
      <c r="J78" s="39"/>
    </row>
    <row r="79" ht="30">
      <c r="A79" s="29" t="s">
        <v>25</v>
      </c>
      <c r="B79" s="29">
        <v>18</v>
      </c>
      <c r="C79" s="30" t="s">
        <v>458</v>
      </c>
      <c r="D79" s="29" t="s">
        <v>42</v>
      </c>
      <c r="E79" s="31" t="s">
        <v>459</v>
      </c>
      <c r="F79" s="32" t="s">
        <v>145</v>
      </c>
      <c r="G79" s="33">
        <v>33.174999999999997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>
      <c r="A80" s="29" t="s">
        <v>30</v>
      </c>
      <c r="B80" s="37"/>
      <c r="C80" s="38"/>
      <c r="D80" s="38"/>
      <c r="E80" s="44" t="s">
        <v>42</v>
      </c>
      <c r="F80" s="38"/>
      <c r="G80" s="38"/>
      <c r="H80" s="38"/>
      <c r="I80" s="38"/>
      <c r="J80" s="39"/>
    </row>
    <row r="81">
      <c r="A81" s="29" t="s">
        <v>32</v>
      </c>
      <c r="B81" s="37"/>
      <c r="C81" s="38"/>
      <c r="D81" s="38"/>
      <c r="E81" s="40" t="s">
        <v>456</v>
      </c>
      <c r="F81" s="38"/>
      <c r="G81" s="38"/>
      <c r="H81" s="38"/>
      <c r="I81" s="38"/>
      <c r="J81" s="39"/>
    </row>
    <row r="82" ht="105">
      <c r="A82" s="29" t="s">
        <v>34</v>
      </c>
      <c r="B82" s="37"/>
      <c r="C82" s="38"/>
      <c r="D82" s="38"/>
      <c r="E82" s="31" t="s">
        <v>457</v>
      </c>
      <c r="F82" s="38"/>
      <c r="G82" s="38"/>
      <c r="H82" s="38"/>
      <c r="I82" s="38"/>
      <c r="J82" s="39"/>
    </row>
    <row r="83">
      <c r="A83" s="29" t="s">
        <v>25</v>
      </c>
      <c r="B83" s="29">
        <v>19</v>
      </c>
      <c r="C83" s="30" t="s">
        <v>460</v>
      </c>
      <c r="D83" s="29" t="s">
        <v>42</v>
      </c>
      <c r="E83" s="31" t="s">
        <v>461</v>
      </c>
      <c r="F83" s="32" t="s">
        <v>249</v>
      </c>
      <c r="G83" s="33">
        <v>24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 ht="30">
      <c r="A84" s="29" t="s">
        <v>30</v>
      </c>
      <c r="B84" s="37"/>
      <c r="C84" s="38"/>
      <c r="D84" s="38"/>
      <c r="E84" s="31" t="s">
        <v>462</v>
      </c>
      <c r="F84" s="38"/>
      <c r="G84" s="38"/>
      <c r="H84" s="38"/>
      <c r="I84" s="38"/>
      <c r="J84" s="39"/>
    </row>
    <row r="85">
      <c r="A85" s="29" t="s">
        <v>32</v>
      </c>
      <c r="B85" s="37"/>
      <c r="C85" s="38"/>
      <c r="D85" s="38"/>
      <c r="E85" s="40" t="s">
        <v>155</v>
      </c>
      <c r="F85" s="38"/>
      <c r="G85" s="38"/>
      <c r="H85" s="38"/>
      <c r="I85" s="38"/>
      <c r="J85" s="39"/>
    </row>
    <row r="86" ht="90">
      <c r="A86" s="29" t="s">
        <v>34</v>
      </c>
      <c r="B86" s="37"/>
      <c r="C86" s="38"/>
      <c r="D86" s="38"/>
      <c r="E86" s="31" t="s">
        <v>463</v>
      </c>
      <c r="F86" s="38"/>
      <c r="G86" s="38"/>
      <c r="H86" s="38"/>
      <c r="I86" s="38"/>
      <c r="J86" s="39"/>
    </row>
    <row r="87">
      <c r="A87" s="29" t="s">
        <v>25</v>
      </c>
      <c r="B87" s="29">
        <v>20</v>
      </c>
      <c r="C87" s="30" t="s">
        <v>258</v>
      </c>
      <c r="D87" s="29" t="s">
        <v>42</v>
      </c>
      <c r="E87" s="31" t="s">
        <v>259</v>
      </c>
      <c r="F87" s="32" t="s">
        <v>249</v>
      </c>
      <c r="G87" s="33">
        <v>24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>
      <c r="A88" s="29" t="s">
        <v>30</v>
      </c>
      <c r="B88" s="37"/>
      <c r="C88" s="38"/>
      <c r="D88" s="38"/>
      <c r="E88" s="31" t="s">
        <v>464</v>
      </c>
      <c r="F88" s="38"/>
      <c r="G88" s="38"/>
      <c r="H88" s="38"/>
      <c r="I88" s="38"/>
      <c r="J88" s="39"/>
    </row>
    <row r="89" ht="75">
      <c r="A89" s="29" t="s">
        <v>34</v>
      </c>
      <c r="B89" s="37"/>
      <c r="C89" s="38"/>
      <c r="D89" s="38"/>
      <c r="E89" s="31" t="s">
        <v>262</v>
      </c>
      <c r="F89" s="38"/>
      <c r="G89" s="38"/>
      <c r="H89" s="38"/>
      <c r="I89" s="38"/>
      <c r="J89" s="39"/>
    </row>
    <row r="90">
      <c r="A90" s="29" t="s">
        <v>25</v>
      </c>
      <c r="B90" s="29">
        <v>21</v>
      </c>
      <c r="C90" s="30" t="s">
        <v>465</v>
      </c>
      <c r="D90" s="29" t="s">
        <v>42</v>
      </c>
      <c r="E90" s="31" t="s">
        <v>466</v>
      </c>
      <c r="F90" s="32" t="s">
        <v>128</v>
      </c>
      <c r="G90" s="33">
        <v>0.037999999999999999</v>
      </c>
      <c r="H90" s="34">
        <v>0</v>
      </c>
      <c r="I90" s="35">
        <f>ROUND(G90*H90,P4)</f>
        <v>0</v>
      </c>
      <c r="J90" s="29"/>
      <c r="O90" s="36">
        <f>I90*0.21</f>
        <v>0</v>
      </c>
      <c r="P90">
        <v>3</v>
      </c>
    </row>
    <row r="91">
      <c r="A91" s="29" t="s">
        <v>30</v>
      </c>
      <c r="B91" s="37"/>
      <c r="C91" s="38"/>
      <c r="D91" s="38"/>
      <c r="E91" s="31" t="s">
        <v>467</v>
      </c>
      <c r="F91" s="38"/>
      <c r="G91" s="38"/>
      <c r="H91" s="38"/>
      <c r="I91" s="38"/>
      <c r="J91" s="39"/>
    </row>
    <row r="92">
      <c r="A92" s="29" t="s">
        <v>32</v>
      </c>
      <c r="B92" s="37"/>
      <c r="C92" s="38"/>
      <c r="D92" s="38"/>
      <c r="E92" s="40" t="s">
        <v>468</v>
      </c>
      <c r="F92" s="38"/>
      <c r="G92" s="38"/>
      <c r="H92" s="38"/>
      <c r="I92" s="38"/>
      <c r="J92" s="39"/>
    </row>
    <row r="93" ht="90">
      <c r="A93" s="29" t="s">
        <v>34</v>
      </c>
      <c r="B93" s="41"/>
      <c r="C93" s="42"/>
      <c r="D93" s="42"/>
      <c r="E93" s="31" t="s">
        <v>469</v>
      </c>
      <c r="F93" s="42"/>
      <c r="G93" s="42"/>
      <c r="H93" s="42"/>
      <c r="I93" s="42"/>
      <c r="J93" s="43"/>
    </row>
  </sheetData>
  <sheetProtection sheet="1" objects="1" scenarios="1" spinCount="100000" saltValue="l5QZxZHC9Wc3XzINCkW3oU8stfxJY3rMyguNX0sIn6Ta1Gv0hjViY3BcCOeoRjsle1kwI+RWekmuISZKbEs72w==" hashValue="4VOROFQh3J9HgjQbRDUir9Z9ysIt8Eumz8hPBZ1viPryF1JxU/9Q0aH3RsxCJIairWSdds2JsSzriyeFJfDZzw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470</v>
      </c>
      <c r="I3" s="16">
        <f>SUMIFS(I8:I43,A8:A43,"SD")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470</v>
      </c>
      <c r="D4" s="13"/>
      <c r="E4" s="14" t="s">
        <v>471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141</v>
      </c>
      <c r="D8" s="26"/>
      <c r="E8" s="23" t="s">
        <v>142</v>
      </c>
      <c r="F8" s="26"/>
      <c r="G8" s="26"/>
      <c r="H8" s="26"/>
      <c r="I8" s="27">
        <f>SUMIFS(I9:I19,A9:A19,"P")</f>
        <v>0</v>
      </c>
      <c r="J8" s="28"/>
    </row>
    <row r="9">
      <c r="A9" s="29" t="s">
        <v>25</v>
      </c>
      <c r="B9" s="29">
        <v>1</v>
      </c>
      <c r="C9" s="30" t="s">
        <v>472</v>
      </c>
      <c r="D9" s="29" t="s">
        <v>42</v>
      </c>
      <c r="E9" s="31" t="s">
        <v>473</v>
      </c>
      <c r="F9" s="32" t="s">
        <v>128</v>
      </c>
      <c r="G9" s="33">
        <v>116.8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45">
      <c r="A10" s="29" t="s">
        <v>30</v>
      </c>
      <c r="B10" s="37"/>
      <c r="C10" s="38"/>
      <c r="D10" s="38"/>
      <c r="E10" s="31" t="s">
        <v>474</v>
      </c>
      <c r="F10" s="38"/>
      <c r="G10" s="38"/>
      <c r="H10" s="38"/>
      <c r="I10" s="38"/>
      <c r="J10" s="39"/>
    </row>
    <row r="11">
      <c r="A11" s="29" t="s">
        <v>32</v>
      </c>
      <c r="B11" s="37"/>
      <c r="C11" s="38"/>
      <c r="D11" s="38"/>
      <c r="E11" s="40" t="s">
        <v>475</v>
      </c>
      <c r="F11" s="38"/>
      <c r="G11" s="38"/>
      <c r="H11" s="38"/>
      <c r="I11" s="38"/>
      <c r="J11" s="39"/>
    </row>
    <row r="12" ht="409.5">
      <c r="A12" s="29" t="s">
        <v>34</v>
      </c>
      <c r="B12" s="37"/>
      <c r="C12" s="38"/>
      <c r="D12" s="38"/>
      <c r="E12" s="31" t="s">
        <v>236</v>
      </c>
      <c r="F12" s="38"/>
      <c r="G12" s="38"/>
      <c r="H12" s="38"/>
      <c r="I12" s="38"/>
      <c r="J12" s="39"/>
    </row>
    <row r="13">
      <c r="A13" s="29" t="s">
        <v>25</v>
      </c>
      <c r="B13" s="29">
        <v>2</v>
      </c>
      <c r="C13" s="30" t="s">
        <v>182</v>
      </c>
      <c r="D13" s="29" t="s">
        <v>42</v>
      </c>
      <c r="E13" s="31" t="s">
        <v>183</v>
      </c>
      <c r="F13" s="32" t="s">
        <v>128</v>
      </c>
      <c r="G13" s="33">
        <v>116.8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30</v>
      </c>
      <c r="B14" s="37"/>
      <c r="C14" s="38"/>
      <c r="D14" s="38"/>
      <c r="E14" s="44" t="s">
        <v>42</v>
      </c>
      <c r="F14" s="38"/>
      <c r="G14" s="38"/>
      <c r="H14" s="38"/>
      <c r="I14" s="38"/>
      <c r="J14" s="39"/>
    </row>
    <row r="15" ht="270">
      <c r="A15" s="29" t="s">
        <v>34</v>
      </c>
      <c r="B15" s="37"/>
      <c r="C15" s="38"/>
      <c r="D15" s="38"/>
      <c r="E15" s="31" t="s">
        <v>186</v>
      </c>
      <c r="F15" s="38"/>
      <c r="G15" s="38"/>
      <c r="H15" s="38"/>
      <c r="I15" s="38"/>
      <c r="J15" s="39"/>
    </row>
    <row r="16">
      <c r="A16" s="29" t="s">
        <v>25</v>
      </c>
      <c r="B16" s="29">
        <v>3</v>
      </c>
      <c r="C16" s="30" t="s">
        <v>476</v>
      </c>
      <c r="D16" s="29" t="s">
        <v>42</v>
      </c>
      <c r="E16" s="31" t="s">
        <v>477</v>
      </c>
      <c r="F16" s="32" t="s">
        <v>128</v>
      </c>
      <c r="G16" s="33">
        <v>77.379999999999995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30</v>
      </c>
      <c r="B17" s="37"/>
      <c r="C17" s="38"/>
      <c r="D17" s="38"/>
      <c r="E17" s="31" t="s">
        <v>478</v>
      </c>
      <c r="F17" s="38"/>
      <c r="G17" s="38"/>
      <c r="H17" s="38"/>
      <c r="I17" s="38"/>
      <c r="J17" s="39"/>
    </row>
    <row r="18" ht="30">
      <c r="A18" s="29" t="s">
        <v>32</v>
      </c>
      <c r="B18" s="37"/>
      <c r="C18" s="38"/>
      <c r="D18" s="38"/>
      <c r="E18" s="40" t="s">
        <v>479</v>
      </c>
      <c r="F18" s="38"/>
      <c r="G18" s="38"/>
      <c r="H18" s="38"/>
      <c r="I18" s="38"/>
      <c r="J18" s="39"/>
    </row>
    <row r="19" ht="409.5">
      <c r="A19" s="29" t="s">
        <v>34</v>
      </c>
      <c r="B19" s="37"/>
      <c r="C19" s="38"/>
      <c r="D19" s="38"/>
      <c r="E19" s="31" t="s">
        <v>480</v>
      </c>
      <c r="F19" s="38"/>
      <c r="G19" s="38"/>
      <c r="H19" s="38"/>
      <c r="I19" s="38"/>
      <c r="J19" s="39"/>
    </row>
    <row r="20">
      <c r="A20" s="23" t="s">
        <v>22</v>
      </c>
      <c r="B20" s="24"/>
      <c r="C20" s="25" t="s">
        <v>412</v>
      </c>
      <c r="D20" s="26"/>
      <c r="E20" s="23" t="s">
        <v>413</v>
      </c>
      <c r="F20" s="26"/>
      <c r="G20" s="26"/>
      <c r="H20" s="26"/>
      <c r="I20" s="27">
        <f>SUMIFS(I21:I24,A21:A24,"P")</f>
        <v>0</v>
      </c>
      <c r="J20" s="28"/>
    </row>
    <row r="21">
      <c r="A21" s="29" t="s">
        <v>25</v>
      </c>
      <c r="B21" s="29">
        <v>4</v>
      </c>
      <c r="C21" s="30" t="s">
        <v>481</v>
      </c>
      <c r="D21" s="29" t="s">
        <v>42</v>
      </c>
      <c r="E21" s="31" t="s">
        <v>482</v>
      </c>
      <c r="F21" s="32" t="s">
        <v>128</v>
      </c>
      <c r="G21" s="33">
        <v>14.016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30</v>
      </c>
      <c r="B22" s="37"/>
      <c r="C22" s="38"/>
      <c r="D22" s="38"/>
      <c r="E22" s="31" t="s">
        <v>483</v>
      </c>
      <c r="F22" s="38"/>
      <c r="G22" s="38"/>
      <c r="H22" s="38"/>
      <c r="I22" s="38"/>
      <c r="J22" s="39"/>
    </row>
    <row r="23">
      <c r="A23" s="29" t="s">
        <v>32</v>
      </c>
      <c r="B23" s="37"/>
      <c r="C23" s="38"/>
      <c r="D23" s="38"/>
      <c r="E23" s="40" t="s">
        <v>484</v>
      </c>
      <c r="F23" s="38"/>
      <c r="G23" s="38"/>
      <c r="H23" s="38"/>
      <c r="I23" s="38"/>
      <c r="J23" s="39"/>
    </row>
    <row r="24" ht="105">
      <c r="A24" s="29" t="s">
        <v>34</v>
      </c>
      <c r="B24" s="37"/>
      <c r="C24" s="38"/>
      <c r="D24" s="38"/>
      <c r="E24" s="31" t="s">
        <v>424</v>
      </c>
      <c r="F24" s="38"/>
      <c r="G24" s="38"/>
      <c r="H24" s="38"/>
      <c r="I24" s="38"/>
      <c r="J24" s="39"/>
    </row>
    <row r="25">
      <c r="A25" s="23" t="s">
        <v>22</v>
      </c>
      <c r="B25" s="24"/>
      <c r="C25" s="25" t="s">
        <v>485</v>
      </c>
      <c r="D25" s="26"/>
      <c r="E25" s="23" t="s">
        <v>486</v>
      </c>
      <c r="F25" s="26"/>
      <c r="G25" s="26"/>
      <c r="H25" s="26"/>
      <c r="I25" s="27">
        <f>SUMIFS(I26:I32,A26:A32,"P")</f>
        <v>0</v>
      </c>
      <c r="J25" s="28"/>
    </row>
    <row r="26">
      <c r="A26" s="29" t="s">
        <v>25</v>
      </c>
      <c r="B26" s="29">
        <v>5</v>
      </c>
      <c r="C26" s="30" t="s">
        <v>487</v>
      </c>
      <c r="D26" s="29" t="s">
        <v>361</v>
      </c>
      <c r="E26" s="31" t="s">
        <v>488</v>
      </c>
      <c r="F26" s="32" t="s">
        <v>249</v>
      </c>
      <c r="G26" s="33">
        <v>37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30">
      <c r="A27" s="29" t="s">
        <v>30</v>
      </c>
      <c r="B27" s="37"/>
      <c r="C27" s="38"/>
      <c r="D27" s="38"/>
      <c r="E27" s="31" t="s">
        <v>489</v>
      </c>
      <c r="F27" s="38"/>
      <c r="G27" s="38"/>
      <c r="H27" s="38"/>
      <c r="I27" s="38"/>
      <c r="J27" s="39"/>
    </row>
    <row r="28" ht="90">
      <c r="A28" s="29" t="s">
        <v>34</v>
      </c>
      <c r="B28" s="37"/>
      <c r="C28" s="38"/>
      <c r="D28" s="38"/>
      <c r="E28" s="31" t="s">
        <v>490</v>
      </c>
      <c r="F28" s="38"/>
      <c r="G28" s="38"/>
      <c r="H28" s="38"/>
      <c r="I28" s="38"/>
      <c r="J28" s="39"/>
    </row>
    <row r="29">
      <c r="A29" s="29" t="s">
        <v>25</v>
      </c>
      <c r="B29" s="29">
        <v>6</v>
      </c>
      <c r="C29" s="30" t="s">
        <v>491</v>
      </c>
      <c r="D29" s="29" t="s">
        <v>42</v>
      </c>
      <c r="E29" s="31" t="s">
        <v>492</v>
      </c>
      <c r="F29" s="32" t="s">
        <v>249</v>
      </c>
      <c r="G29" s="33">
        <v>74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>
      <c r="A30" s="29" t="s">
        <v>30</v>
      </c>
      <c r="B30" s="37"/>
      <c r="C30" s="38"/>
      <c r="D30" s="38"/>
      <c r="E30" s="31" t="s">
        <v>493</v>
      </c>
      <c r="F30" s="38"/>
      <c r="G30" s="38"/>
      <c r="H30" s="38"/>
      <c r="I30" s="38"/>
      <c r="J30" s="39"/>
    </row>
    <row r="31">
      <c r="A31" s="29" t="s">
        <v>32</v>
      </c>
      <c r="B31" s="37"/>
      <c r="C31" s="38"/>
      <c r="D31" s="38"/>
      <c r="E31" s="40" t="s">
        <v>494</v>
      </c>
      <c r="F31" s="38"/>
      <c r="G31" s="38"/>
      <c r="H31" s="38"/>
      <c r="I31" s="38"/>
      <c r="J31" s="39"/>
    </row>
    <row r="32" ht="105">
      <c r="A32" s="29" t="s">
        <v>34</v>
      </c>
      <c r="B32" s="37"/>
      <c r="C32" s="38"/>
      <c r="D32" s="38"/>
      <c r="E32" s="31" t="s">
        <v>495</v>
      </c>
      <c r="F32" s="38"/>
      <c r="G32" s="38"/>
      <c r="H32" s="38"/>
      <c r="I32" s="38"/>
      <c r="J32" s="39"/>
    </row>
    <row r="33">
      <c r="A33" s="23" t="s">
        <v>22</v>
      </c>
      <c r="B33" s="24"/>
      <c r="C33" s="25" t="s">
        <v>496</v>
      </c>
      <c r="D33" s="26"/>
      <c r="E33" s="23" t="s">
        <v>497</v>
      </c>
      <c r="F33" s="26"/>
      <c r="G33" s="26"/>
      <c r="H33" s="26"/>
      <c r="I33" s="27">
        <f>SUMIFS(I34:I43,A34:A43,"P")</f>
        <v>0</v>
      </c>
      <c r="J33" s="28"/>
    </row>
    <row r="34">
      <c r="A34" s="29" t="s">
        <v>25</v>
      </c>
      <c r="B34" s="29">
        <v>7</v>
      </c>
      <c r="C34" s="30" t="s">
        <v>498</v>
      </c>
      <c r="D34" s="29" t="s">
        <v>499</v>
      </c>
      <c r="E34" s="31" t="s">
        <v>500</v>
      </c>
      <c r="F34" s="32" t="s">
        <v>249</v>
      </c>
      <c r="G34" s="33">
        <v>76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30">
      <c r="A35" s="29" t="s">
        <v>30</v>
      </c>
      <c r="B35" s="37"/>
      <c r="C35" s="38"/>
      <c r="D35" s="38"/>
      <c r="E35" s="31" t="s">
        <v>501</v>
      </c>
      <c r="F35" s="38"/>
      <c r="G35" s="38"/>
      <c r="H35" s="38"/>
      <c r="I35" s="38"/>
      <c r="J35" s="39"/>
    </row>
    <row r="36">
      <c r="A36" s="29" t="s">
        <v>32</v>
      </c>
      <c r="B36" s="37"/>
      <c r="C36" s="38"/>
      <c r="D36" s="38"/>
      <c r="E36" s="40" t="s">
        <v>502</v>
      </c>
      <c r="F36" s="38"/>
      <c r="G36" s="38"/>
      <c r="H36" s="38"/>
      <c r="I36" s="38"/>
      <c r="J36" s="39"/>
    </row>
    <row r="37" ht="330">
      <c r="A37" s="29" t="s">
        <v>34</v>
      </c>
      <c r="B37" s="37"/>
      <c r="C37" s="38"/>
      <c r="D37" s="38"/>
      <c r="E37" s="31" t="s">
        <v>503</v>
      </c>
      <c r="F37" s="38"/>
      <c r="G37" s="38"/>
      <c r="H37" s="38"/>
      <c r="I37" s="38"/>
      <c r="J37" s="39"/>
    </row>
    <row r="38">
      <c r="A38" s="29" t="s">
        <v>25</v>
      </c>
      <c r="B38" s="29">
        <v>8</v>
      </c>
      <c r="C38" s="30" t="s">
        <v>504</v>
      </c>
      <c r="D38" s="29" t="s">
        <v>505</v>
      </c>
      <c r="E38" s="31" t="s">
        <v>506</v>
      </c>
      <c r="F38" s="32" t="s">
        <v>249</v>
      </c>
      <c r="G38" s="33">
        <v>37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30">
      <c r="A39" s="29" t="s">
        <v>30</v>
      </c>
      <c r="B39" s="37"/>
      <c r="C39" s="38"/>
      <c r="D39" s="38"/>
      <c r="E39" s="31" t="s">
        <v>507</v>
      </c>
      <c r="F39" s="38"/>
      <c r="G39" s="38"/>
      <c r="H39" s="38"/>
      <c r="I39" s="38"/>
      <c r="J39" s="39"/>
    </row>
    <row r="40" ht="315">
      <c r="A40" s="29" t="s">
        <v>34</v>
      </c>
      <c r="B40" s="37"/>
      <c r="C40" s="38"/>
      <c r="D40" s="38"/>
      <c r="E40" s="31" t="s">
        <v>508</v>
      </c>
      <c r="F40" s="38"/>
      <c r="G40" s="38"/>
      <c r="H40" s="38"/>
      <c r="I40" s="38"/>
      <c r="J40" s="39"/>
    </row>
    <row r="41">
      <c r="A41" s="29" t="s">
        <v>25</v>
      </c>
      <c r="B41" s="29">
        <v>9</v>
      </c>
      <c r="C41" s="30" t="s">
        <v>509</v>
      </c>
      <c r="D41" s="29" t="s">
        <v>121</v>
      </c>
      <c r="E41" s="31" t="s">
        <v>510</v>
      </c>
      <c r="F41" s="32" t="s">
        <v>249</v>
      </c>
      <c r="G41" s="33">
        <v>35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 ht="30">
      <c r="A42" s="29" t="s">
        <v>30</v>
      </c>
      <c r="B42" s="37"/>
      <c r="C42" s="38"/>
      <c r="D42" s="38"/>
      <c r="E42" s="31" t="s">
        <v>511</v>
      </c>
      <c r="F42" s="38"/>
      <c r="G42" s="38"/>
      <c r="H42" s="38"/>
      <c r="I42" s="38"/>
      <c r="J42" s="39"/>
    </row>
    <row r="43" ht="315">
      <c r="A43" s="29" t="s">
        <v>34</v>
      </c>
      <c r="B43" s="41"/>
      <c r="C43" s="42"/>
      <c r="D43" s="42"/>
      <c r="E43" s="31" t="s">
        <v>508</v>
      </c>
      <c r="F43" s="42"/>
      <c r="G43" s="42"/>
      <c r="H43" s="42"/>
      <c r="I43" s="42"/>
      <c r="J43" s="43"/>
    </row>
  </sheetData>
  <sheetProtection sheet="1" objects="1" scenarios="1" spinCount="100000" saltValue="st+tyvO4daLJHvz9MtEXxuD2MGogsw0+28c8meW6Jzb6Uhfn0PWa0+nI3qS+V+EcyNejjOOrtp8lQcvc4F548A==" hashValue="D7sqq/BFmIhvEJTYFd0m3K0qrUVs3uhYQ2GlECJhuCT3lrUw2KgHeH9VcZ+DCi7D3HojMvYOA1+Ynk/gXLcQJ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512</v>
      </c>
      <c r="I3" s="16">
        <f>SUMIFS(I8:I47,A8:A47,"SD")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512</v>
      </c>
      <c r="D4" s="13"/>
      <c r="E4" s="14" t="s">
        <v>513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141</v>
      </c>
      <c r="D8" s="26"/>
      <c r="E8" s="23" t="s">
        <v>142</v>
      </c>
      <c r="F8" s="26"/>
      <c r="G8" s="26"/>
      <c r="H8" s="26"/>
      <c r="I8" s="27">
        <f>SUMIFS(I9:I23,A9:A23,"P")</f>
        <v>0</v>
      </c>
      <c r="J8" s="28"/>
    </row>
    <row r="9">
      <c r="A9" s="29" t="s">
        <v>25</v>
      </c>
      <c r="B9" s="29">
        <v>1</v>
      </c>
      <c r="C9" s="30" t="s">
        <v>472</v>
      </c>
      <c r="D9" s="29" t="s">
        <v>42</v>
      </c>
      <c r="E9" s="31" t="s">
        <v>473</v>
      </c>
      <c r="F9" s="32" t="s">
        <v>128</v>
      </c>
      <c r="G9" s="33">
        <v>22.260000000000002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 ht="30">
      <c r="A10" s="29" t="s">
        <v>30</v>
      </c>
      <c r="B10" s="37"/>
      <c r="C10" s="38"/>
      <c r="D10" s="38"/>
      <c r="E10" s="31" t="s">
        <v>514</v>
      </c>
      <c r="F10" s="38"/>
      <c r="G10" s="38"/>
      <c r="H10" s="38"/>
      <c r="I10" s="38"/>
      <c r="J10" s="39"/>
    </row>
    <row r="11">
      <c r="A11" s="29" t="s">
        <v>32</v>
      </c>
      <c r="B11" s="37"/>
      <c r="C11" s="38"/>
      <c r="D11" s="38"/>
      <c r="E11" s="40" t="s">
        <v>515</v>
      </c>
      <c r="F11" s="38"/>
      <c r="G11" s="38"/>
      <c r="H11" s="38"/>
      <c r="I11" s="38"/>
      <c r="J11" s="39"/>
    </row>
    <row r="12" ht="409.5">
      <c r="A12" s="29" t="s">
        <v>34</v>
      </c>
      <c r="B12" s="37"/>
      <c r="C12" s="38"/>
      <c r="D12" s="38"/>
      <c r="E12" s="31" t="s">
        <v>236</v>
      </c>
      <c r="F12" s="38"/>
      <c r="G12" s="38"/>
      <c r="H12" s="38"/>
      <c r="I12" s="38"/>
      <c r="J12" s="39"/>
    </row>
    <row r="13">
      <c r="A13" s="29" t="s">
        <v>25</v>
      </c>
      <c r="B13" s="29">
        <v>2</v>
      </c>
      <c r="C13" s="30" t="s">
        <v>182</v>
      </c>
      <c r="D13" s="29" t="s">
        <v>42</v>
      </c>
      <c r="E13" s="31" t="s">
        <v>183</v>
      </c>
      <c r="F13" s="32" t="s">
        <v>128</v>
      </c>
      <c r="G13" s="33">
        <v>22.260000000000002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30</v>
      </c>
      <c r="B14" s="37"/>
      <c r="C14" s="38"/>
      <c r="D14" s="38"/>
      <c r="E14" s="44" t="s">
        <v>42</v>
      </c>
      <c r="F14" s="38"/>
      <c r="G14" s="38"/>
      <c r="H14" s="38"/>
      <c r="I14" s="38"/>
      <c r="J14" s="39"/>
    </row>
    <row r="15" ht="270">
      <c r="A15" s="29" t="s">
        <v>34</v>
      </c>
      <c r="B15" s="37"/>
      <c r="C15" s="38"/>
      <c r="D15" s="38"/>
      <c r="E15" s="31" t="s">
        <v>186</v>
      </c>
      <c r="F15" s="38"/>
      <c r="G15" s="38"/>
      <c r="H15" s="38"/>
      <c r="I15" s="38"/>
      <c r="J15" s="39"/>
    </row>
    <row r="16">
      <c r="A16" s="29" t="s">
        <v>25</v>
      </c>
      <c r="B16" s="29">
        <v>3</v>
      </c>
      <c r="C16" s="30" t="s">
        <v>240</v>
      </c>
      <c r="D16" s="29" t="s">
        <v>42</v>
      </c>
      <c r="E16" s="31" t="s">
        <v>241</v>
      </c>
      <c r="F16" s="32" t="s">
        <v>128</v>
      </c>
      <c r="G16" s="33">
        <v>7.4199999999999999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30</v>
      </c>
      <c r="B17" s="37"/>
      <c r="C17" s="38"/>
      <c r="D17" s="38"/>
      <c r="E17" s="31" t="s">
        <v>516</v>
      </c>
      <c r="F17" s="38"/>
      <c r="G17" s="38"/>
      <c r="H17" s="38"/>
      <c r="I17" s="38"/>
      <c r="J17" s="39"/>
    </row>
    <row r="18">
      <c r="A18" s="29" t="s">
        <v>32</v>
      </c>
      <c r="B18" s="37"/>
      <c r="C18" s="38"/>
      <c r="D18" s="38"/>
      <c r="E18" s="40" t="s">
        <v>517</v>
      </c>
      <c r="F18" s="38"/>
      <c r="G18" s="38"/>
      <c r="H18" s="38"/>
      <c r="I18" s="38"/>
      <c r="J18" s="39"/>
    </row>
    <row r="19" ht="330">
      <c r="A19" s="29" t="s">
        <v>34</v>
      </c>
      <c r="B19" s="37"/>
      <c r="C19" s="38"/>
      <c r="D19" s="38"/>
      <c r="E19" s="31" t="s">
        <v>244</v>
      </c>
      <c r="F19" s="38"/>
      <c r="G19" s="38"/>
      <c r="H19" s="38"/>
      <c r="I19" s="38"/>
      <c r="J19" s="39"/>
    </row>
    <row r="20">
      <c r="A20" s="29" t="s">
        <v>25</v>
      </c>
      <c r="B20" s="29">
        <v>4</v>
      </c>
      <c r="C20" s="30" t="s">
        <v>476</v>
      </c>
      <c r="D20" s="29" t="s">
        <v>42</v>
      </c>
      <c r="E20" s="31" t="s">
        <v>477</v>
      </c>
      <c r="F20" s="32" t="s">
        <v>128</v>
      </c>
      <c r="G20" s="33">
        <v>12.720000000000001</v>
      </c>
      <c r="H20" s="34">
        <v>0</v>
      </c>
      <c r="I20" s="35">
        <f>ROUND(G20*H20,P4)</f>
        <v>0</v>
      </c>
      <c r="J20" s="29"/>
      <c r="O20" s="36">
        <f>I20*0.21</f>
        <v>0</v>
      </c>
      <c r="P20">
        <v>3</v>
      </c>
    </row>
    <row r="21">
      <c r="A21" s="29" t="s">
        <v>30</v>
      </c>
      <c r="B21" s="37"/>
      <c r="C21" s="38"/>
      <c r="D21" s="38"/>
      <c r="E21" s="31" t="s">
        <v>518</v>
      </c>
      <c r="F21" s="38"/>
      <c r="G21" s="38"/>
      <c r="H21" s="38"/>
      <c r="I21" s="38"/>
      <c r="J21" s="39"/>
    </row>
    <row r="22">
      <c r="A22" s="29" t="s">
        <v>32</v>
      </c>
      <c r="B22" s="37"/>
      <c r="C22" s="38"/>
      <c r="D22" s="38"/>
      <c r="E22" s="40" t="s">
        <v>519</v>
      </c>
      <c r="F22" s="38"/>
      <c r="G22" s="38"/>
      <c r="H22" s="38"/>
      <c r="I22" s="38"/>
      <c r="J22" s="39"/>
    </row>
    <row r="23" ht="409.5">
      <c r="A23" s="29" t="s">
        <v>34</v>
      </c>
      <c r="B23" s="37"/>
      <c r="C23" s="38"/>
      <c r="D23" s="38"/>
      <c r="E23" s="31" t="s">
        <v>480</v>
      </c>
      <c r="F23" s="38"/>
      <c r="G23" s="38"/>
      <c r="H23" s="38"/>
      <c r="I23" s="38"/>
      <c r="J23" s="39"/>
    </row>
    <row r="24">
      <c r="A24" s="23" t="s">
        <v>22</v>
      </c>
      <c r="B24" s="24"/>
      <c r="C24" s="25" t="s">
        <v>412</v>
      </c>
      <c r="D24" s="26"/>
      <c r="E24" s="23" t="s">
        <v>413</v>
      </c>
      <c r="F24" s="26"/>
      <c r="G24" s="26"/>
      <c r="H24" s="26"/>
      <c r="I24" s="27">
        <f>SUMIFS(I25:I32,A25:A32,"P")</f>
        <v>0</v>
      </c>
      <c r="J24" s="28"/>
    </row>
    <row r="25">
      <c r="A25" s="29" t="s">
        <v>25</v>
      </c>
      <c r="B25" s="29">
        <v>5</v>
      </c>
      <c r="C25" s="30" t="s">
        <v>520</v>
      </c>
      <c r="D25" s="29" t="s">
        <v>42</v>
      </c>
      <c r="E25" s="31" t="s">
        <v>521</v>
      </c>
      <c r="F25" s="32" t="s">
        <v>128</v>
      </c>
      <c r="G25" s="33">
        <v>3.71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30</v>
      </c>
      <c r="B26" s="37"/>
      <c r="C26" s="38"/>
      <c r="D26" s="38"/>
      <c r="E26" s="31" t="s">
        <v>522</v>
      </c>
      <c r="F26" s="38"/>
      <c r="G26" s="38"/>
      <c r="H26" s="38"/>
      <c r="I26" s="38"/>
      <c r="J26" s="39"/>
    </row>
    <row r="27">
      <c r="A27" s="29" t="s">
        <v>32</v>
      </c>
      <c r="B27" s="37"/>
      <c r="C27" s="38"/>
      <c r="D27" s="38"/>
      <c r="E27" s="40" t="s">
        <v>523</v>
      </c>
      <c r="F27" s="38"/>
      <c r="G27" s="38"/>
      <c r="H27" s="38"/>
      <c r="I27" s="38"/>
      <c r="J27" s="39"/>
    </row>
    <row r="28" ht="409.5">
      <c r="A28" s="29" t="s">
        <v>34</v>
      </c>
      <c r="B28" s="37"/>
      <c r="C28" s="38"/>
      <c r="D28" s="38"/>
      <c r="E28" s="31" t="s">
        <v>419</v>
      </c>
      <c r="F28" s="38"/>
      <c r="G28" s="38"/>
      <c r="H28" s="38"/>
      <c r="I28" s="38"/>
      <c r="J28" s="39"/>
    </row>
    <row r="29">
      <c r="A29" s="29" t="s">
        <v>25</v>
      </c>
      <c r="B29" s="29">
        <v>6</v>
      </c>
      <c r="C29" s="30" t="s">
        <v>481</v>
      </c>
      <c r="D29" s="29" t="s">
        <v>42</v>
      </c>
      <c r="E29" s="31" t="s">
        <v>482</v>
      </c>
      <c r="F29" s="32" t="s">
        <v>128</v>
      </c>
      <c r="G29" s="33">
        <v>6.3600000000000003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 ht="30">
      <c r="A30" s="29" t="s">
        <v>30</v>
      </c>
      <c r="B30" s="37"/>
      <c r="C30" s="38"/>
      <c r="D30" s="38"/>
      <c r="E30" s="31" t="s">
        <v>524</v>
      </c>
      <c r="F30" s="38"/>
      <c r="G30" s="38"/>
      <c r="H30" s="38"/>
      <c r="I30" s="38"/>
      <c r="J30" s="39"/>
    </row>
    <row r="31">
      <c r="A31" s="29" t="s">
        <v>32</v>
      </c>
      <c r="B31" s="37"/>
      <c r="C31" s="38"/>
      <c r="D31" s="38"/>
      <c r="E31" s="40" t="s">
        <v>525</v>
      </c>
      <c r="F31" s="38"/>
      <c r="G31" s="38"/>
      <c r="H31" s="38"/>
      <c r="I31" s="38"/>
      <c r="J31" s="39"/>
    </row>
    <row r="32" ht="105">
      <c r="A32" s="29" t="s">
        <v>34</v>
      </c>
      <c r="B32" s="37"/>
      <c r="C32" s="38"/>
      <c r="D32" s="38"/>
      <c r="E32" s="31" t="s">
        <v>424</v>
      </c>
      <c r="F32" s="38"/>
      <c r="G32" s="38"/>
      <c r="H32" s="38"/>
      <c r="I32" s="38"/>
      <c r="J32" s="39"/>
    </row>
    <row r="33">
      <c r="A33" s="23" t="s">
        <v>22</v>
      </c>
      <c r="B33" s="24"/>
      <c r="C33" s="25" t="s">
        <v>496</v>
      </c>
      <c r="D33" s="26"/>
      <c r="E33" s="23" t="s">
        <v>497</v>
      </c>
      <c r="F33" s="26"/>
      <c r="G33" s="26"/>
      <c r="H33" s="26"/>
      <c r="I33" s="27">
        <f>SUMIFS(I34:I47,A34:A47,"P")</f>
        <v>0</v>
      </c>
      <c r="J33" s="28"/>
    </row>
    <row r="34">
      <c r="A34" s="29" t="s">
        <v>25</v>
      </c>
      <c r="B34" s="29">
        <v>7</v>
      </c>
      <c r="C34" s="30" t="s">
        <v>526</v>
      </c>
      <c r="D34" s="29" t="s">
        <v>41</v>
      </c>
      <c r="E34" s="31" t="s">
        <v>527</v>
      </c>
      <c r="F34" s="32" t="s">
        <v>249</v>
      </c>
      <c r="G34" s="33">
        <v>52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>
      <c r="A35" s="29" t="s">
        <v>30</v>
      </c>
      <c r="B35" s="37"/>
      <c r="C35" s="38"/>
      <c r="D35" s="38"/>
      <c r="E35" s="31" t="s">
        <v>528</v>
      </c>
      <c r="F35" s="38"/>
      <c r="G35" s="38"/>
      <c r="H35" s="38"/>
      <c r="I35" s="38"/>
      <c r="J35" s="39"/>
    </row>
    <row r="36" ht="315">
      <c r="A36" s="29" t="s">
        <v>34</v>
      </c>
      <c r="B36" s="37"/>
      <c r="C36" s="38"/>
      <c r="D36" s="38"/>
      <c r="E36" s="31" t="s">
        <v>508</v>
      </c>
      <c r="F36" s="38"/>
      <c r="G36" s="38"/>
      <c r="H36" s="38"/>
      <c r="I36" s="38"/>
      <c r="J36" s="39"/>
    </row>
    <row r="37">
      <c r="A37" s="29" t="s">
        <v>25</v>
      </c>
      <c r="B37" s="29">
        <v>8</v>
      </c>
      <c r="C37" s="30" t="s">
        <v>529</v>
      </c>
      <c r="D37" s="29" t="s">
        <v>27</v>
      </c>
      <c r="E37" s="31" t="s">
        <v>530</v>
      </c>
      <c r="F37" s="32" t="s">
        <v>249</v>
      </c>
      <c r="G37" s="33">
        <v>54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 ht="30">
      <c r="A38" s="29" t="s">
        <v>30</v>
      </c>
      <c r="B38" s="37"/>
      <c r="C38" s="38"/>
      <c r="D38" s="38"/>
      <c r="E38" s="31" t="s">
        <v>531</v>
      </c>
      <c r="F38" s="38"/>
      <c r="G38" s="38"/>
      <c r="H38" s="38"/>
      <c r="I38" s="38"/>
      <c r="J38" s="39"/>
    </row>
    <row r="39" ht="315">
      <c r="A39" s="29" t="s">
        <v>34</v>
      </c>
      <c r="B39" s="37"/>
      <c r="C39" s="38"/>
      <c r="D39" s="38"/>
      <c r="E39" s="31" t="s">
        <v>508</v>
      </c>
      <c r="F39" s="38"/>
      <c r="G39" s="38"/>
      <c r="H39" s="38"/>
      <c r="I39" s="38"/>
      <c r="J39" s="39"/>
    </row>
    <row r="40">
      <c r="A40" s="29" t="s">
        <v>25</v>
      </c>
      <c r="B40" s="29">
        <v>9</v>
      </c>
      <c r="C40" s="30" t="s">
        <v>532</v>
      </c>
      <c r="D40" s="29" t="s">
        <v>42</v>
      </c>
      <c r="E40" s="31" t="s">
        <v>533</v>
      </c>
      <c r="F40" s="32" t="s">
        <v>249</v>
      </c>
      <c r="G40" s="33">
        <v>106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>
      <c r="A41" s="29" t="s">
        <v>30</v>
      </c>
      <c r="B41" s="37"/>
      <c r="C41" s="38"/>
      <c r="D41" s="38"/>
      <c r="E41" s="31" t="s">
        <v>534</v>
      </c>
      <c r="F41" s="38"/>
      <c r="G41" s="38"/>
      <c r="H41" s="38"/>
      <c r="I41" s="38"/>
      <c r="J41" s="39"/>
    </row>
    <row r="42">
      <c r="A42" s="29" t="s">
        <v>32</v>
      </c>
      <c r="B42" s="37"/>
      <c r="C42" s="38"/>
      <c r="D42" s="38"/>
      <c r="E42" s="40" t="s">
        <v>535</v>
      </c>
      <c r="F42" s="38"/>
      <c r="G42" s="38"/>
      <c r="H42" s="38"/>
      <c r="I42" s="38"/>
      <c r="J42" s="39"/>
    </row>
    <row r="43" ht="90">
      <c r="A43" s="29" t="s">
        <v>34</v>
      </c>
      <c r="B43" s="37"/>
      <c r="C43" s="38"/>
      <c r="D43" s="38"/>
      <c r="E43" s="31" t="s">
        <v>536</v>
      </c>
      <c r="F43" s="38"/>
      <c r="G43" s="38"/>
      <c r="H43" s="38"/>
      <c r="I43" s="38"/>
      <c r="J43" s="39"/>
    </row>
    <row r="44">
      <c r="A44" s="29" t="s">
        <v>25</v>
      </c>
      <c r="B44" s="29">
        <v>10</v>
      </c>
      <c r="C44" s="30" t="s">
        <v>537</v>
      </c>
      <c r="D44" s="29" t="s">
        <v>42</v>
      </c>
      <c r="E44" s="31" t="s">
        <v>538</v>
      </c>
      <c r="F44" s="32" t="s">
        <v>128</v>
      </c>
      <c r="G44" s="33">
        <v>9.2569999999999997</v>
      </c>
      <c r="H44" s="34">
        <v>0</v>
      </c>
      <c r="I44" s="35">
        <f>ROUND(G44*H44,P4)</f>
        <v>0</v>
      </c>
      <c r="J44" s="29"/>
      <c r="O44" s="36">
        <f>I44*0.21</f>
        <v>0</v>
      </c>
      <c r="P44">
        <v>3</v>
      </c>
    </row>
    <row r="45">
      <c r="A45" s="29" t="s">
        <v>30</v>
      </c>
      <c r="B45" s="37"/>
      <c r="C45" s="38"/>
      <c r="D45" s="38"/>
      <c r="E45" s="31" t="s">
        <v>539</v>
      </c>
      <c r="F45" s="38"/>
      <c r="G45" s="38"/>
      <c r="H45" s="38"/>
      <c r="I45" s="38"/>
      <c r="J45" s="39"/>
    </row>
    <row r="46">
      <c r="A46" s="29" t="s">
        <v>32</v>
      </c>
      <c r="B46" s="37"/>
      <c r="C46" s="38"/>
      <c r="D46" s="38"/>
      <c r="E46" s="40" t="s">
        <v>540</v>
      </c>
      <c r="F46" s="38"/>
      <c r="G46" s="38"/>
      <c r="H46" s="38"/>
      <c r="I46" s="38"/>
      <c r="J46" s="39"/>
    </row>
    <row r="47" ht="409.5">
      <c r="A47" s="29" t="s">
        <v>34</v>
      </c>
      <c r="B47" s="41"/>
      <c r="C47" s="42"/>
      <c r="D47" s="42"/>
      <c r="E47" s="31" t="s">
        <v>541</v>
      </c>
      <c r="F47" s="42"/>
      <c r="G47" s="42"/>
      <c r="H47" s="42"/>
      <c r="I47" s="42"/>
      <c r="J47" s="43"/>
    </row>
  </sheetData>
  <sheetProtection sheet="1" objects="1" scenarios="1" spinCount="100000" saltValue="IWt5EH7vzyZii++CEUgU6YlDXYc6Rd8Lp4Q7GCVmRUnEldLCCeOQzA23yD4I9hgka3t0G5z5qYAv7UTVCikdgw==" hashValue="hfVpYzlBPc0HCUbRwgNCsbomy2qvJgEtuYQYjul6qkuoP4sxF9ZZNnNEfSw0dTlOtnUHMC08DAR6sC9GW//wS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2025-05-02T08:31:24Z</dcterms:created>
  <dcterms:modified xsi:type="dcterms:W3CDTF">2025-05-02T08:31:34Z</dcterms:modified>
</cp:coreProperties>
</file>