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29 - Hotové kultivační půdy na Petriho miskách\"/>
    </mc:Choice>
  </mc:AlternateContent>
  <xr:revisionPtr revIDLastSave="0" documentId="13_ncr:1_{002CBFDB-0B73-4E0C-8DEE-73A88F9D5F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ltivační pů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9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31" i="1" s="1"/>
  <c r="H32" i="1"/>
  <c r="H33" i="1"/>
  <c r="H34" i="1"/>
  <c r="H35" i="1"/>
  <c r="H36" i="1"/>
  <c r="H14" i="1" l="1"/>
  <c r="H13" i="1"/>
  <c r="H12" i="1"/>
  <c r="H11" i="1"/>
  <c r="H10" i="1"/>
  <c r="I10" i="1" s="1"/>
  <c r="H9" i="1" l="1"/>
  <c r="I9" i="1" s="1"/>
  <c r="H37" i="1" l="1"/>
  <c r="I37" i="1"/>
</calcChain>
</file>

<file path=xl/sharedStrings.xml><?xml version="1.0" encoding="utf-8"?>
<sst xmlns="http://schemas.openxmlformats.org/spreadsheetml/2006/main" count="81" uniqueCount="72">
  <si>
    <t>Základní nabídková cena</t>
  </si>
  <si>
    <t>Uvedené počty jsou pouze orientační, počty závisí na množství a skladbě pacientů.</t>
  </si>
  <si>
    <t>Celková nabídková cena</t>
  </si>
  <si>
    <t>razítko a podpis dodavatele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</si>
  <si>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</si>
  <si>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</si>
  <si>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</si>
  <si>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</si>
  <si>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</si>
  <si>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</si>
  <si>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</si>
  <si>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</si>
  <si>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</si>
  <si>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</si>
  <si>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</si>
  <si>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</si>
  <si>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</si>
  <si>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</si>
  <si>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Hotové kultivační půdy na Petriho miskách</t>
  </si>
  <si>
    <t>Č.</t>
  </si>
  <si>
    <t>Položka</t>
  </si>
  <si>
    <t>Objednací kód</t>
  </si>
  <si>
    <t>Cena za 1 ks bez DPH</t>
  </si>
  <si>
    <t>Cena za 1 ks včetně DPH</t>
  </si>
  <si>
    <t>Celková nabídková cena bez DPH při předpokládaném počtu ks za 2 roky</t>
  </si>
  <si>
    <t>Celková nabídková cena včetně DPH při předpokládaném počtu ks za 2 roky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</si>
  <si>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</si>
  <si>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</si>
  <si>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</si>
  <si>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</si>
  <si>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</si>
  <si>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</si>
  <si>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</si>
  <si>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</si>
  <si>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</si>
  <si>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</si>
  <si>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</si>
  <si>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</si>
  <si>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</si>
  <si>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</si>
  <si>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CASO krevní agar (selektivní agar pro betahemolytické streptokoky)</t>
  </si>
  <si>
    <t>Columbia agar s 5 % beraní krve</t>
  </si>
  <si>
    <t>MacConkey agar</t>
  </si>
  <si>
    <t>Mueller Hinton agar – testování citlivosti k ATB (dle EUCAST výška agaru 4 mm)</t>
  </si>
  <si>
    <t>Mueller Hinton agar s koňskou krví (dle EUCAST výška agaru 4 mm)</t>
  </si>
  <si>
    <t>DC Agar</t>
  </si>
  <si>
    <t>Butzler agar (selektivní agar pro kampylobaktery)</t>
  </si>
  <si>
    <t>Schadler agar s vitaminem K1 a 5 % beraní krve</t>
  </si>
  <si>
    <t>Selektivní agar s 5 % lidské krve pro Gardnerella vaginalis</t>
  </si>
  <si>
    <t>Chromogenní selektivní agar pro kvasinky</t>
  </si>
  <si>
    <t>Chromogenní selektivní agar pro MRSA</t>
  </si>
  <si>
    <t>Chromogenní agar pro Streptococcus agalactiae</t>
  </si>
  <si>
    <t>Chromogenní selektivní agar pro G-tyčky čeledi Enterobacteriacae</t>
  </si>
  <si>
    <t>Chromogenní selektivní agar pro Salmonelly</t>
  </si>
  <si>
    <t>Selektivní agar pro Neisseria gonorhoeae</t>
  </si>
  <si>
    <t>Selektivní agar s antibiotiky pro Neisseria gonorhoeae</t>
  </si>
  <si>
    <t>Chromogenní selektivní agar pro Listerie</t>
  </si>
  <si>
    <t>Chromogenní selektivní agar pro Staphylococcus aureus</t>
  </si>
  <si>
    <t>Chromogenní selektivní agar pro Enterococcus faecium a Enterococcus faecalis (VRE)</t>
  </si>
  <si>
    <t>Chromogenní selektivní agar pro průkaz ESBL a AmpC</t>
  </si>
  <si>
    <t>Chromogenní selektivní agar pro Yersinia enterocolitica</t>
  </si>
  <si>
    <t>Mueller Hinton agar s 2 % glukózy</t>
  </si>
  <si>
    <t>Krevní agar pro kultivaci B.pertussis</t>
  </si>
  <si>
    <t>TCBS agar (selektivní agar pro vibria)</t>
  </si>
  <si>
    <t>Thioglykolátový bujón (10 ml)</t>
  </si>
  <si>
    <t>Fyziologický roztok bez pufru (5 ml) (zk. 16x10 ml)</t>
  </si>
  <si>
    <t>BHI bujón (4 ml, příp. 5 ml)</t>
  </si>
  <si>
    <t>Předpokládaný odběr v ks za 2 roky</t>
  </si>
  <si>
    <r>
      <rPr>
        <sz val="11"/>
        <color rgb="FFFF0000"/>
        <rFont val="Calibri Light"/>
        <family val="2"/>
        <charset val="238"/>
        <scheme val="major"/>
      </rPr>
      <t>Sazba</t>
    </r>
    <r>
      <rPr>
        <sz val="11"/>
        <color indexed="8"/>
        <rFont val="Calibri Light"/>
        <family val="2"/>
        <charset val="238"/>
        <scheme val="major"/>
      </rPr>
      <t xml:space="preserve"> DPH </t>
    </r>
    <r>
      <rPr>
        <sz val="11"/>
        <color rgb="FFFF0000"/>
        <rFont val="Calibri Light"/>
        <family val="2"/>
        <charset val="238"/>
        <scheme val="major"/>
      </rPr>
      <t>v %</t>
    </r>
    <r>
      <rPr>
        <sz val="11"/>
        <color indexed="8"/>
        <rFont val="Calibri Light"/>
        <family val="2"/>
        <charset val="238"/>
        <scheme val="major"/>
      </rPr>
      <t xml:space="preserve"> </t>
    </r>
    <r>
      <rPr>
        <strike/>
        <sz val="11"/>
        <color rgb="FFFF0000"/>
        <rFont val="Calibri Light"/>
        <family val="2"/>
        <charset val="238"/>
        <scheme val="major"/>
      </rPr>
      <t>za 1 ks</t>
    </r>
  </si>
  <si>
    <r>
      <rPr>
        <strike/>
        <sz val="11"/>
        <color rgb="FFFF0000"/>
        <rFont val="Calibri Light"/>
        <family val="2"/>
        <charset val="238"/>
        <scheme val="major"/>
      </rPr>
      <t>Seletinový</t>
    </r>
    <r>
      <rPr>
        <sz val="11"/>
        <color theme="1"/>
        <rFont val="Calibri Light"/>
        <family val="2"/>
        <charset val="238"/>
        <scheme val="major"/>
      </rPr>
      <t xml:space="preserve"> </t>
    </r>
    <r>
      <rPr>
        <sz val="11"/>
        <color rgb="FFFF0000"/>
        <rFont val="Calibri Light"/>
        <family val="2"/>
        <charset val="238"/>
        <scheme val="major"/>
      </rPr>
      <t>Selenitový</t>
    </r>
    <r>
      <rPr>
        <sz val="11"/>
        <color theme="1"/>
        <rFont val="Calibri Light"/>
        <family val="2"/>
        <charset val="238"/>
        <scheme val="major"/>
      </rPr>
      <t xml:space="preserve"> bujón (5 ml)</t>
    </r>
  </si>
  <si>
    <t>Příloha č. 1 ZD - Cenová nabídka_verze03</t>
  </si>
  <si>
    <t>Příloha č. 1 Smlouvy - Cenová nabídka_verze03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</si>
</sst>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6" fillId="3" borderId="13" xfId="0" quotePrefix="1" applyFont="1" applyFill="1" applyBorder="1" applyAlignment="1" applyProtection="1">
      <alignment vertical="center"/>
      <protection locked="0"/>
    </xf>
    <xf numFmtId="164" fontId="4" fillId="3" borderId="13" xfId="0" applyNumberFormat="1" applyFont="1" applyFill="1" applyBorder="1" applyAlignment="1" applyProtection="1">
      <alignment vertical="center"/>
      <protection locked="0"/>
    </xf>
    <xf numFmtId="10" fontId="4" fillId="3" borderId="13" xfId="0" applyNumberFormat="1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75" zoomScaleNormal="75" workbookViewId="0">
      <selection activeCell="E9" sqref="E9:F10"/>
    </sheetView>
  </sheetViews>
  <sheetFormatPr defaultColWidth="9.109375" defaultRowHeight="13.2" x14ac:dyDescent="0.25"/>
  <cols>
    <col min="1" max="1" width="7.44140625" style="4" customWidth="1"/>
    <col min="2" max="2" width="73.33203125" style="4" bestFit="1" customWidth="1"/>
    <col min="3" max="3" width="19.44140625" style="3" customWidth="1"/>
    <col min="4" max="4" width="13.6640625" style="3" customWidth="1"/>
    <col min="5" max="7" width="14.88671875" style="3" customWidth="1"/>
    <col min="8" max="8" width="22.33203125" style="3" customWidth="1"/>
    <col min="9" max="9" width="23.6640625" style="3" customWidth="1"/>
    <col min="10" max="16384" width="9.109375" style="3"/>
  </cols>
  <sheetData>
    <row r="1" spans="1:9" s="1" customFormat="1" ht="14.4" x14ac:dyDescent="0.3">
      <c r="A1" s="8" t="s">
        <v>70</v>
      </c>
      <c r="B1" s="6"/>
      <c r="C1" s="6"/>
      <c r="D1" s="8"/>
      <c r="E1" s="6"/>
      <c r="F1" s="6"/>
      <c r="G1" s="6"/>
      <c r="H1" s="6"/>
      <c r="I1" s="6"/>
    </row>
    <row r="2" spans="1:9" s="1" customFormat="1" ht="14.4" x14ac:dyDescent="0.3">
      <c r="A2" s="8" t="s">
        <v>71</v>
      </c>
      <c r="B2" s="6"/>
      <c r="C2" s="6"/>
      <c r="D2" s="8"/>
      <c r="E2" s="6"/>
      <c r="F2" s="6"/>
      <c r="G2" s="6"/>
      <c r="H2" s="6"/>
      <c r="I2" s="6"/>
    </row>
    <row r="3" spans="1:9" s="1" customFormat="1" ht="14.4" x14ac:dyDescent="0.3">
      <c r="A3" s="8"/>
      <c r="B3" s="6"/>
      <c r="C3" s="6"/>
      <c r="D3" s="8"/>
      <c r="E3" s="6"/>
      <c r="F3" s="6"/>
      <c r="G3" s="6"/>
      <c r="H3" s="6"/>
      <c r="I3" s="6"/>
    </row>
    <row r="4" spans="1:9" s="1" customFormat="1" ht="14.4" x14ac:dyDescent="0.3">
      <c r="A4" s="8"/>
      <c r="B4" s="6"/>
      <c r="C4" s="6"/>
      <c r="D4" s="8"/>
      <c r="E4" s="6"/>
      <c r="F4" s="6"/>
      <c r="G4" s="6"/>
      <c r="H4" s="6"/>
      <c r="I4" s="6"/>
    </row>
    <row r="5" spans="1:9" s="1" customFormat="1" ht="15" thickBot="1" x14ac:dyDescent="0.3">
      <c r="A5" s="36" t="s">
        <v>18</v>
      </c>
      <c r="B5" s="36"/>
      <c r="C5" s="36"/>
      <c r="D5" s="36"/>
      <c r="E5" s="36"/>
      <c r="F5" s="36"/>
      <c r="G5" s="36"/>
      <c r="H5" s="36"/>
      <c r="I5" s="36"/>
    </row>
    <row r="6" spans="1:9" s="5" customFormat="1" ht="16.5" customHeight="1" x14ac:dyDescent="0.3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</row>
    <row r="7" spans="1:9" s="1" customFormat="1" ht="19.5" customHeight="1" x14ac:dyDescent="0.3">
      <c r="A7" s="14"/>
      <c r="B7" s="15"/>
      <c r="C7" s="16"/>
      <c r="D7" s="16"/>
      <c r="E7" s="39" t="s">
        <v>0</v>
      </c>
      <c r="F7" s="39"/>
      <c r="G7" s="40"/>
      <c r="H7" s="34" t="s">
        <v>2</v>
      </c>
      <c r="I7" s="35"/>
    </row>
    <row r="8" spans="1:9" s="2" customFormat="1" ht="57.6" x14ac:dyDescent="0.3">
      <c r="A8" s="17" t="s">
        <v>19</v>
      </c>
      <c r="B8" s="18" t="s">
        <v>20</v>
      </c>
      <c r="C8" s="19" t="s">
        <v>67</v>
      </c>
      <c r="D8" s="19" t="s">
        <v>21</v>
      </c>
      <c r="E8" s="20" t="s">
        <v>22</v>
      </c>
      <c r="F8" s="20" t="s">
        <v>68</v>
      </c>
      <c r="G8" s="21" t="s">
        <v>23</v>
      </c>
      <c r="H8" s="21" t="s">
        <v>24</v>
      </c>
      <c r="I8" s="22" t="s">
        <v>25</v>
      </c>
    </row>
    <row r="9" spans="1:9" s="2" customFormat="1" ht="22.95" customHeight="1" x14ac:dyDescent="0.3">
      <c r="A9" s="23" t="s">
        <v>4</v>
      </c>
      <c r="B9" s="24" t="s">
        <v>40</v>
      </c>
      <c r="C9" s="25">
        <v>4960</v>
      </c>
      <c r="D9" s="31"/>
      <c r="E9" s="32"/>
      <c r="F9" s="33"/>
      <c r="G9" s="27">
        <f>E9*(1+F9)</f>
        <v>0</v>
      </c>
      <c r="H9" s="27">
        <f t="shared" ref="H9:H14" si="0">E9*C9</f>
        <v>0</v>
      </c>
      <c r="I9" s="28">
        <f>H9*(1+F9)</f>
        <v>0</v>
      </c>
    </row>
    <row r="10" spans="1:9" s="2" customFormat="1" ht="22.95" customHeight="1" x14ac:dyDescent="0.3">
      <c r="A10" s="23" t="s">
        <v>5</v>
      </c>
      <c r="B10" s="24" t="s">
        <v>41</v>
      </c>
      <c r="C10" s="25">
        <v>40320</v>
      </c>
      <c r="D10" s="31"/>
      <c r="E10" s="32"/>
      <c r="F10" s="33"/>
      <c r="G10" s="27">
        <f t="shared" ref="G10:G36" si="1">E10*(1+F10)</f>
        <v>0</v>
      </c>
      <c r="H10" s="27">
        <f t="shared" si="0"/>
        <v>0</v>
      </c>
      <c r="I10" s="28">
        <f t="shared" ref="I10:I36" si="2">H10*(1+F10)</f>
        <v>0</v>
      </c>
    </row>
    <row r="11" spans="1:9" s="2" customFormat="1" ht="22.95" customHeight="1" x14ac:dyDescent="0.3">
      <c r="A11" s="23" t="s">
        <v>6</v>
      </c>
      <c r="B11" s="24" t="s">
        <v>42</v>
      </c>
      <c r="C11" s="25">
        <v>32160</v>
      </c>
      <c r="D11" s="31"/>
      <c r="E11" s="32"/>
      <c r="F11" s="33"/>
      <c r="G11" s="27">
        <f t="shared" si="1"/>
        <v>0</v>
      </c>
      <c r="H11" s="27">
        <f t="shared" si="0"/>
        <v>0</v>
      </c>
      <c r="I11" s="28">
        <f t="shared" si="2"/>
        <v>0</v>
      </c>
    </row>
    <row r="12" spans="1:9" s="2" customFormat="1" ht="22.95" customHeight="1" x14ac:dyDescent="0.3">
      <c r="A12" s="23" t="s">
        <v>7</v>
      </c>
      <c r="B12" s="24" t="s">
        <v>43</v>
      </c>
      <c r="C12" s="25">
        <v>40088</v>
      </c>
      <c r="D12" s="31"/>
      <c r="E12" s="32"/>
      <c r="F12" s="33"/>
      <c r="G12" s="27">
        <f t="shared" si="1"/>
        <v>0</v>
      </c>
      <c r="H12" s="27">
        <f t="shared" si="0"/>
        <v>0</v>
      </c>
      <c r="I12" s="28">
        <f t="shared" si="2"/>
        <v>0</v>
      </c>
    </row>
    <row r="13" spans="1:9" s="2" customFormat="1" ht="22.95" customHeight="1" x14ac:dyDescent="0.3">
      <c r="A13" s="23" t="s">
        <v>8</v>
      </c>
      <c r="B13" s="24" t="s">
        <v>44</v>
      </c>
      <c r="C13" s="25">
        <v>5040</v>
      </c>
      <c r="D13" s="31"/>
      <c r="E13" s="32"/>
      <c r="F13" s="33"/>
      <c r="G13" s="27">
        <f t="shared" si="1"/>
        <v>0</v>
      </c>
      <c r="H13" s="27">
        <f t="shared" si="0"/>
        <v>0</v>
      </c>
      <c r="I13" s="28">
        <f t="shared" si="2"/>
        <v>0</v>
      </c>
    </row>
    <row r="14" spans="1:9" s="2" customFormat="1" ht="22.95" customHeight="1" x14ac:dyDescent="0.3">
      <c r="A14" s="23" t="s">
        <v>9</v>
      </c>
      <c r="B14" s="24" t="s">
        <v>45</v>
      </c>
      <c r="C14" s="25">
        <v>3480</v>
      </c>
      <c r="D14" s="31"/>
      <c r="E14" s="32"/>
      <c r="F14" s="33"/>
      <c r="G14" s="27">
        <f t="shared" si="1"/>
        <v>0</v>
      </c>
      <c r="H14" s="27">
        <f t="shared" si="0"/>
        <v>0</v>
      </c>
      <c r="I14" s="28">
        <f t="shared" si="2"/>
        <v>0</v>
      </c>
    </row>
    <row r="15" spans="1:9" s="2" customFormat="1" ht="22.95" customHeight="1" x14ac:dyDescent="0.3">
      <c r="A15" s="23" t="s">
        <v>10</v>
      </c>
      <c r="B15" s="24" t="s">
        <v>46</v>
      </c>
      <c r="C15" s="25">
        <v>2320</v>
      </c>
      <c r="D15" s="31"/>
      <c r="E15" s="32"/>
      <c r="F15" s="33"/>
      <c r="G15" s="27">
        <f t="shared" si="1"/>
        <v>0</v>
      </c>
      <c r="H15" s="27">
        <f t="shared" ref="H15:H36" si="3">E15*C15</f>
        <v>0</v>
      </c>
      <c r="I15" s="28">
        <f t="shared" si="2"/>
        <v>0</v>
      </c>
    </row>
    <row r="16" spans="1:9" s="2" customFormat="1" ht="22.95" customHeight="1" x14ac:dyDescent="0.3">
      <c r="A16" s="23" t="s">
        <v>11</v>
      </c>
      <c r="B16" s="24" t="s">
        <v>47</v>
      </c>
      <c r="C16" s="25">
        <v>6000</v>
      </c>
      <c r="D16" s="31"/>
      <c r="E16" s="32"/>
      <c r="F16" s="33"/>
      <c r="G16" s="27">
        <f t="shared" si="1"/>
        <v>0</v>
      </c>
      <c r="H16" s="27">
        <f t="shared" si="3"/>
        <v>0</v>
      </c>
      <c r="I16" s="28">
        <f t="shared" si="2"/>
        <v>0</v>
      </c>
    </row>
    <row r="17" spans="1:9" s="2" customFormat="1" ht="22.95" customHeight="1" x14ac:dyDescent="0.3">
      <c r="A17" s="23" t="s">
        <v>12</v>
      </c>
      <c r="B17" s="24" t="s">
        <v>48</v>
      </c>
      <c r="C17" s="26">
        <v>960</v>
      </c>
      <c r="D17" s="31"/>
      <c r="E17" s="32"/>
      <c r="F17" s="33"/>
      <c r="G17" s="27">
        <f t="shared" si="1"/>
        <v>0</v>
      </c>
      <c r="H17" s="27">
        <f t="shared" si="3"/>
        <v>0</v>
      </c>
      <c r="I17" s="28">
        <f t="shared" si="2"/>
        <v>0</v>
      </c>
    </row>
    <row r="18" spans="1:9" s="2" customFormat="1" ht="22.95" customHeight="1" x14ac:dyDescent="0.3">
      <c r="A18" s="23" t="s">
        <v>13</v>
      </c>
      <c r="B18" s="24" t="s">
        <v>49</v>
      </c>
      <c r="C18" s="25">
        <v>6880</v>
      </c>
      <c r="D18" s="31"/>
      <c r="E18" s="32"/>
      <c r="F18" s="33"/>
      <c r="G18" s="27">
        <f t="shared" si="1"/>
        <v>0</v>
      </c>
      <c r="H18" s="27">
        <f t="shared" si="3"/>
        <v>0</v>
      </c>
      <c r="I18" s="28">
        <f t="shared" si="2"/>
        <v>0</v>
      </c>
    </row>
    <row r="19" spans="1:9" s="2" customFormat="1" ht="22.95" customHeight="1" x14ac:dyDescent="0.3">
      <c r="A19" s="23" t="s">
        <v>14</v>
      </c>
      <c r="B19" s="24" t="s">
        <v>50</v>
      </c>
      <c r="C19" s="25">
        <v>1400</v>
      </c>
      <c r="D19" s="31"/>
      <c r="E19" s="32"/>
      <c r="F19" s="33"/>
      <c r="G19" s="27">
        <f t="shared" si="1"/>
        <v>0</v>
      </c>
      <c r="H19" s="27">
        <f t="shared" si="3"/>
        <v>0</v>
      </c>
      <c r="I19" s="28">
        <f t="shared" si="2"/>
        <v>0</v>
      </c>
    </row>
    <row r="20" spans="1:9" s="2" customFormat="1" ht="22.95" customHeight="1" x14ac:dyDescent="0.3">
      <c r="A20" s="23" t="s">
        <v>15</v>
      </c>
      <c r="B20" s="24" t="s">
        <v>51</v>
      </c>
      <c r="C20" s="25">
        <v>5160</v>
      </c>
      <c r="D20" s="31"/>
      <c r="E20" s="32"/>
      <c r="F20" s="33"/>
      <c r="G20" s="27">
        <f t="shared" si="1"/>
        <v>0</v>
      </c>
      <c r="H20" s="27">
        <f t="shared" si="3"/>
        <v>0</v>
      </c>
      <c r="I20" s="28">
        <f t="shared" si="2"/>
        <v>0</v>
      </c>
    </row>
    <row r="21" spans="1:9" s="2" customFormat="1" ht="22.95" customHeight="1" x14ac:dyDescent="0.3">
      <c r="A21" s="23" t="s">
        <v>16</v>
      </c>
      <c r="B21" s="24" t="s">
        <v>52</v>
      </c>
      <c r="C21" s="25">
        <v>1880</v>
      </c>
      <c r="D21" s="31"/>
      <c r="E21" s="32"/>
      <c r="F21" s="33"/>
      <c r="G21" s="27">
        <f t="shared" si="1"/>
        <v>0</v>
      </c>
      <c r="H21" s="27">
        <f t="shared" si="3"/>
        <v>0</v>
      </c>
      <c r="I21" s="28">
        <f t="shared" si="2"/>
        <v>0</v>
      </c>
    </row>
    <row r="22" spans="1:9" s="2" customFormat="1" ht="22.95" customHeight="1" x14ac:dyDescent="0.3">
      <c r="A22" s="23" t="s">
        <v>17</v>
      </c>
      <c r="B22" s="24" t="s">
        <v>53</v>
      </c>
      <c r="C22" s="25">
        <v>2240</v>
      </c>
      <c r="D22" s="31"/>
      <c r="E22" s="32"/>
      <c r="F22" s="33"/>
      <c r="G22" s="27">
        <f t="shared" si="1"/>
        <v>0</v>
      </c>
      <c r="H22" s="27">
        <f t="shared" si="3"/>
        <v>0</v>
      </c>
      <c r="I22" s="28">
        <f t="shared" si="2"/>
        <v>0</v>
      </c>
    </row>
    <row r="23" spans="1:9" s="2" customFormat="1" ht="22.95" customHeight="1" x14ac:dyDescent="0.3">
      <c r="A23" s="23" t="s">
        <v>26</v>
      </c>
      <c r="B23" s="24" t="s">
        <v>54</v>
      </c>
      <c r="C23" s="26">
        <v>320</v>
      </c>
      <c r="D23" s="31"/>
      <c r="E23" s="32"/>
      <c r="F23" s="33"/>
      <c r="G23" s="27">
        <f t="shared" si="1"/>
        <v>0</v>
      </c>
      <c r="H23" s="27">
        <f t="shared" si="3"/>
        <v>0</v>
      </c>
      <c r="I23" s="28">
        <f t="shared" si="2"/>
        <v>0</v>
      </c>
    </row>
    <row r="24" spans="1:9" s="2" customFormat="1" ht="22.95" customHeight="1" x14ac:dyDescent="0.3">
      <c r="A24" s="23" t="s">
        <v>27</v>
      </c>
      <c r="B24" s="24" t="s">
        <v>55</v>
      </c>
      <c r="C24" s="26">
        <v>320</v>
      </c>
      <c r="D24" s="31"/>
      <c r="E24" s="32"/>
      <c r="F24" s="33"/>
      <c r="G24" s="27">
        <f t="shared" si="1"/>
        <v>0</v>
      </c>
      <c r="H24" s="27">
        <f t="shared" si="3"/>
        <v>0</v>
      </c>
      <c r="I24" s="28">
        <f t="shared" si="2"/>
        <v>0</v>
      </c>
    </row>
    <row r="25" spans="1:9" s="2" customFormat="1" ht="22.95" customHeight="1" x14ac:dyDescent="0.3">
      <c r="A25" s="23" t="s">
        <v>28</v>
      </c>
      <c r="B25" s="24" t="s">
        <v>56</v>
      </c>
      <c r="C25" s="26">
        <v>240</v>
      </c>
      <c r="D25" s="31"/>
      <c r="E25" s="32"/>
      <c r="F25" s="33"/>
      <c r="G25" s="27">
        <f t="shared" si="1"/>
        <v>0</v>
      </c>
      <c r="H25" s="27">
        <f t="shared" si="3"/>
        <v>0</v>
      </c>
      <c r="I25" s="28">
        <f t="shared" si="2"/>
        <v>0</v>
      </c>
    </row>
    <row r="26" spans="1:9" s="2" customFormat="1" ht="22.95" customHeight="1" x14ac:dyDescent="0.3">
      <c r="A26" s="23" t="s">
        <v>29</v>
      </c>
      <c r="B26" s="24" t="s">
        <v>57</v>
      </c>
      <c r="C26" s="25">
        <v>4760</v>
      </c>
      <c r="D26" s="31"/>
      <c r="E26" s="32"/>
      <c r="F26" s="33"/>
      <c r="G26" s="27">
        <f t="shared" si="1"/>
        <v>0</v>
      </c>
      <c r="H26" s="27">
        <f t="shared" si="3"/>
        <v>0</v>
      </c>
      <c r="I26" s="28">
        <f t="shared" si="2"/>
        <v>0</v>
      </c>
    </row>
    <row r="27" spans="1:9" s="2" customFormat="1" ht="22.95" customHeight="1" x14ac:dyDescent="0.3">
      <c r="A27" s="23" t="s">
        <v>30</v>
      </c>
      <c r="B27" s="24" t="s">
        <v>58</v>
      </c>
      <c r="C27" s="26">
        <v>360</v>
      </c>
      <c r="D27" s="31"/>
      <c r="E27" s="32"/>
      <c r="F27" s="33"/>
      <c r="G27" s="27">
        <f t="shared" si="1"/>
        <v>0</v>
      </c>
      <c r="H27" s="27">
        <f t="shared" si="3"/>
        <v>0</v>
      </c>
      <c r="I27" s="28">
        <f t="shared" si="2"/>
        <v>0</v>
      </c>
    </row>
    <row r="28" spans="1:9" s="2" customFormat="1" ht="22.95" customHeight="1" x14ac:dyDescent="0.3">
      <c r="A28" s="23" t="s">
        <v>31</v>
      </c>
      <c r="B28" s="24" t="s">
        <v>59</v>
      </c>
      <c r="C28" s="25">
        <v>4000</v>
      </c>
      <c r="D28" s="31"/>
      <c r="E28" s="32"/>
      <c r="F28" s="33"/>
      <c r="G28" s="27">
        <f t="shared" si="1"/>
        <v>0</v>
      </c>
      <c r="H28" s="27">
        <f t="shared" si="3"/>
        <v>0</v>
      </c>
      <c r="I28" s="28">
        <f t="shared" si="2"/>
        <v>0</v>
      </c>
    </row>
    <row r="29" spans="1:9" s="2" customFormat="1" ht="22.95" customHeight="1" x14ac:dyDescent="0.3">
      <c r="A29" s="23" t="s">
        <v>32</v>
      </c>
      <c r="B29" s="24" t="s">
        <v>60</v>
      </c>
      <c r="C29" s="25">
        <v>1880</v>
      </c>
      <c r="D29" s="31"/>
      <c r="E29" s="32"/>
      <c r="F29" s="33"/>
      <c r="G29" s="27">
        <f t="shared" si="1"/>
        <v>0</v>
      </c>
      <c r="H29" s="27">
        <f t="shared" si="3"/>
        <v>0</v>
      </c>
      <c r="I29" s="28">
        <f t="shared" si="2"/>
        <v>0</v>
      </c>
    </row>
    <row r="30" spans="1:9" s="2" customFormat="1" ht="22.95" customHeight="1" x14ac:dyDescent="0.3">
      <c r="A30" s="23" t="s">
        <v>33</v>
      </c>
      <c r="B30" s="24" t="s">
        <v>61</v>
      </c>
      <c r="C30" s="26">
        <v>360</v>
      </c>
      <c r="D30" s="31"/>
      <c r="E30" s="32"/>
      <c r="F30" s="33"/>
      <c r="G30" s="27">
        <f t="shared" si="1"/>
        <v>0</v>
      </c>
      <c r="H30" s="27">
        <f t="shared" si="3"/>
        <v>0</v>
      </c>
      <c r="I30" s="28">
        <f t="shared" si="2"/>
        <v>0</v>
      </c>
    </row>
    <row r="31" spans="1:9" s="2" customFormat="1" ht="22.95" customHeight="1" x14ac:dyDescent="0.3">
      <c r="A31" s="23" t="s">
        <v>34</v>
      </c>
      <c r="B31" s="24" t="s">
        <v>62</v>
      </c>
      <c r="C31" s="26">
        <v>80</v>
      </c>
      <c r="D31" s="31"/>
      <c r="E31" s="32"/>
      <c r="F31" s="33"/>
      <c r="G31" s="27">
        <f t="shared" si="1"/>
        <v>0</v>
      </c>
      <c r="H31" s="27">
        <f t="shared" si="3"/>
        <v>0</v>
      </c>
      <c r="I31" s="28">
        <f t="shared" si="2"/>
        <v>0</v>
      </c>
    </row>
    <row r="32" spans="1:9" s="2" customFormat="1" ht="22.95" customHeight="1" x14ac:dyDescent="0.3">
      <c r="A32" s="23" t="s">
        <v>35</v>
      </c>
      <c r="B32" s="24" t="s">
        <v>63</v>
      </c>
      <c r="C32" s="26">
        <v>20</v>
      </c>
      <c r="D32" s="31"/>
      <c r="E32" s="32"/>
      <c r="F32" s="33"/>
      <c r="G32" s="27">
        <f t="shared" si="1"/>
        <v>0</v>
      </c>
      <c r="H32" s="27">
        <f t="shared" si="3"/>
        <v>0</v>
      </c>
      <c r="I32" s="28">
        <f t="shared" si="2"/>
        <v>0</v>
      </c>
    </row>
    <row r="33" spans="1:9" s="2" customFormat="1" ht="22.95" customHeight="1" x14ac:dyDescent="0.3">
      <c r="A33" s="23" t="s">
        <v>36</v>
      </c>
      <c r="B33" s="24" t="s">
        <v>69</v>
      </c>
      <c r="C33" s="25">
        <v>5560</v>
      </c>
      <c r="D33" s="31"/>
      <c r="E33" s="32"/>
      <c r="F33" s="33"/>
      <c r="G33" s="27">
        <f t="shared" si="1"/>
        <v>0</v>
      </c>
      <c r="H33" s="27">
        <f t="shared" si="3"/>
        <v>0</v>
      </c>
      <c r="I33" s="28">
        <f t="shared" si="2"/>
        <v>0</v>
      </c>
    </row>
    <row r="34" spans="1:9" s="2" customFormat="1" ht="22.95" customHeight="1" x14ac:dyDescent="0.3">
      <c r="A34" s="23" t="s">
        <v>37</v>
      </c>
      <c r="B34" s="24" t="s">
        <v>64</v>
      </c>
      <c r="C34" s="26">
        <v>140</v>
      </c>
      <c r="D34" s="31"/>
      <c r="E34" s="32"/>
      <c r="F34" s="33"/>
      <c r="G34" s="27">
        <f t="shared" si="1"/>
        <v>0</v>
      </c>
      <c r="H34" s="27">
        <f t="shared" si="3"/>
        <v>0</v>
      </c>
      <c r="I34" s="28">
        <f t="shared" si="2"/>
        <v>0</v>
      </c>
    </row>
    <row r="35" spans="1:9" s="2" customFormat="1" ht="22.95" customHeight="1" x14ac:dyDescent="0.3">
      <c r="A35" s="23" t="s">
        <v>38</v>
      </c>
      <c r="B35" s="24" t="s">
        <v>66</v>
      </c>
      <c r="C35" s="25">
        <v>16240</v>
      </c>
      <c r="D35" s="31"/>
      <c r="E35" s="32"/>
      <c r="F35" s="33"/>
      <c r="G35" s="27">
        <f t="shared" si="1"/>
        <v>0</v>
      </c>
      <c r="H35" s="27">
        <f t="shared" si="3"/>
        <v>0</v>
      </c>
      <c r="I35" s="28">
        <f t="shared" si="2"/>
        <v>0</v>
      </c>
    </row>
    <row r="36" spans="1:9" s="2" customFormat="1" ht="22.95" customHeight="1" x14ac:dyDescent="0.3">
      <c r="A36" s="23" t="s">
        <v>39</v>
      </c>
      <c r="B36" s="24" t="s">
        <v>65</v>
      </c>
      <c r="C36" s="25">
        <v>19600</v>
      </c>
      <c r="D36" s="31"/>
      <c r="E36" s="32"/>
      <c r="F36" s="33"/>
      <c r="G36" s="27">
        <f t="shared" si="1"/>
        <v>0</v>
      </c>
      <c r="H36" s="27">
        <f t="shared" si="3"/>
        <v>0</v>
      </c>
      <c r="I36" s="28">
        <f t="shared" si="2"/>
        <v>0</v>
      </c>
    </row>
    <row r="37" spans="1:9" s="2" customFormat="1" ht="16.95" customHeight="1" thickBot="1" x14ac:dyDescent="0.35">
      <c r="A37" s="42"/>
      <c r="B37" s="43"/>
      <c r="C37" s="43"/>
      <c r="D37" s="43"/>
      <c r="E37" s="43"/>
      <c r="F37" s="43"/>
      <c r="G37" s="44"/>
      <c r="H37" s="29">
        <f>SUM(H9:H36)</f>
        <v>0</v>
      </c>
      <c r="I37" s="30">
        <f>SUM(I9:I36)</f>
        <v>0</v>
      </c>
    </row>
    <row r="38" spans="1:9" s="1" customFormat="1" ht="25.5" customHeight="1" x14ac:dyDescent="0.3">
      <c r="A38" s="41"/>
      <c r="B38" s="41"/>
      <c r="C38" s="7"/>
      <c r="D38" s="6"/>
      <c r="E38" s="6"/>
      <c r="F38" s="6"/>
      <c r="G38" s="6"/>
      <c r="H38" s="6"/>
      <c r="I38" s="8"/>
    </row>
    <row r="39" spans="1:9" s="1" customFormat="1" ht="14.4" x14ac:dyDescent="0.3">
      <c r="A39" s="8" t="s">
        <v>1</v>
      </c>
      <c r="B39" s="6"/>
      <c r="C39" s="6"/>
      <c r="D39" s="6"/>
      <c r="E39" s="6"/>
      <c r="F39" s="6"/>
      <c r="G39" s="6"/>
      <c r="H39" s="6"/>
      <c r="I39" s="6"/>
    </row>
    <row r="40" spans="1:9" s="1" customFormat="1" ht="14.4" x14ac:dyDescent="0.3">
      <c r="A40" s="9"/>
      <c r="B40" s="9"/>
      <c r="C40" s="6"/>
      <c r="D40" s="6"/>
      <c r="E40" s="6"/>
      <c r="F40" s="6"/>
      <c r="G40" s="6"/>
      <c r="H40" s="6"/>
      <c r="I40" s="6"/>
    </row>
    <row r="41" spans="1:9" ht="14.4" x14ac:dyDescent="0.3">
      <c r="A41" s="9"/>
      <c r="B41" s="9"/>
      <c r="C41" s="6"/>
      <c r="D41" s="6"/>
      <c r="E41" s="6"/>
      <c r="F41" s="6"/>
      <c r="G41" s="6"/>
      <c r="H41" s="6"/>
      <c r="I41" s="6"/>
    </row>
    <row r="42" spans="1:9" ht="14.4" x14ac:dyDescent="0.3">
      <c r="A42" s="9"/>
      <c r="B42" s="9"/>
      <c r="C42" s="6"/>
      <c r="D42" s="6"/>
      <c r="E42" s="6"/>
      <c r="F42" s="6"/>
      <c r="G42" s="6"/>
      <c r="H42" s="6"/>
      <c r="I42" s="6"/>
    </row>
    <row r="43" spans="1:9" ht="14.4" x14ac:dyDescent="0.3">
      <c r="A43" s="9"/>
      <c r="B43" s="9"/>
      <c r="C43" s="6"/>
      <c r="D43" s="6"/>
      <c r="E43" s="6"/>
      <c r="F43" s="6"/>
      <c r="G43" s="6"/>
      <c r="H43" s="6"/>
      <c r="I43" s="6"/>
    </row>
    <row r="44" spans="1:9" ht="14.4" x14ac:dyDescent="0.3">
      <c r="A44" s="9"/>
      <c r="B44" s="9"/>
      <c r="C44" s="6"/>
      <c r="D44" s="6"/>
      <c r="E44" s="6"/>
      <c r="F44" s="6"/>
      <c r="G44" s="6"/>
      <c r="H44" s="6"/>
      <c r="I44" s="6"/>
    </row>
    <row r="45" spans="1:9" ht="14.4" x14ac:dyDescent="0.3">
      <c r="A45" s="9"/>
      <c r="B45" s="9"/>
      <c r="C45" s="6"/>
      <c r="D45" s="6"/>
      <c r="E45" s="6"/>
      <c r="F45" s="6"/>
      <c r="G45" s="6"/>
      <c r="H45" s="6"/>
      <c r="I45" s="6"/>
    </row>
    <row r="46" spans="1:9" ht="14.4" x14ac:dyDescent="0.3">
      <c r="A46" s="9"/>
      <c r="B46" s="9"/>
      <c r="C46" s="6"/>
      <c r="D46" s="6"/>
      <c r="E46" s="6"/>
      <c r="F46" s="6"/>
      <c r="G46" s="6"/>
      <c r="H46" s="6"/>
      <c r="I46" s="6"/>
    </row>
    <row r="47" spans="1:9" ht="14.4" x14ac:dyDescent="0.3">
      <c r="A47" s="9"/>
      <c r="B47" s="9"/>
      <c r="C47" s="6"/>
      <c r="D47" s="6"/>
      <c r="E47" s="6"/>
      <c r="F47" s="6"/>
      <c r="G47" s="6"/>
      <c r="H47" s="6"/>
      <c r="I47" s="6"/>
    </row>
    <row r="48" spans="1:9" ht="14.4" x14ac:dyDescent="0.3">
      <c r="A48" s="9"/>
      <c r="B48" s="9"/>
      <c r="C48" s="6"/>
      <c r="D48" s="6"/>
      <c r="E48" s="6"/>
      <c r="F48" s="10"/>
      <c r="G48" s="10"/>
      <c r="H48" s="10"/>
      <c r="I48" s="6"/>
    </row>
    <row r="49" spans="1:9" ht="14.4" x14ac:dyDescent="0.3">
      <c r="A49" s="9"/>
      <c r="B49" s="9"/>
      <c r="C49" s="6"/>
      <c r="D49" s="6"/>
      <c r="E49" s="6"/>
      <c r="F49" s="37" t="s">
        <v>3</v>
      </c>
      <c r="G49" s="38"/>
      <c r="H49" s="38"/>
      <c r="I49" s="6"/>
    </row>
    <row r="50" spans="1:9" ht="14.4" x14ac:dyDescent="0.3">
      <c r="A50" s="9"/>
      <c r="B50" s="9"/>
      <c r="C50" s="6"/>
      <c r="D50" s="6"/>
      <c r="E50" s="6"/>
      <c r="F50" s="6"/>
      <c r="G50" s="6"/>
      <c r="H50" s="6"/>
      <c r="I50" s="6"/>
    </row>
    <row r="51" spans="1:9" ht="14.4" x14ac:dyDescent="0.3">
      <c r="A51" s="9"/>
      <c r="B51" s="9"/>
      <c r="C51" s="6"/>
      <c r="D51" s="6"/>
      <c r="E51" s="6"/>
      <c r="F51" s="6"/>
      <c r="G51" s="6"/>
      <c r="H51" s="6"/>
      <c r="I51" s="6"/>
    </row>
    <row r="52" spans="1:9" ht="14.4" x14ac:dyDescent="0.3">
      <c r="A52" s="9"/>
      <c r="B52" s="9"/>
      <c r="C52" s="6"/>
      <c r="D52" s="6"/>
      <c r="E52" s="6"/>
      <c r="F52" s="6"/>
      <c r="G52" s="6"/>
      <c r="H52" s="6"/>
      <c r="I52" s="6"/>
    </row>
    <row r="53" spans="1:9" ht="14.4" x14ac:dyDescent="0.3">
      <c r="A53" s="9"/>
      <c r="B53" s="9"/>
      <c r="C53" s="6"/>
      <c r="D53" s="6"/>
      <c r="E53" s="6"/>
      <c r="F53" s="6"/>
      <c r="G53" s="6"/>
      <c r="H53" s="6"/>
      <c r="I53" s="6"/>
    </row>
  </sheetData>
  <sheetProtection algorithmName="SHA-512" hashValue="qTqsvyHQaOPT+GS98POgP7cMgaiogxM3vvk4fAgA+PHeMayYzVeFlRdRGjKLesHg4nbxVW4jbpzEOPgjOof4Qw==" saltValue="Lqh/8YfdwtbhNAEIZwr+bw==" spinCount="100000" sheet="1" objects="1" scenarios="1"/>
  <mergeCells count="6">
    <mergeCell ref="H7:I7"/>
    <mergeCell ref="A5:I5"/>
    <mergeCell ref="F49:H49"/>
    <mergeCell ref="E7:G7"/>
    <mergeCell ref="A38:B38"/>
    <mergeCell ref="A37:G37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Kultivační půdy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2025-06-23T06:13:17Z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