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inespurek\Documents\Kancelářské potřeby výběrové řízení\2025\"/>
    </mc:Choice>
  </mc:AlternateContent>
  <xr:revisionPtr revIDLastSave="0" documentId="13_ncr:1_{DAF0B0C2-28B4-4E2D-BF1D-123714007E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3" sheetId="3" r:id="rId2"/>
    <sheet name="List4" sheetId="4" r:id="rId3"/>
  </sheets>
  <definedNames>
    <definedName name="_xlnm._FilterDatabase" localSheetId="0" hidden="1">List1!$A$7:$O$199</definedName>
    <definedName name="_xlnm.Print_Area" localSheetId="0">List1!$A$1:$O$272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7" i="1" l="1"/>
  <c r="O217" i="1" s="1"/>
  <c r="M214" i="1"/>
  <c r="O214" i="1" s="1"/>
  <c r="M234" i="1"/>
  <c r="O234" i="1" s="1"/>
  <c r="M239" i="1"/>
  <c r="O239" i="1" s="1"/>
  <c r="M175" i="1"/>
  <c r="O175" i="1" s="1"/>
  <c r="M71" i="1"/>
  <c r="O71" i="1" s="1"/>
  <c r="M30" i="1"/>
  <c r="O30" i="1" s="1"/>
  <c r="M91" i="1"/>
  <c r="O91" i="1" s="1"/>
  <c r="M74" i="1"/>
  <c r="O74" i="1" s="1"/>
  <c r="M115" i="1"/>
  <c r="O115" i="1" s="1"/>
  <c r="M69" i="1"/>
  <c r="O69" i="1" s="1"/>
  <c r="M102" i="1"/>
  <c r="O102" i="1" s="1"/>
  <c r="M103" i="1"/>
  <c r="O103" i="1" s="1"/>
  <c r="M48" i="1"/>
  <c r="O48" i="1" s="1"/>
  <c r="M70" i="1"/>
  <c r="O70" i="1" s="1"/>
  <c r="M99" i="1"/>
  <c r="O99" i="1" s="1"/>
  <c r="M57" i="1"/>
  <c r="O57" i="1" s="1"/>
  <c r="M212" i="1"/>
  <c r="O212" i="1" s="1"/>
  <c r="M35" i="1"/>
  <c r="O35" i="1" s="1"/>
  <c r="M36" i="1"/>
  <c r="O36" i="1" s="1"/>
  <c r="M8" i="1"/>
  <c r="O8" i="1" s="1"/>
  <c r="M63" i="1"/>
  <c r="O63" i="1" s="1"/>
  <c r="M53" i="1"/>
  <c r="O53" i="1" s="1"/>
  <c r="M52" i="1"/>
  <c r="O52" i="1" s="1"/>
  <c r="M157" i="1"/>
  <c r="O157" i="1" s="1"/>
  <c r="M158" i="1"/>
  <c r="O158" i="1" s="1"/>
  <c r="M164" i="1"/>
  <c r="O164" i="1" s="1"/>
  <c r="M14" i="1"/>
  <c r="O14" i="1" s="1"/>
  <c r="M28" i="1"/>
  <c r="O28" i="1" s="1"/>
  <c r="M109" i="1"/>
  <c r="O109" i="1" s="1"/>
  <c r="M110" i="1"/>
  <c r="O110" i="1" s="1"/>
  <c r="M216" i="1"/>
  <c r="M172" i="1"/>
  <c r="M26" i="1"/>
  <c r="O26" i="1" s="1"/>
  <c r="M32" i="1"/>
  <c r="O32" i="1" s="1"/>
  <c r="M143" i="1"/>
  <c r="O143" i="1" s="1"/>
  <c r="M59" i="1"/>
  <c r="M40" i="1"/>
  <c r="O40" i="1" s="1"/>
  <c r="M29" i="1"/>
  <c r="O29" i="1" s="1"/>
  <c r="M144" i="1"/>
  <c r="O144" i="1" s="1"/>
  <c r="M134" i="1"/>
  <c r="O134" i="1" s="1"/>
  <c r="M221" i="1"/>
  <c r="O221" i="1" s="1"/>
  <c r="M232" i="1"/>
  <c r="M240" i="1"/>
  <c r="O240" i="1" s="1"/>
  <c r="M242" i="1"/>
  <c r="O242" i="1" s="1"/>
  <c r="M246" i="1"/>
  <c r="O246" i="1" s="1"/>
  <c r="M245" i="1"/>
  <c r="O245" i="1" s="1"/>
  <c r="M244" i="1"/>
  <c r="O244" i="1" s="1"/>
  <c r="M122" i="1"/>
  <c r="O122" i="1" s="1"/>
  <c r="M97" i="1"/>
  <c r="M96" i="1"/>
  <c r="M9" i="1"/>
  <c r="O9" i="1" s="1"/>
  <c r="M54" i="1"/>
  <c r="O54" i="1" s="1"/>
  <c r="M55" i="1"/>
  <c r="O55" i="1" s="1"/>
  <c r="M46" i="1"/>
  <c r="O46" i="1" s="1"/>
  <c r="M47" i="1"/>
  <c r="O47" i="1" s="1"/>
  <c r="M64" i="1"/>
  <c r="O64" i="1" s="1"/>
  <c r="M56" i="1"/>
  <c r="O56" i="1" s="1"/>
  <c r="M249" i="1"/>
  <c r="O249" i="1" s="1"/>
  <c r="M85" i="1"/>
  <c r="O85" i="1" s="1"/>
  <c r="M250" i="1"/>
  <c r="O250" i="1" s="1"/>
  <c r="M88" i="1"/>
  <c r="O88" i="1" s="1"/>
  <c r="M87" i="1"/>
  <c r="O87" i="1" s="1"/>
  <c r="M165" i="1"/>
  <c r="O165" i="1" s="1"/>
  <c r="M237" i="1"/>
  <c r="O237" i="1" s="1"/>
  <c r="M251" i="1"/>
  <c r="O251" i="1" s="1"/>
  <c r="M209" i="1"/>
  <c r="O209" i="1" s="1"/>
  <c r="M205" i="1"/>
  <c r="O205" i="1" s="1"/>
  <c r="M196" i="1"/>
  <c r="O196" i="1" s="1"/>
  <c r="M180" i="1"/>
  <c r="O180" i="1" s="1"/>
  <c r="M104" i="1"/>
  <c r="O104" i="1" s="1"/>
  <c r="M152" i="1"/>
  <c r="O152" i="1" s="1"/>
  <c r="M153" i="1"/>
  <c r="O153" i="1" s="1"/>
  <c r="M151" i="1"/>
  <c r="O151" i="1" s="1"/>
  <c r="M150" i="1"/>
  <c r="O150" i="1" s="1"/>
  <c r="M16" i="1"/>
  <c r="O16" i="1" s="1"/>
  <c r="M130" i="1"/>
  <c r="O130" i="1" s="1"/>
  <c r="M131" i="1"/>
  <c r="O131" i="1" s="1"/>
  <c r="M135" i="1"/>
  <c r="M132" i="1"/>
  <c r="O132" i="1" s="1"/>
  <c r="M120" i="1"/>
  <c r="O120" i="1" s="1"/>
  <c r="M189" i="1"/>
  <c r="O189" i="1" s="1"/>
  <c r="M101" i="1"/>
  <c r="M114" i="1"/>
  <c r="O114" i="1" s="1"/>
  <c r="M86" i="1"/>
  <c r="O86" i="1" s="1"/>
  <c r="M65" i="1"/>
  <c r="O65" i="1" s="1"/>
  <c r="M222" i="1"/>
  <c r="O222" i="1" s="1"/>
  <c r="M84" i="1"/>
  <c r="O84" i="1" s="1"/>
  <c r="M113" i="1"/>
  <c r="O113" i="1" s="1"/>
  <c r="M67" i="1"/>
  <c r="O67" i="1" s="1"/>
  <c r="M45" i="1"/>
  <c r="O45" i="1" s="1"/>
  <c r="M213" i="1"/>
  <c r="M31" i="1"/>
  <c r="O31" i="1" s="1"/>
  <c r="M199" i="1"/>
  <c r="M186" i="1"/>
  <c r="O186" i="1" s="1"/>
  <c r="M75" i="1"/>
  <c r="O75" i="1" s="1"/>
  <c r="O101" i="1" l="1"/>
  <c r="O59" i="1"/>
  <c r="M243" i="1"/>
  <c r="O243" i="1" s="1"/>
  <c r="M179" i="1"/>
  <c r="O179" i="1" s="1"/>
  <c r="O213" i="1"/>
  <c r="M211" i="1"/>
  <c r="O211" i="1" s="1"/>
  <c r="M210" i="1"/>
  <c r="O210" i="1" s="1"/>
  <c r="M235" i="1"/>
  <c r="O235" i="1" s="1"/>
  <c r="M181" i="1"/>
  <c r="O181" i="1" s="1"/>
  <c r="O199" i="1"/>
  <c r="M185" i="1"/>
  <c r="O185" i="1" s="1"/>
  <c r="M248" i="1"/>
  <c r="O248" i="1" s="1"/>
  <c r="O97" i="1"/>
  <c r="M207" i="1"/>
  <c r="O207" i="1" s="1"/>
  <c r="M206" i="1"/>
  <c r="O206" i="1" s="1"/>
  <c r="M208" i="1"/>
  <c r="O208" i="1" s="1"/>
  <c r="M202" i="1"/>
  <c r="O202" i="1" s="1"/>
  <c r="M203" i="1"/>
  <c r="O203" i="1" s="1"/>
  <c r="M204" i="1"/>
  <c r="O204" i="1" s="1"/>
  <c r="M201" i="1"/>
  <c r="O201" i="1" s="1"/>
  <c r="M200" i="1"/>
  <c r="O200" i="1" s="1"/>
  <c r="M12" i="1"/>
  <c r="M11" i="1"/>
  <c r="O11" i="1" s="1"/>
  <c r="O216" i="1"/>
  <c r="M247" i="1"/>
  <c r="O247" i="1" s="1"/>
  <c r="M241" i="1"/>
  <c r="O241" i="1" s="1"/>
  <c r="M238" i="1"/>
  <c r="O238" i="1" s="1"/>
  <c r="M236" i="1"/>
  <c r="O236" i="1" s="1"/>
  <c r="M233" i="1"/>
  <c r="O233" i="1" s="1"/>
  <c r="O232" i="1"/>
  <c r="M231" i="1"/>
  <c r="O231" i="1" s="1"/>
  <c r="M230" i="1"/>
  <c r="O230" i="1" s="1"/>
  <c r="M229" i="1"/>
  <c r="O229" i="1" s="1"/>
  <c r="M187" i="1"/>
  <c r="O187" i="1" s="1"/>
  <c r="M228" i="1"/>
  <c r="O228" i="1" s="1"/>
  <c r="M227" i="1"/>
  <c r="O227" i="1" s="1"/>
  <c r="M226" i="1"/>
  <c r="O226" i="1" s="1"/>
  <c r="M225" i="1"/>
  <c r="O225" i="1" s="1"/>
  <c r="M224" i="1"/>
  <c r="O224" i="1" s="1"/>
  <c r="M223" i="1"/>
  <c r="O223" i="1" s="1"/>
  <c r="M220" i="1"/>
  <c r="O220" i="1" s="1"/>
  <c r="M219" i="1"/>
  <c r="O219" i="1" s="1"/>
  <c r="M218" i="1"/>
  <c r="O218" i="1" s="1"/>
  <c r="M215" i="1"/>
  <c r="O215" i="1" s="1"/>
  <c r="M126" i="1"/>
  <c r="O126" i="1" s="1"/>
  <c r="M198" i="1"/>
  <c r="O198" i="1" s="1"/>
  <c r="M197" i="1"/>
  <c r="O197" i="1" s="1"/>
  <c r="M195" i="1"/>
  <c r="O195" i="1" s="1"/>
  <c r="M194" i="1"/>
  <c r="O194" i="1" s="1"/>
  <c r="M193" i="1"/>
  <c r="O193" i="1" s="1"/>
  <c r="M192" i="1"/>
  <c r="O192" i="1" s="1"/>
  <c r="M191" i="1"/>
  <c r="O191" i="1" s="1"/>
  <c r="M190" i="1"/>
  <c r="O190" i="1" s="1"/>
  <c r="M184" i="1"/>
  <c r="O184" i="1" s="1"/>
  <c r="M183" i="1"/>
  <c r="O183" i="1" s="1"/>
  <c r="M182" i="1"/>
  <c r="O182" i="1" s="1"/>
  <c r="M178" i="1"/>
  <c r="O178" i="1" s="1"/>
  <c r="M171" i="1"/>
  <c r="O171" i="1" s="1"/>
  <c r="M168" i="1"/>
  <c r="O168" i="1" s="1"/>
  <c r="M170" i="1"/>
  <c r="O170" i="1" s="1"/>
  <c r="M169" i="1"/>
  <c r="O169" i="1" s="1"/>
  <c r="M167" i="1"/>
  <c r="O167" i="1" s="1"/>
  <c r="M166" i="1"/>
  <c r="O166" i="1" s="1"/>
  <c r="M163" i="1"/>
  <c r="O163" i="1" s="1"/>
  <c r="M76" i="1"/>
  <c r="O76" i="1" s="1"/>
  <c r="M162" i="1"/>
  <c r="O162" i="1" s="1"/>
  <c r="M188" i="1"/>
  <c r="O188" i="1" s="1"/>
  <c r="M161" i="1"/>
  <c r="O161" i="1" s="1"/>
  <c r="M160" i="1"/>
  <c r="O160" i="1" s="1"/>
  <c r="M159" i="1"/>
  <c r="O159" i="1" s="1"/>
  <c r="M121" i="1"/>
  <c r="O121" i="1" s="1"/>
  <c r="M156" i="1"/>
  <c r="O156" i="1" s="1"/>
  <c r="M155" i="1"/>
  <c r="O155" i="1" s="1"/>
  <c r="M154" i="1"/>
  <c r="O154" i="1" s="1"/>
  <c r="M149" i="1"/>
  <c r="O149" i="1" s="1"/>
  <c r="M148" i="1"/>
  <c r="O148" i="1" s="1"/>
  <c r="M147" i="1"/>
  <c r="O147" i="1" s="1"/>
  <c r="M146" i="1"/>
  <c r="O146" i="1" s="1"/>
  <c r="M145" i="1"/>
  <c r="O145" i="1" s="1"/>
  <c r="M139" i="1"/>
  <c r="O139" i="1" s="1"/>
  <c r="M137" i="1"/>
  <c r="O137" i="1" s="1"/>
  <c r="M142" i="1"/>
  <c r="O142" i="1" s="1"/>
  <c r="M141" i="1"/>
  <c r="O141" i="1" s="1"/>
  <c r="M41" i="1"/>
  <c r="O41" i="1" s="1"/>
  <c r="M140" i="1"/>
  <c r="O140" i="1" s="1"/>
  <c r="M138" i="1"/>
  <c r="O138" i="1" s="1"/>
  <c r="M136" i="1"/>
  <c r="O136" i="1" s="1"/>
  <c r="M129" i="1"/>
  <c r="O129" i="1" s="1"/>
  <c r="M133" i="1"/>
  <c r="O133" i="1" s="1"/>
  <c r="M128" i="1"/>
  <c r="O128" i="1" s="1"/>
  <c r="M127" i="1"/>
  <c r="O127" i="1" s="1"/>
  <c r="M174" i="1"/>
  <c r="O174" i="1" s="1"/>
  <c r="M125" i="1"/>
  <c r="O125" i="1" s="1"/>
  <c r="M124" i="1"/>
  <c r="O124" i="1" s="1"/>
  <c r="M177" i="1"/>
  <c r="O177" i="1" s="1"/>
  <c r="M176" i="1"/>
  <c r="O176" i="1" s="1"/>
  <c r="M123" i="1"/>
  <c r="O123" i="1" s="1"/>
  <c r="M119" i="1"/>
  <c r="O119" i="1" s="1"/>
  <c r="M118" i="1"/>
  <c r="O118" i="1" s="1"/>
  <c r="M117" i="1"/>
  <c r="O117" i="1" s="1"/>
  <c r="M116" i="1"/>
  <c r="O116" i="1" s="1"/>
  <c r="M92" i="1"/>
  <c r="O92" i="1" s="1"/>
  <c r="M112" i="1"/>
  <c r="O112" i="1" s="1"/>
  <c r="M111" i="1"/>
  <c r="O111" i="1" s="1"/>
  <c r="M105" i="1"/>
  <c r="O105" i="1" s="1"/>
  <c r="M108" i="1"/>
  <c r="O108" i="1" s="1"/>
  <c r="M107" i="1"/>
  <c r="O107" i="1" s="1"/>
  <c r="M106" i="1"/>
  <c r="O106" i="1" s="1"/>
  <c r="M95" i="1"/>
  <c r="O95" i="1" s="1"/>
  <c r="M100" i="1"/>
  <c r="O100" i="1" s="1"/>
  <c r="M98" i="1"/>
  <c r="O98" i="1" s="1"/>
  <c r="O96" i="1"/>
  <c r="M93" i="1"/>
  <c r="O93" i="1" s="1"/>
  <c r="M94" i="1"/>
  <c r="O94" i="1" s="1"/>
  <c r="M90" i="1"/>
  <c r="O90" i="1" s="1"/>
  <c r="M89" i="1"/>
  <c r="O89" i="1" s="1"/>
  <c r="M83" i="1"/>
  <c r="O83" i="1" s="1"/>
  <c r="M82" i="1"/>
  <c r="O82" i="1" s="1"/>
  <c r="M81" i="1"/>
  <c r="O81" i="1" s="1"/>
  <c r="M80" i="1"/>
  <c r="O80" i="1" s="1"/>
  <c r="M79" i="1"/>
  <c r="O79" i="1" s="1"/>
  <c r="M78" i="1"/>
  <c r="O78" i="1" s="1"/>
  <c r="M77" i="1"/>
  <c r="O77" i="1" s="1"/>
  <c r="M73" i="1"/>
  <c r="O73" i="1" s="1"/>
  <c r="M72" i="1"/>
  <c r="O72" i="1" s="1"/>
  <c r="M42" i="1"/>
  <c r="O42" i="1" s="1"/>
  <c r="M68" i="1"/>
  <c r="O68" i="1" s="1"/>
  <c r="M66" i="1"/>
  <c r="O66" i="1" s="1"/>
  <c r="M62" i="1"/>
  <c r="O62" i="1" s="1"/>
  <c r="M61" i="1"/>
  <c r="O61" i="1" s="1"/>
  <c r="M60" i="1"/>
  <c r="O60" i="1" s="1"/>
  <c r="M58" i="1"/>
  <c r="O58" i="1" s="1"/>
  <c r="M44" i="1"/>
  <c r="O44" i="1" s="1"/>
  <c r="M51" i="1"/>
  <c r="O51" i="1" s="1"/>
  <c r="M50" i="1"/>
  <c r="O50" i="1" s="1"/>
  <c r="M49" i="1"/>
  <c r="O49" i="1" s="1"/>
  <c r="M43" i="1"/>
  <c r="O43" i="1" s="1"/>
  <c r="M39" i="1"/>
  <c r="O39" i="1" s="1"/>
  <c r="M38" i="1"/>
  <c r="O38" i="1" s="1"/>
  <c r="M37" i="1"/>
  <c r="O37" i="1" s="1"/>
  <c r="M34" i="1"/>
  <c r="O34" i="1" s="1"/>
  <c r="M33" i="1"/>
  <c r="O33" i="1" s="1"/>
  <c r="M27" i="1"/>
  <c r="O27" i="1" s="1"/>
  <c r="M24" i="1"/>
  <c r="O24" i="1" s="1"/>
  <c r="M23" i="1"/>
  <c r="O23" i="1" s="1"/>
  <c r="M22" i="1"/>
  <c r="O22" i="1" s="1"/>
  <c r="M21" i="1"/>
  <c r="O21" i="1" s="1"/>
  <c r="M20" i="1"/>
  <c r="O20" i="1" s="1"/>
  <c r="M19" i="1"/>
  <c r="O19" i="1" s="1"/>
  <c r="O172" i="1"/>
  <c r="M173" i="1"/>
  <c r="O173" i="1" s="1"/>
  <c r="M18" i="1"/>
  <c r="O18" i="1" s="1"/>
  <c r="M17" i="1"/>
  <c r="O17" i="1" s="1"/>
  <c r="M15" i="1"/>
  <c r="O15" i="1" s="1"/>
  <c r="M13" i="1"/>
  <c r="O13" i="1" s="1"/>
  <c r="M10" i="1"/>
  <c r="O10" i="1" s="1"/>
  <c r="O12" i="1" l="1"/>
  <c r="O2" i="1" s="1"/>
  <c r="O3" i="1" s="1"/>
  <c r="O4" i="1" l="1"/>
</calcChain>
</file>

<file path=xl/sharedStrings.xml><?xml version="1.0" encoding="utf-8"?>
<sst xmlns="http://schemas.openxmlformats.org/spreadsheetml/2006/main" count="265" uniqueCount="263">
  <si>
    <t>Specifikace -  kancelářské potřeby 2025</t>
  </si>
  <si>
    <t>cena celkem bez DPH</t>
  </si>
  <si>
    <t>DPH Kč</t>
  </si>
  <si>
    <t>Objem kancelářských potřeb je na období 12 měsíců</t>
  </si>
  <si>
    <t>cena celkem s DPH</t>
  </si>
  <si>
    <t>požadované zboží:</t>
  </si>
  <si>
    <t>poznámka:</t>
  </si>
  <si>
    <t>DČ</t>
  </si>
  <si>
    <t>PTU</t>
  </si>
  <si>
    <t>kuchyň</t>
  </si>
  <si>
    <t>EU</t>
  </si>
  <si>
    <t>VMV</t>
  </si>
  <si>
    <t xml:space="preserve">škola </t>
  </si>
  <si>
    <t>PV net.</t>
  </si>
  <si>
    <t>správci IT</t>
  </si>
  <si>
    <t>JUDr.</t>
  </si>
  <si>
    <t>PV tech</t>
  </si>
  <si>
    <t>počet (ks,bal.)</t>
  </si>
  <si>
    <t>cena bez DPH</t>
  </si>
  <si>
    <t>Archivační krabice šíře hřbetu 10,5 cm přírodní</t>
  </si>
  <si>
    <t>Archivační krabice šíře hřbetu 15 cm bílá</t>
  </si>
  <si>
    <t>Archivační krabice šíře hřbetu 20 cm bílá</t>
  </si>
  <si>
    <t xml:space="preserve">Archivační krabice EMBA A4 110mm II/350 </t>
  </si>
  <si>
    <t>Archivační spona s přenašečem 1 balení / 50 ks</t>
  </si>
  <si>
    <t>Archivní pořadač s kapsou, povrch šedočerný mramor, vyroben z recyklovaného papíru, šíře hřbetu 75mm</t>
  </si>
  <si>
    <t>Barevný papír A4, 130 g., 100 listů - mix barev</t>
  </si>
  <si>
    <t>Baterie alkalická AA</t>
  </si>
  <si>
    <t>Baterie alkalická AAA</t>
  </si>
  <si>
    <t>Bloček samolepící 38x 51mm, 100 žlutých lístků, 1 balení / 12 ks</t>
  </si>
  <si>
    <t>Bloček samolepící 51x 76mm, 100 žlutých lístků</t>
  </si>
  <si>
    <t>Bloček samolepící 76x 76mm, 400 NEON lístků</t>
  </si>
  <si>
    <t>Blok A4 linkovaný, kroužkový poznámkový blok, listy předděrované pro umístění do pořadače s možností oddělení této perforace, 80 listů, spirála z boku</t>
  </si>
  <si>
    <t>Blok A5 čtverečkovaný, lepený EKO</t>
  </si>
  <si>
    <t>Blok A5 linkovaný, kroužkový poznámkový blok, listy předděrované pro umístění do pořadače s možností oddělení této perforace, spirála z boku, 80 listů</t>
  </si>
  <si>
    <t>Denní záznamy A5, denní diář</t>
  </si>
  <si>
    <t>Dodací list, blok 100 listů</t>
  </si>
  <si>
    <t>DORUČENKA červený pruh B6 (125x176mm) samopr.odtrh.okno vlhčící POUČENÍ,1144495, 1 balení / 1000 ks</t>
  </si>
  <si>
    <t>DORUČENKA modrý pruh B6 (125x176mm) samopr.odtrh.okno vlhčící POUČENÍ, 1 balení /  100 ks</t>
  </si>
  <si>
    <t>Drátky do sešívačky 24/ 6,  RON 484, 1 bal / 2000 ks</t>
  </si>
  <si>
    <t>Drátky do sešívačky No 10, 10mm, 1 balení / 1000 ks</t>
  </si>
  <si>
    <t>Drátky do sešívačky 23/8, MJ / 1 krabička</t>
  </si>
  <si>
    <t>Drátky do sešívačky 23/10, MJ / 1 krabička</t>
  </si>
  <si>
    <t xml:space="preserve">Etikety bílé 70 x 36 mm,matný papír 70g/m2, 24 etiket na archu formátu A4. Použitelné do kopírek, laserových i ink-jet tiskáren, 1 balení / 100 listů </t>
  </si>
  <si>
    <t>Flash Disk 16 GB</t>
  </si>
  <si>
    <t>Flash disk 64 GB</t>
  </si>
  <si>
    <t>Flash disk,   256 GB</t>
  </si>
  <si>
    <t>Gelovka černá - mechanická</t>
  </si>
  <si>
    <t>Gelovka červená - mechanická</t>
  </si>
  <si>
    <t xml:space="preserve">Gelovka modrá - mechanická </t>
  </si>
  <si>
    <t>Hřbet plastový černý na kroužkovou vazbu, 10 mm,  1bal. / 100 ks</t>
  </si>
  <si>
    <t>Hřbet plastový černý na kroužkovou vazbu 16 mm  1 bal./ 100 ks</t>
  </si>
  <si>
    <t xml:space="preserve">Hřbet plastový černý na kroužkovou vazbu 6 mm 1 bal. / 100 ks </t>
  </si>
  <si>
    <t>Hřbet plastový bílý na kroužkovou vazbu, 10 mm 1bal./ 100 ks</t>
  </si>
  <si>
    <t>Hřbet plastový bílý na kroužkovou vazbu, 6 mm 1bal./ 100 ks</t>
  </si>
  <si>
    <t>Kalkulačka stolní, duální, 12ti místný display (př. d.rect 2210  auto power off)</t>
  </si>
  <si>
    <t>Kalkulačka Casio MJ 120D</t>
  </si>
  <si>
    <t>Kancelářský klip 15 mm, 1 balení / 12 ks</t>
  </si>
  <si>
    <t>Kancelářský klip 25 mm, 1 balení /  12 ks</t>
  </si>
  <si>
    <t>Kancelářský klip 32 mm, 1 balení /  12 ks</t>
  </si>
  <si>
    <t>Karton šedý A4 - zadní, deska na kroužkkovou vazbu 1 bal. / 100 ks</t>
  </si>
  <si>
    <t>Karton černý Delta A4 imitace kůže - zadní deska na kroužkovou vazbu 1bal. / 100 ks</t>
  </si>
  <si>
    <t>Kmarker Kores 4 barvy - sada whiteboard XW1</t>
  </si>
  <si>
    <t>Kniha A4 linkovaná 192 listů</t>
  </si>
  <si>
    <t>Korekční pero Pritt Pocket pen - 8 ml, 2 ks v blistru</t>
  </si>
  <si>
    <t>Korektor roller 4,2mm/12m kompaktní, použitelný na papír a folií</t>
  </si>
  <si>
    <t>Kovový kalíšek malý černý - DRÁTĚNÝ PROGRAM</t>
  </si>
  <si>
    <t>Kovový kalíšek velký černý - DRÁTĚNÝ PROGRAM</t>
  </si>
  <si>
    <t>Kuličkové pero Happy, hrot 0,5 mm, barva náplně modrá (nebo např. Spoko)</t>
  </si>
  <si>
    <t>Kuličkové pero jednorázové modré</t>
  </si>
  <si>
    <t>Kuličkové pero s pružinou ve stojánku</t>
  </si>
  <si>
    <t>Kuličkové pero SOLIDLY, s  hrotem 0,3mm, barva náplně modrá</t>
  </si>
  <si>
    <t>Kuličkové pero Triangl, barva náplně modrá</t>
  </si>
  <si>
    <t>Lepicí guma Pritt 35g, 1 balení / 65čtverečků</t>
  </si>
  <si>
    <t>Lepící páska balící  25mm/66m transparentní</t>
  </si>
  <si>
    <t>Lepicí páska, tloušťka 38 mm</t>
  </si>
  <si>
    <t>Liner Centropen 4611/4 sada 4 barev, 1 kus / sada 4 barev</t>
  </si>
  <si>
    <t>LinerCentropen 4611 červený, šířka stopy 0,3mm</t>
  </si>
  <si>
    <t>Mapa odkládací tříklopá A4 CLASSIC hnědá, 1 balení / 50 ks</t>
  </si>
  <si>
    <t>Mapa odkládací tříklopá A4 CLASSIC modrá, 1 balení /  50 ks</t>
  </si>
  <si>
    <t>Mapa odkládací tříklopá A4 CLASSIC růžová, 1 balení / 50 ks</t>
  </si>
  <si>
    <t>Mapa odkládací tříklopá A4 CLASSIC šedá, 1 balení / 50 ks</t>
  </si>
  <si>
    <t>Mapa odkládací tříklopá A4 CLASSIC zelená, 1 balení / 50 ks</t>
  </si>
  <si>
    <t>Mapa odkládací tříklopá A4 CLASSIC žlutá, 1 balení / 50 ks</t>
  </si>
  <si>
    <t>Měkká technická pryž 48x19x12 mm bílá</t>
  </si>
  <si>
    <t xml:space="preserve">Mikrotužka Pentel AX127-A Fiesta, tloušťka tuhy 0,7mm </t>
  </si>
  <si>
    <t>Mikrotužka Pentel AX127-A Fiesta , tloučťka tuhy 0,5mm</t>
  </si>
  <si>
    <t>Mikroutěrky na tabuli</t>
  </si>
  <si>
    <t>Náplň do mikrotužky, tloušťka hrotu 0,5 mm, 1 balení / 12 ks tuhy</t>
  </si>
  <si>
    <t>Náplň do mikrotužky, tloušťka hrotu 0,7 mm, 1 balení / 12 ks tuhy</t>
  </si>
  <si>
    <t>Náplň F-411 0,7mm do kuličkového pera Triangl, HAPPY aj. modrá např. spoko)</t>
  </si>
  <si>
    <t>Náplň F-411needle 0,5mm do kuličkového pera Solidly červená</t>
  </si>
  <si>
    <t>Náplň F-411needle 0,5mm do kuličkového pera Solidly modrá</t>
  </si>
  <si>
    <t>Navlhčovač gelový</t>
  </si>
  <si>
    <t>NCR Faktura / daň.dokl. A5, 50 listů, Baloušek PT199</t>
  </si>
  <si>
    <t>Nůžky 16,5 cm DONAU měkčené držení</t>
  </si>
  <si>
    <t>Nůžky Donau 20cm měkčené držení</t>
  </si>
  <si>
    <t>Obal zakládací „L“ A4 180 mic, čirý hladký, 1 balení /  100ks</t>
  </si>
  <si>
    <t>Obal závěsný A4 "U" 100 mic hladký, 1 balení / 100 ks</t>
  </si>
  <si>
    <t>Obal závěsný A4 "U" 150mic čirý hladký lesklý silný, 1  balení / 100ks</t>
  </si>
  <si>
    <t>Obal závěsný A4 "U" 40mic čirý, hladký, 1 balení / 100ks</t>
  </si>
  <si>
    <t>Obal závěsný A4 "U" 45mic čirý, hladký, 1 balení / 100ks</t>
  </si>
  <si>
    <t>Obal závěsný A4 "U" 55 mic hladký, 1 balení / 100 ks</t>
  </si>
  <si>
    <t>Obal závěsný A4 "U" 75 mic hladký, 1 balení / 100 ks</t>
  </si>
  <si>
    <t>Obal závěsný A4 s boční kapsou, euroobal s boční kapsou, 1 balení / 10 ks</t>
  </si>
  <si>
    <t>Obálka laminovací 216x303mm A4 100 mic, 1  balení/  100 ks</t>
  </si>
  <si>
    <t>Obálka laminovací 216x303mm A4 125mic, 1 balení / 100ks</t>
  </si>
  <si>
    <t>Odpočty výměna valut/deviz samopropis</t>
  </si>
  <si>
    <t>Ořezávátko kovové 1 otvor</t>
  </si>
  <si>
    <t>Pákový pořadač A4, šíře 75mm, vnější materiál plast, vnitřní lakovaný karton, RADO mechanika, hřbetní kapsa -  zelený</t>
  </si>
  <si>
    <t>Pákový pořadač A4, šíře hřbetu 50 mm, vnější materiál plast, vnitřní lakovaný karton, RADO mechanika, hřbetní kapsa -  černý</t>
  </si>
  <si>
    <t>Pákový pořadač A4, šíře hřbetu 50 mm, vnější materiál plast, vnitřní lakovaný karton, RADO mechanika, hřbetní kapsa -  červený</t>
  </si>
  <si>
    <t>Pákový pořadač A4, šíře hřbetu 50 mm, vnější materiál plast, vnitřní lakovaný karton, RADO mechanika, hřbetní kapsa -  oranžový</t>
  </si>
  <si>
    <t>Pákový pořadač A4, šíře hřbetu 50 mm, vnější materiál plast, vnitřní lakovaný karton, RADO mechanika, hřbetní kapsa -  světle modrý</t>
  </si>
  <si>
    <t>Pákový pořadač A4, šíře hřbetu 50 mm, vnější materiál plast, vnitřní lakovaný karton, RADO mechanika, hřbetní kapsa -  žlutý</t>
  </si>
  <si>
    <t>Pákový pořadač A4, šíře hřbetu 75mm, vnější materiál plast, vnitřní lakovaný karton, RADO mechanika, hřbetní kapsa - červený</t>
  </si>
  <si>
    <t>Pákový pořadač formátu A4 šíře hřbetu 75 mm,  je vyroben z lepenky, potažen polypropylenovou fólií, 75 mm (100 µm, šířka lepenky: 2,1 mm, gramáž lepenky: 1,290 g/m2), RADO mechanika, hřbetní kapsa - tyrkysový</t>
  </si>
  <si>
    <t>Pákový pořadač formátu A4, šíře hřbetu 75 mm ,  je vyroben z lepenky, potažen polypropylenovou fólií (100 µm, šířka lepenky: 2,1 mm, gramáž lepenky: 1,290 g/m2) ,  RADO mechanika, hřbetní kapsa - oranžový</t>
  </si>
  <si>
    <t>Pákový pořadač formátu A4, šíře hřbetu 75 mm je vyroben z lepenky, potažen polypropylenovou fólií, 75 mm (100 µm, šířka lepenky: 2,1 mm, gramáž lepenky: 1,290 g/m2, RADO mechanika, hřbetní kapsa - modrý</t>
  </si>
  <si>
    <t>Pákový pořadač formátu A4, šíře hřbetu 75 mm,  je vyroben z lepenky, potažen polypropylenovou fólií (100 µm, šířka lepenky: 2,1 mm, gramáž lepenky: 1,290 g/m2), RADO mechanika, hřbetní kapsa  -  bílý</t>
  </si>
  <si>
    <t>Pákový pořadač formátu A4, šíře hřbetu 75 mm,  je vyroben z lepenky, potažen polypropylenovou fólií, (100 µm, šířka lepenky: 2,1 mm, gramáž lepenky: 1,290 g/m2), RADO mechanika, hřbetní kapsa - fialový</t>
  </si>
  <si>
    <t>Pákový pořadač formátu A4, šíře hřbetu 75 mm,  je vyroben z lepenky, potažen polypropylenovou fólií, (100 µm, šířka lepenky: 2,1 mm, gramáž lepenky: 1,290 g/m2), RADO mechanika, hřbetní kapsa - růžový</t>
  </si>
  <si>
    <t>Pákový pořadač formátu A4, šíře hřbetu 75 mm,  je vyroben z lepenky, potažen polypropylenovou fólií, (100 µm, šířka lepenky: 2,1 mm, gramáž lepenky: 1,290 g/m2), RADO mechanika, hřbetní kapsa - žlutý</t>
  </si>
  <si>
    <t>Pákový pořadač A4, šíře hřbetu 50 mm, vnější materiál plast, vnitřní lakovaný karton, RADO mechanika, hřbetní kapsa -  zelený</t>
  </si>
  <si>
    <t>Pákový pořadač formátu A4, šíře hřbetu 75 mm,  je vyroben z lepenky, potažen polypropylenovou fólií, (100 µm, šířka lepenky: 2,1 mm, gramáž lepenky: 1,290 g/m2), RADO mechanika, hřbetní kapsa - zelený</t>
  </si>
  <si>
    <t>Papír dvojlist  čtverečkovaný A3 , přeložený na A4, 1balení / 200 listů</t>
  </si>
  <si>
    <t>Papír dvojlist linkovaný A3, přeložený na A4, 1balení / 200 listů</t>
  </si>
  <si>
    <t>Papír xerografický  A4 160g/m2, kvalita A,  250 listů, bělost min. CIE 168, certifikace FSC, ISO 9706, ISO 140001, ISO 9001</t>
  </si>
  <si>
    <t>Papír xerografický  A4 80g/m2, kvalita A,  500 listů, bělost min. CIE 168, certifikace FSC, ISO 9706, ISO 140001, ISO 9001</t>
  </si>
  <si>
    <t>Papír xerografický A3 80g/m2, kvalita A, bělost min CIE 168, certifikace FSC,  ISO 9706, ISO 140001, ISO 9001, 500 listů,</t>
  </si>
  <si>
    <t>Papír xeroxový  80g 500 listů A3 barva modrá</t>
  </si>
  <si>
    <t>Papír xeroxový 80g 500 listů A3 barva oranžová</t>
  </si>
  <si>
    <t>Papír xeroxový 80g 500 listů A3 barva růžová</t>
  </si>
  <si>
    <t>Papír xeroxový 80g 500 listů A3 barva zelená</t>
  </si>
  <si>
    <t>Papírová sloha - 20 barevných listů, 80g/m2</t>
  </si>
  <si>
    <t>Páska lepící 15mm/10m transparentní</t>
  </si>
  <si>
    <t>Páska lepící 19mm/33m transparentní</t>
  </si>
  <si>
    <t>Páska lepící 48mm/66m balící transparentní 3M Tartan</t>
  </si>
  <si>
    <t>Páska lepící 48mm/66m balící hnědá 3M Tartan</t>
  </si>
  <si>
    <t>Páska lepící do odvíječe 1,5 cm/20m - 1 bal. =  8ks</t>
  </si>
  <si>
    <t>Páska lepící matná popisovatelná 19mm/33m, s odvíječem</t>
  </si>
  <si>
    <t>Pastelky, sada 12 barev</t>
  </si>
  <si>
    <t>Pero kuličkové Pilot Super Grip modré, BGP-10R-F</t>
  </si>
  <si>
    <t>Pilot, náplň do kuličkového pera, Super Grip  modrý</t>
  </si>
  <si>
    <t>Popisovač (fixy) pernament sada 12 barev</t>
  </si>
  <si>
    <t>Popisovač CD tenký sada 4 barev</t>
  </si>
  <si>
    <t xml:space="preserve">Popisovač Centropen 2536 permanent černý </t>
  </si>
  <si>
    <t>Popisovač Centropen 7790 balení / 6 barev</t>
  </si>
  <si>
    <t>Popisovač Centropen 7790 černý</t>
  </si>
  <si>
    <t>Popisovač Centropen 7790 červený</t>
  </si>
  <si>
    <t>Popisovač na textil 2739/1 Ergo Centropen, černý</t>
  </si>
  <si>
    <t>Pravítko 30 cm transparentní např. barva růžová, zelená</t>
  </si>
  <si>
    <t>Pryž pro retušování (mazání/ grafitových nebo pastelových čar - bílá</t>
  </si>
  <si>
    <t>Příjmový pokladní doklad, blok 100 listů</t>
  </si>
  <si>
    <t>Psací podložka s klipem -  dvojdeska formát  A4</t>
  </si>
  <si>
    <t>Psací podložka s klipem, vyrobeno ze silné lepenky potažené plastovou folií, formát A4.</t>
  </si>
  <si>
    <t>Razítko datumové, výška data 3,8 mm, typ otisku:12-08-2005</t>
  </si>
  <si>
    <t>Razítkovací barva černá 30 ml</t>
  </si>
  <si>
    <t>Razítkovací barva modrá 30 ml, vodní báze</t>
  </si>
  <si>
    <t>Rozešívačka SAX 700</t>
  </si>
  <si>
    <t>Roztřiďovač karton A4 jednobar. odstřihávací, mix barev, 1 balení / 100ks</t>
  </si>
  <si>
    <t>Roztřiďovač plastový A4 šedý, číselné označení 1-31</t>
  </si>
  <si>
    <t>Rychlovázací deska A4 s rychlovazačem, perforace pro zavěšení do kroužkových i pákových pořadačů, průhledná přední strana,materál polypropylen - bílý</t>
  </si>
  <si>
    <t>Rychlovázací deska A4 s rychlovazačem, perforace pro zavěšení do kroužkových i pákových pořadačů, průhledná přední strana,materál polypropylen - červený</t>
  </si>
  <si>
    <t>Rychlovázací deska A4 s rychlovazačem, perforace pro zavěšení do kroužkových i pákových pořadačů, průhledná přední strana,materál polypropylen - modrý</t>
  </si>
  <si>
    <t>Rychlovázací deska A4 s rychlovazačem, perforace pro zavěšení do kroužkových i pákových pořadačů, průhledná přední strana,materál polypropylen - oranžový</t>
  </si>
  <si>
    <t>Rychlovázací deska A4 s rychlovazačem, perforace pro zavěšení do kroužkových i pákových pořadačů, průhledná přední strana,materál polypropylen - růžový</t>
  </si>
  <si>
    <t>Rychlovázací deska A4 s rychlovazačem, perforace pro zavěšení do kroužkových i pákových pořadačů, průhledná přední strana,materál polypropylen - zelený</t>
  </si>
  <si>
    <t>Rychlovázací deska A4 s rychlovazačem, perforace pro zavěšení do kroužkových i pákových pořadačů, průhledná přední strana,materál polypropylen - žlutý</t>
  </si>
  <si>
    <t>Rychlovazač A4 s jehlou+ kapsa černá</t>
  </si>
  <si>
    <t>Rychlovazač obyčejný celý ROC A4 CLASSIC, 1 balení / 100ks - modrý</t>
  </si>
  <si>
    <t>Rychlovazač závěsný celý RZC A4 CLASSIC, 1 balení / 50 ks - modrý</t>
  </si>
  <si>
    <t>Rychlovazače z  polypropylenu, pro zakládání děrovaných dokumentů formátu A4. Přední strana průhledná, zadní barevná, bílý papírový zasunovací štítek podél - bílá</t>
  </si>
  <si>
    <t>Rychlovazače z  polypropylenu, pro zakládání děrovaných dokumentů formátu A4. Přední strana průhledná, zadní barevná, bílý papírový zasunovací štítek podél - červená</t>
  </si>
  <si>
    <t>Rychlovazače z  polypropylenu, pro zakládání děrovaných dokumentů formátu A4. Přední strana průhledná, zadní barevná, bílý papírový zasunovací štítek podél - modrá</t>
  </si>
  <si>
    <t>Rychlovazače z  polypropylenu, pro zakládání děrovaných dokumentů formátu A4. Přední strana průhledná, zadní barevná, bílý papírový zasunovací štítek podél - oranžová</t>
  </si>
  <si>
    <t>Rychlovazače z  polypropylenu, pro zakládání děrovaných dokumentů formátu A4. Přední strana průhledná, zadní barevná, bílý papírový zasunovací štítek podél - růžová</t>
  </si>
  <si>
    <t>Rychlovazače z  polypropylenu, pro zakládání děrovaných dokumentů formátu A4. Přední strana průhledná, zadní barevná, bílý papírový zasunovací štítek podél - zelená</t>
  </si>
  <si>
    <t>Rychlovazače z  polypropylenu, pro zakládání děrovaných dokumentů formátu A4. Přední strana průhledná, zadní barevná, bílý papírový zasunovací štítek podél - žlutá</t>
  </si>
  <si>
    <t>Sešit 524 A5 lilnkovaný</t>
  </si>
  <si>
    <t>Sešit linkovaný A4, 60 listů</t>
  </si>
  <si>
    <t>Sešit linkovaný A5, 60 listů</t>
  </si>
  <si>
    <t>Sešívačka Novus stabil 24/6 černá/šedá</t>
  </si>
  <si>
    <t>Sešívačka D-RECT 377/HD</t>
  </si>
  <si>
    <t>Složka závěsná s klopou zhora</t>
  </si>
  <si>
    <t>Speciální bezpečnostní obálka na cenné psaní C5</t>
  </si>
  <si>
    <t>Spisové desky A4 s gumou např. Donau</t>
  </si>
  <si>
    <t>Spisové desky A4 s tkanicí, recyklovaný karton</t>
  </si>
  <si>
    <t>Spisovka na dokumenty A4 ("psaníčko"), průhledná, čirá, 180 µm)</t>
  </si>
  <si>
    <t>Spisovka na dokumenty A4 ("psaníčko"), průhledná, kouřová, 180 µm)</t>
  </si>
  <si>
    <t>Spisovka na dokumenty A4 ("psaníčko"), průhledná,modrá, 180 µm)</t>
  </si>
  <si>
    <t>Sponky kancelářské  velké, 50 mm, 1 balení / 100 ks</t>
  </si>
  <si>
    <t>Sponky kancelářské 451, 25mm,  č.1, 1 balení / 100 ks</t>
  </si>
  <si>
    <t>Sponky kancelářské 452, 28 mm, č.2, 1 balení / 100 ks</t>
  </si>
  <si>
    <t>Špalíček papírový lepený 8,5x8,5x4,0cm BÍLÝ</t>
  </si>
  <si>
    <t>Špendlíky mapové s velkou kulatou hlavičkou, mix barev, 1 balení / 100ks</t>
  </si>
  <si>
    <t>Špendlíky na korkovou tabuli - mix barev, 1 balení /  25 ks</t>
  </si>
  <si>
    <t>Taška B4 samolepící s krycí páskou ČISTĚ BÍLÁ, rozměr rozměr 353 x 250 mm, 1 balení / 250 kusů</t>
  </si>
  <si>
    <t xml:space="preserve">Tužka grafitová 1701 / 1 </t>
  </si>
  <si>
    <t>Tužka grafitová s gumou 1372 / 2</t>
  </si>
  <si>
    <t>Tyčinka lepící Kores 15g</t>
  </si>
  <si>
    <t>Tyčinka lepící Kores 20g</t>
  </si>
  <si>
    <t>Tyčinka lepící Kores 40g</t>
  </si>
  <si>
    <t>Visačky se šňůrkou IDPR M3</t>
  </si>
  <si>
    <t>Výdajový pokladní doklad, blok 100 listů</t>
  </si>
  <si>
    <t>Záložka samolepící papírová 15x50mm, 5x100 bar.lístků</t>
  </si>
  <si>
    <t xml:space="preserve">zásuvka odkládací na šířku A4 </t>
  </si>
  <si>
    <t>Značkovač 8566 Permanent, kulatý hrot 5mm, šíře stopy cca 2,5 mm-černý</t>
  </si>
  <si>
    <t>Značkovač 8566 Permanent, kulatý hrot 5mm, šíře stopy cca 2,5 mm-červený</t>
  </si>
  <si>
    <t>Značkovač 8586 Permanent, válcový hrot, šíře stopy cca 2,5 mm - bílý</t>
  </si>
  <si>
    <t>Značkovač Pilot V Board Master stíratelný -  černý - PLNITELNÝ</t>
  </si>
  <si>
    <t>Značkovač Pilot V Board Master stíratelný -  modrá - NÁPLŇ</t>
  </si>
  <si>
    <t>Značkovač Pilot V Board Master stíratelný - černá - NÁPLŇ</t>
  </si>
  <si>
    <t>Značkovač Pilot V Board Master stíratelný - červená - NÁPLŇ</t>
  </si>
  <si>
    <t>Značkovač Pilot V Board Master stíratelný - oranžová - NÁPLŇ</t>
  </si>
  <si>
    <t>Značkovač Pilot V Board Master stíratelný - zelená - NÁPLŇ</t>
  </si>
  <si>
    <t>Značkovač Pilot V Board Master stíratelný, sada 5 barev, 1kus / sada 5 barev</t>
  </si>
  <si>
    <t>Zvýrazňovač 8722/4 sada, šíře stopy 1-4-mm, 1 kus / sada  4 barev</t>
  </si>
  <si>
    <t>Zvýrazňovač Centropen 8722 oranžový, stopa 1-4 mm, bal. 12ks</t>
  </si>
  <si>
    <t>Zvýrazňovač Centropen 8722 zelený, stopa 1-4 mm, bal. 12ks</t>
  </si>
  <si>
    <t>Zvýrazňovač Centropen 8722 žlutý, stopa 1-4 mm</t>
  </si>
  <si>
    <t>Násuvné hřbety RELIDO (50 ks) žlutá na 1 - 60 listů</t>
  </si>
  <si>
    <t>Násuvné hřbety RELIDO (50 ks) bílá na 1 - 30 listů</t>
  </si>
  <si>
    <t>Desky DURABLE pro násuvné hřbety - ( 100 kusů)</t>
  </si>
  <si>
    <t>Lepidlo Herkules se špičatým hrotem</t>
  </si>
  <si>
    <t>Lepidlo Chemoprén na pevné spoje</t>
  </si>
  <si>
    <t>Lepící páska papírová krepová 2cm</t>
  </si>
  <si>
    <t>Lepící páska papírová krepová 3cm</t>
  </si>
  <si>
    <t>Fix permanentní černý silný</t>
  </si>
  <si>
    <t>Fix permanentní černý tenký</t>
  </si>
  <si>
    <t>Fix obyčejný tenký černý</t>
  </si>
  <si>
    <t>Fix obyčejný silný černý</t>
  </si>
  <si>
    <t>Reflexní popisovače</t>
  </si>
  <si>
    <t>Kreslící tvrdý papír A4 - 20 kusů</t>
  </si>
  <si>
    <t>Kreslící tvrdý papír A3 - 10 kusů</t>
  </si>
  <si>
    <t>Odlamovací nožík</t>
  </si>
  <si>
    <t>Refill Roller</t>
  </si>
  <si>
    <t>Propiska červená triangl</t>
  </si>
  <si>
    <t>Kancelářské spony malé, 32mm</t>
  </si>
  <si>
    <t>Etikety samolepící bílé 1ks á list A4</t>
  </si>
  <si>
    <t>Desky s klipem a zavíráním</t>
  </si>
  <si>
    <t>Spoko Ořezávátko jednoduché, s víkem a kontejnerem - mix barev</t>
  </si>
  <si>
    <r>
      <t xml:space="preserve">DORUČENKA </t>
    </r>
    <r>
      <rPr>
        <b/>
        <sz val="14"/>
        <color theme="1"/>
        <rFont val="Calibri"/>
        <family val="2"/>
        <charset val="238"/>
        <scheme val="minor"/>
      </rPr>
      <t xml:space="preserve">bílý pruh </t>
    </r>
    <r>
      <rPr>
        <sz val="14"/>
        <color theme="1"/>
        <rFont val="Calibri"/>
        <family val="2"/>
        <charset val="238"/>
        <scheme val="minor"/>
      </rPr>
      <t>B6 (125x176mm) samopr.odtrh.okno vlhčící POUČENÍ,1144495, 1 balení / 1000 ks</t>
    </r>
  </si>
  <si>
    <t>Balicí papír šedák v roli 100cmx50m  (1 role)</t>
  </si>
  <si>
    <t>Černý plastový kancelářský odkladač z pevného plastu, děrovaný. Pro dokumenty formátu A4. Stohovatelný. Rozměry 370 x 252 x 70 mm</t>
  </si>
  <si>
    <t>Plastový zásuvkový box - černý, 4 zásuvky, stohovatelný, pro formát A4 rozměr: 265 x 333 x 215 mm.</t>
  </si>
  <si>
    <t>Kotouček do kalkulačky 76/70/17 / 60</t>
  </si>
  <si>
    <t>Folie Prestige A4 200mic čirá (1 bal.100ks) - přední obálka na kroužkovou i násuvnou vazbu</t>
  </si>
  <si>
    <t>Motouz polypropylen 250 g</t>
  </si>
  <si>
    <t xml:space="preserve">Motouz polypropylen  12500 dtex, 2 kg  </t>
  </si>
  <si>
    <t>Korekturní lak s houbičkou</t>
  </si>
  <si>
    <t>Obal zakládací  A4 L170 průhledný, 1 balení / 10 ks</t>
  </si>
  <si>
    <t>Krabice archivní EMBA A4 110mm II/350</t>
  </si>
  <si>
    <t>Magazin box jednobarevný A4 80mm černý</t>
  </si>
  <si>
    <t>Desky spisové s gumou A4 3,0cm polypropylen (šedá)</t>
  </si>
  <si>
    <t>Kotouček do stravenkářky</t>
  </si>
  <si>
    <t>Poštovní obálka bílá samolepící C6, rozměr  162 x 114 mm, 1 balení / 50 ks</t>
  </si>
  <si>
    <t>Poštovní obálka bílá  samolepící C6, 1 balení / 1000 ks</t>
  </si>
  <si>
    <t>Poštovní obálka bílá samolepící DL bez okýnka   1 balení / 50 ks</t>
  </si>
  <si>
    <t>Poštovní obálka bílá  C5, rozměr 229 x 162 mm, samolepící, 1balení / 50ks</t>
  </si>
  <si>
    <t>Poštovní obálka  bílá  DL s oknem, rozměr 220 x 110 mm, samolepící,  1 balení / 50ks</t>
  </si>
  <si>
    <t>Poštovní obálka bílá C4 s krycí páskou, 1 balení / 250 ks</t>
  </si>
  <si>
    <t xml:space="preserve">Centropen 8560 pernament </t>
  </si>
  <si>
    <t>DODAVATEL: HOME &amp; OFFICE s.r.o., IČ:27714039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</si>
</sst>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#,##0\ &quot;Kč&quot;"/>
    <numFmt numFmtId="165" formatCode="#,##0.00\ &quot;Kč&quot;"/>
    <numFmt numFmtId="166" formatCode="#,##0.00\ _K_č"/>
  </numFmts>
  <fonts count="24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4"/>
      <color rgb="FF000000"/>
      <name val="Calibri"/>
      <charset val="1"/>
    </font>
    <font>
      <sz val="10"/>
      <color theme="1"/>
      <name val="Calibri"/>
      <family val="2"/>
      <charset val="238"/>
      <scheme val="minor"/>
    </font>
    <font>
      <sz val="14"/>
      <color rgb="FF000000"/>
      <name val="Calibri"/>
      <scheme val="minor"/>
    </font>
    <font>
      <sz val="14"/>
      <color rgb="FFFF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4"/>
      <color rgb="FF333333"/>
      <name val="Calibri"/>
      <family val="2"/>
      <charset val="238"/>
    </font>
    <font>
      <sz val="14"/>
      <color theme="1"/>
      <name val="Calibri"/>
      <family val="2"/>
      <charset val="238"/>
    </font>
    <font>
      <sz val="14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2">
    <xf numFmtId="0" fontId="0" fillId="0" borderId="0" xfId="0"/>
    <xf numFmtId="0" fontId="0" fillId="0" borderId="0" xfId="0" applyAlignment="1">
      <alignment horizontal="center"/>
    </xf>
    <xf numFmtId="0" fontId="0" fillId="0" borderId="0" xfId="1" applyNumberFormat="1" applyFont="1" applyAlignment="1" applyProtection="1">
      <alignment horizontal="center"/>
    </xf>
    <xf numFmtId="165" fontId="0" fillId="0" borderId="0" xfId="0" applyNumberFormat="1"/>
    <xf numFmtId="0" fontId="0" fillId="0" borderId="3" xfId="0" applyBorder="1" applyAlignment="1">
      <alignment horizontal="center"/>
    </xf>
    <xf numFmtId="0" fontId="0" fillId="0" borderId="3" xfId="1" applyNumberFormat="1" applyFont="1" applyBorder="1" applyAlignment="1" applyProtection="1">
      <alignment horizontal="center"/>
    </xf>
    <xf numFmtId="165" fontId="0" fillId="0" borderId="3" xfId="0" applyNumberFormat="1" applyBorder="1"/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1" xfId="0" applyNumberFormat="1" applyBorder="1" applyAlignment="1" applyProtection="1">
      <alignment vertical="center"/>
      <protection locked="0"/>
    </xf>
    <xf numFmtId="164" fontId="1" fillId="0" borderId="1" xfId="0" applyNumberFormat="1" applyFont="1" applyBorder="1" applyAlignment="1" applyProtection="1">
      <alignment vertic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65" fontId="0" fillId="0" borderId="1" xfId="0" applyNumberFormat="1" applyBorder="1"/>
    <xf numFmtId="165" fontId="7" fillId="0" borderId="0" xfId="0" applyNumberFormat="1" applyFont="1"/>
    <xf numFmtId="0" fontId="4" fillId="2" borderId="1" xfId="0" applyFont="1" applyFill="1" applyBorder="1" applyAlignment="1">
      <alignment vertical="center" wrapText="1"/>
    </xf>
    <xf numFmtId="0" fontId="8" fillId="0" borderId="0" xfId="0" applyFont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164" fontId="0" fillId="0" borderId="12" xfId="0" applyNumberFormat="1" applyBorder="1" applyAlignment="1" applyProtection="1">
      <alignment vertical="center"/>
      <protection locked="0"/>
    </xf>
    <xf numFmtId="164" fontId="0" fillId="0" borderId="12" xfId="0" applyNumberFormat="1" applyBorder="1" applyAlignment="1">
      <alignment vertical="center"/>
    </xf>
    <xf numFmtId="0" fontId="4" fillId="0" borderId="13" xfId="0" applyFont="1" applyBorder="1" applyAlignment="1">
      <alignment vertical="center" wrapText="1"/>
    </xf>
    <xf numFmtId="0" fontId="1" fillId="0" borderId="12" xfId="0" applyFont="1" applyBorder="1" applyAlignment="1">
      <alignment vertical="center"/>
    </xf>
    <xf numFmtId="0" fontId="1" fillId="0" borderId="0" xfId="0" applyFont="1"/>
    <xf numFmtId="0" fontId="4" fillId="0" borderId="12" xfId="0" applyFont="1" applyBorder="1" applyAlignment="1">
      <alignment vertical="center" wrapText="1"/>
    </xf>
    <xf numFmtId="164" fontId="1" fillId="0" borderId="12" xfId="0" applyNumberFormat="1" applyFont="1" applyBorder="1" applyAlignment="1">
      <alignment vertical="center"/>
    </xf>
    <xf numFmtId="0" fontId="4" fillId="0" borderId="12" xfId="0" applyFont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2" borderId="1" xfId="1" applyNumberFormat="1" applyFont="1" applyFill="1" applyBorder="1" applyAlignment="1" applyProtection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2" xfId="1" applyNumberFormat="1" applyFont="1" applyFill="1" applyBorder="1" applyAlignment="1" applyProtection="1">
      <alignment horizontal="center"/>
    </xf>
    <xf numFmtId="0" fontId="0" fillId="2" borderId="12" xfId="0" applyFill="1" applyBorder="1" applyAlignment="1">
      <alignment horizontal="center"/>
    </xf>
    <xf numFmtId="0" fontId="0" fillId="2" borderId="12" xfId="1" applyNumberFormat="1" applyFont="1" applyFill="1" applyBorder="1" applyAlignment="1" applyProtection="1">
      <alignment horizontal="center"/>
    </xf>
    <xf numFmtId="0" fontId="0" fillId="2" borderId="14" xfId="0" applyFill="1" applyBorder="1" applyAlignment="1">
      <alignment horizontal="center"/>
    </xf>
    <xf numFmtId="0" fontId="0" fillId="2" borderId="14" xfId="1" applyNumberFormat="1" applyFont="1" applyFill="1" applyBorder="1" applyAlignment="1" applyProtection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2" xfId="1" applyNumberFormat="1" applyFont="1" applyFill="1" applyBorder="1" applyAlignment="1" applyProtection="1">
      <alignment horizontal="center"/>
    </xf>
    <xf numFmtId="0" fontId="7" fillId="0" borderId="0" xfId="0" applyFont="1" applyAlignment="1">
      <alignment horizontal="left" vertical="top"/>
    </xf>
    <xf numFmtId="0" fontId="1" fillId="0" borderId="1" xfId="0" applyFont="1" applyBorder="1" applyAlignment="1">
      <alignment vertical="center"/>
    </xf>
    <xf numFmtId="0" fontId="4" fillId="0" borderId="13" xfId="0" applyFont="1" applyBorder="1" applyAlignment="1">
      <alignment wrapText="1"/>
    </xf>
    <xf numFmtId="164" fontId="0" fillId="0" borderId="1" xfId="0" applyNumberForma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64" fontId="0" fillId="0" borderId="14" xfId="0" applyNumberFormat="1" applyBorder="1" applyAlignment="1" applyProtection="1">
      <alignment vertical="center"/>
      <protection locked="0"/>
    </xf>
    <xf numFmtId="164" fontId="0" fillId="2" borderId="12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1" applyNumberFormat="1" applyFont="1" applyFill="1" applyBorder="1" applyAlignment="1" applyProtection="1">
      <alignment horizontal="center"/>
    </xf>
    <xf numFmtId="0" fontId="0" fillId="2" borderId="12" xfId="1" applyNumberFormat="1" applyFont="1" applyFill="1" applyBorder="1" applyAlignment="1" applyProtection="1">
      <alignment horizontal="center" vertical="center"/>
    </xf>
    <xf numFmtId="0" fontId="0" fillId="2" borderId="12" xfId="0" applyFill="1" applyBorder="1" applyAlignment="1">
      <alignment horizontal="center" vertical="center"/>
    </xf>
    <xf numFmtId="165" fontId="1" fillId="0" borderId="1" xfId="0" applyNumberFormat="1" applyFont="1" applyBorder="1"/>
    <xf numFmtId="0" fontId="6" fillId="3" borderId="1" xfId="0" applyFont="1" applyFill="1" applyBorder="1" applyAlignment="1">
      <alignment horizontal="center" vertical="center" wrapText="1"/>
    </xf>
    <xf numFmtId="166" fontId="7" fillId="4" borderId="6" xfId="0" applyNumberFormat="1" applyFont="1" applyFill="1" applyBorder="1"/>
    <xf numFmtId="166" fontId="7" fillId="4" borderId="8" xfId="0" applyNumberFormat="1" applyFont="1" applyFill="1" applyBorder="1" applyProtection="1">
      <protection locked="0"/>
    </xf>
    <xf numFmtId="166" fontId="7" fillId="4" borderId="11" xfId="0" applyNumberFormat="1" applyFont="1" applyFill="1" applyBorder="1"/>
    <xf numFmtId="164" fontId="0" fillId="0" borderId="14" xfId="0" applyNumberFormat="1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1" applyNumberFormat="1" applyFont="1" applyBorder="1" applyAlignment="1" applyProtection="1">
      <alignment horizontal="center"/>
    </xf>
    <xf numFmtId="0" fontId="4" fillId="0" borderId="1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15" xfId="0" applyFont="1" applyBorder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1" applyNumberFormat="1" applyFont="1" applyAlignment="1" applyProtection="1">
      <alignment horizontal="center"/>
    </xf>
    <xf numFmtId="0" fontId="10" fillId="0" borderId="0" xfId="0" applyFont="1" applyAlignment="1">
      <alignment horizontal="center"/>
    </xf>
    <xf numFmtId="165" fontId="1" fillId="0" borderId="0" xfId="0" applyNumberFormat="1" applyFont="1"/>
    <xf numFmtId="0" fontId="19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8" fillId="5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1" applyNumberFormat="1" applyFont="1" applyBorder="1" applyAlignment="1" applyProtection="1">
      <alignment horizontal="center"/>
    </xf>
    <xf numFmtId="0" fontId="10" fillId="0" borderId="1" xfId="0" applyFont="1" applyBorder="1" applyAlignment="1">
      <alignment horizontal="center"/>
    </xf>
    <xf numFmtId="0" fontId="19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 wrapText="1"/>
    </xf>
    <xf numFmtId="0" fontId="21" fillId="5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4" fillId="2" borderId="1" xfId="0" applyFont="1" applyFill="1" applyBorder="1" applyAlignment="1">
      <alignment wrapText="1"/>
    </xf>
    <xf numFmtId="0" fontId="12" fillId="0" borderId="1" xfId="0" applyFont="1" applyBorder="1"/>
    <xf numFmtId="0" fontId="14" fillId="2" borderId="0" xfId="0" applyFont="1" applyFill="1" applyAlignment="1">
      <alignment wrapText="1"/>
    </xf>
    <xf numFmtId="0" fontId="10" fillId="0" borderId="1" xfId="0" applyFont="1" applyBorder="1" applyAlignment="1">
      <alignment vertical="center"/>
    </xf>
    <xf numFmtId="0" fontId="4" fillId="0" borderId="17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164" fontId="0" fillId="0" borderId="2" xfId="0" applyNumberFormat="1" applyBorder="1" applyAlignment="1" applyProtection="1">
      <alignment vertical="center"/>
      <protection locked="0"/>
    </xf>
    <xf numFmtId="0" fontId="15" fillId="0" borderId="1" xfId="0" applyFont="1" applyBorder="1" applyAlignment="1">
      <alignment vertical="center" wrapText="1"/>
    </xf>
    <xf numFmtId="164" fontId="1" fillId="0" borderId="2" xfId="0" applyNumberFormat="1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1" xfId="1" applyNumberFormat="1" applyFont="1" applyBorder="1" applyAlignment="1" applyProtection="1">
      <alignment horizontal="center"/>
    </xf>
    <xf numFmtId="0" fontId="1" fillId="2" borderId="2" xfId="1" applyNumberFormat="1" applyFont="1" applyFill="1" applyBorder="1" applyAlignment="1" applyProtection="1">
      <alignment horizontal="center"/>
    </xf>
    <xf numFmtId="0" fontId="13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65" fontId="22" fillId="0" borderId="0" xfId="0" applyNumberFormat="1" applyFont="1"/>
    <xf numFmtId="165" fontId="22" fillId="0" borderId="3" xfId="0" applyNumberFormat="1" applyFont="1" applyBorder="1"/>
    <xf numFmtId="165" fontId="23" fillId="0" borderId="1" xfId="0" applyNumberFormat="1" applyFont="1" applyBorder="1" applyAlignment="1">
      <alignment horizontal="center" vertical="center" wrapText="1"/>
    </xf>
    <xf numFmtId="165" fontId="4" fillId="0" borderId="0" xfId="0" applyNumberFormat="1" applyFont="1"/>
    <xf numFmtId="0" fontId="20" fillId="0" borderId="1" xfId="0" applyFont="1" applyBorder="1" applyAlignment="1">
      <alignment vertical="center"/>
    </xf>
    <xf numFmtId="0" fontId="1" fillId="0" borderId="1" xfId="1" applyNumberFormat="1" applyFont="1" applyFill="1" applyBorder="1" applyAlignment="1" applyProtection="1">
      <alignment horizontal="center"/>
    </xf>
    <xf numFmtId="0" fontId="10" fillId="2" borderId="1" xfId="0" applyFont="1" applyFill="1" applyBorder="1" applyAlignment="1">
      <alignment wrapText="1"/>
    </xf>
    <xf numFmtId="0" fontId="10" fillId="7" borderId="1" xfId="0" applyFont="1" applyFill="1" applyBorder="1" applyAlignment="1">
      <alignment vertical="center"/>
    </xf>
    <xf numFmtId="164" fontId="0" fillId="7" borderId="1" xfId="0" applyNumberFormat="1" applyFill="1" applyBorder="1" applyAlignment="1">
      <alignment vertical="center"/>
    </xf>
    <xf numFmtId="0" fontId="0" fillId="7" borderId="1" xfId="0" applyFill="1" applyBorder="1" applyAlignment="1">
      <alignment horizontal="center"/>
    </xf>
    <xf numFmtId="0" fontId="0" fillId="7" borderId="1" xfId="1" applyNumberFormat="1" applyFont="1" applyFill="1" applyBorder="1" applyAlignment="1" applyProtection="1">
      <alignment horizontal="center"/>
    </xf>
    <xf numFmtId="0" fontId="9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vertical="center" wrapText="1"/>
    </xf>
    <xf numFmtId="164" fontId="0" fillId="7" borderId="1" xfId="0" applyNumberFormat="1" applyFill="1" applyBorder="1" applyAlignment="1" applyProtection="1">
      <alignment vertical="center"/>
      <protection locked="0"/>
    </xf>
    <xf numFmtId="0" fontId="11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 wrapText="1"/>
    </xf>
    <xf numFmtId="0" fontId="1" fillId="7" borderId="1" xfId="0" applyFont="1" applyFill="1" applyBorder="1" applyAlignment="1">
      <alignment vertical="center"/>
    </xf>
    <xf numFmtId="164" fontId="1" fillId="7" borderId="1" xfId="0" applyNumberFormat="1" applyFont="1" applyFill="1" applyBorder="1" applyAlignment="1">
      <alignment vertical="center"/>
    </xf>
    <xf numFmtId="0" fontId="1" fillId="7" borderId="1" xfId="0" applyFont="1" applyFill="1" applyBorder="1" applyAlignment="1">
      <alignment horizontal="center"/>
    </xf>
    <xf numFmtId="0" fontId="1" fillId="7" borderId="1" xfId="1" applyNumberFormat="1" applyFont="1" applyFill="1" applyBorder="1" applyAlignment="1" applyProtection="1">
      <alignment horizontal="center"/>
    </xf>
    <xf numFmtId="0" fontId="1" fillId="7" borderId="2" xfId="0" applyFont="1" applyFill="1" applyBorder="1" applyAlignment="1">
      <alignment horizontal="center"/>
    </xf>
    <xf numFmtId="0" fontId="4" fillId="7" borderId="1" xfId="0" applyFont="1" applyFill="1" applyBorder="1" applyAlignment="1">
      <alignment wrapText="1"/>
    </xf>
    <xf numFmtId="0" fontId="1" fillId="7" borderId="12" xfId="0" applyFont="1" applyFill="1" applyBorder="1" applyAlignment="1">
      <alignment vertical="center"/>
    </xf>
    <xf numFmtId="164" fontId="1" fillId="7" borderId="12" xfId="0" applyNumberFormat="1" applyFont="1" applyFill="1" applyBorder="1" applyAlignment="1">
      <alignment vertical="center"/>
    </xf>
    <xf numFmtId="0" fontId="1" fillId="7" borderId="12" xfId="0" applyFont="1" applyFill="1" applyBorder="1" applyAlignment="1">
      <alignment horizontal="center"/>
    </xf>
    <xf numFmtId="0" fontId="1" fillId="7" borderId="12" xfId="1" applyNumberFormat="1" applyFont="1" applyFill="1" applyBorder="1" applyAlignment="1" applyProtection="1">
      <alignment horizontal="center"/>
    </xf>
    <xf numFmtId="0" fontId="11" fillId="7" borderId="12" xfId="0" applyFont="1" applyFill="1" applyBorder="1" applyAlignment="1">
      <alignment horizontal="center"/>
    </xf>
    <xf numFmtId="0" fontId="4" fillId="7" borderId="12" xfId="0" applyFont="1" applyFill="1" applyBorder="1" applyAlignment="1">
      <alignment vertical="center" wrapText="1"/>
    </xf>
    <xf numFmtId="164" fontId="0" fillId="7" borderId="12" xfId="0" applyNumberFormat="1" applyFill="1" applyBorder="1" applyAlignment="1" applyProtection="1">
      <alignment vertical="center"/>
      <protection locked="0"/>
    </xf>
    <xf numFmtId="0" fontId="0" fillId="7" borderId="12" xfId="0" applyFill="1" applyBorder="1" applyAlignment="1">
      <alignment horizontal="center"/>
    </xf>
    <xf numFmtId="0" fontId="0" fillId="7" borderId="12" xfId="1" applyNumberFormat="1" applyFont="1" applyFill="1" applyBorder="1" applyAlignment="1" applyProtection="1">
      <alignment horizontal="center"/>
    </xf>
    <xf numFmtId="0" fontId="1" fillId="7" borderId="14" xfId="0" applyFont="1" applyFill="1" applyBorder="1" applyAlignment="1">
      <alignment vertical="center"/>
    </xf>
    <xf numFmtId="164" fontId="0" fillId="7" borderId="14" xfId="0" applyNumberFormat="1" applyFill="1" applyBorder="1" applyAlignment="1">
      <alignment vertical="center"/>
    </xf>
    <xf numFmtId="0" fontId="0" fillId="7" borderId="14" xfId="0" applyFill="1" applyBorder="1" applyAlignment="1">
      <alignment horizontal="center"/>
    </xf>
    <xf numFmtId="0" fontId="0" fillId="7" borderId="14" xfId="1" applyNumberFormat="1" applyFont="1" applyFill="1" applyBorder="1" applyAlignment="1" applyProtection="1">
      <alignment horizontal="center"/>
    </xf>
    <xf numFmtId="0" fontId="11" fillId="7" borderId="14" xfId="0" applyFont="1" applyFill="1" applyBorder="1" applyAlignment="1">
      <alignment horizontal="center"/>
    </xf>
    <xf numFmtId="0" fontId="4" fillId="7" borderId="16" xfId="0" applyFont="1" applyFill="1" applyBorder="1" applyAlignment="1">
      <alignment vertical="center" wrapText="1"/>
    </xf>
    <xf numFmtId="0" fontId="0" fillId="7" borderId="1" xfId="0" applyFill="1" applyBorder="1" applyAlignment="1" applyProtection="1">
      <alignment horizontal="center" vertical="center"/>
      <protection locked="0"/>
    </xf>
    <xf numFmtId="164" fontId="0" fillId="7" borderId="1" xfId="0" applyNumberFormat="1" applyFill="1" applyBorder="1" applyAlignment="1">
      <alignment horizontal="center" vertical="center"/>
    </xf>
    <xf numFmtId="3" fontId="5" fillId="3" borderId="13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7" borderId="13" xfId="0" applyFont="1" applyFill="1" applyBorder="1" applyAlignment="1">
      <alignment horizontal="center"/>
    </xf>
    <xf numFmtId="3" fontId="5" fillId="7" borderId="13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3" fontId="5" fillId="3" borderId="16" xfId="0" applyNumberFormat="1" applyFont="1" applyFill="1" applyBorder="1" applyAlignment="1">
      <alignment horizontal="center"/>
    </xf>
    <xf numFmtId="3" fontId="5" fillId="3" borderId="17" xfId="0" applyNumberFormat="1" applyFont="1" applyFill="1" applyBorder="1" applyAlignment="1">
      <alignment horizontal="center"/>
    </xf>
    <xf numFmtId="0" fontId="6" fillId="7" borderId="13" xfId="0" applyFont="1" applyFill="1" applyBorder="1" applyAlignment="1">
      <alignment horizontal="center"/>
    </xf>
    <xf numFmtId="3" fontId="5" fillId="3" borderId="15" xfId="0" applyNumberFormat="1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7" borderId="16" xfId="0" applyFont="1" applyFill="1" applyBorder="1" applyAlignment="1">
      <alignment horizontal="center"/>
    </xf>
    <xf numFmtId="3" fontId="5" fillId="7" borderId="16" xfId="0" applyNumberFormat="1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/>
    </xf>
    <xf numFmtId="165" fontId="22" fillId="0" borderId="18" xfId="0" applyNumberFormat="1" applyFont="1" applyBorder="1"/>
    <xf numFmtId="165" fontId="22" fillId="7" borderId="18" xfId="0" applyNumberFormat="1" applyFont="1" applyFill="1" applyBorder="1"/>
    <xf numFmtId="0" fontId="22" fillId="0" borderId="18" xfId="0" applyFont="1" applyBorder="1" applyAlignment="1">
      <alignment vertical="center" wrapText="1"/>
    </xf>
    <xf numFmtId="165" fontId="22" fillId="0" borderId="19" xfId="0" applyNumberFormat="1" applyFont="1" applyBorder="1"/>
    <xf numFmtId="165" fontId="22" fillId="0" borderId="20" xfId="0" applyNumberFormat="1" applyFont="1" applyBorder="1"/>
    <xf numFmtId="165" fontId="22" fillId="0" borderId="21" xfId="0" applyNumberFormat="1" applyFont="1" applyBorder="1"/>
    <xf numFmtId="165" fontId="22" fillId="7" borderId="19" xfId="0" applyNumberFormat="1" applyFont="1" applyFill="1" applyBorder="1"/>
    <xf numFmtId="165" fontId="22" fillId="7" borderId="20" xfId="0" applyNumberFormat="1" applyFont="1" applyFill="1" applyBorder="1"/>
    <xf numFmtId="165" fontId="0" fillId="7" borderId="1" xfId="0" applyNumberFormat="1" applyFill="1" applyBorder="1"/>
    <xf numFmtId="165" fontId="1" fillId="7" borderId="1" xfId="0" applyNumberFormat="1" applyFont="1" applyFill="1" applyBorder="1"/>
    <xf numFmtId="0" fontId="8" fillId="6" borderId="0" xfId="0" applyFont="1" applyFill="1" applyAlignment="1">
      <alignment horizontal="left" vertic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57"/>
  <sheetViews>
    <sheetView showZeros="0" tabSelected="1" zoomScale="80" zoomScaleNormal="80" zoomScaleSheetLayoutView="90" workbookViewId="0">
      <pane ySplit="7" topLeftCell="A8" activePane="bottomLeft" state="frozen"/>
      <selection pane="bottomLeft" activeCell="R240" sqref="R240"/>
    </sheetView>
  </sheetViews>
  <sheetFormatPr defaultRowHeight="14.4" x14ac:dyDescent="0.3"/>
  <cols>
    <col min="1" max="1" width="107" style="15" customWidth="1"/>
    <col min="2" max="2" width="12.5546875" style="16" hidden="1" customWidth="1"/>
    <col min="3" max="3" width="9.109375" style="1" hidden="1" customWidth="1"/>
    <col min="4" max="4" width="8.6640625" style="2" hidden="1" customWidth="1"/>
    <col min="5" max="5" width="10.88671875" style="1" hidden="1" customWidth="1"/>
    <col min="6" max="6" width="9.88671875" style="1" hidden="1" customWidth="1"/>
    <col min="7" max="7" width="10.6640625" style="63" hidden="1" customWidth="1"/>
    <col min="8" max="8" width="11.33203125" style="1" hidden="1" customWidth="1"/>
    <col min="9" max="9" width="10.44140625" style="1" hidden="1" customWidth="1"/>
    <col min="10" max="10" width="11.33203125" style="1" hidden="1" customWidth="1"/>
    <col min="11" max="11" width="9.44140625" style="1" hidden="1" customWidth="1"/>
    <col min="12" max="12" width="11.109375" style="1" hidden="1" customWidth="1"/>
    <col min="13" max="13" width="11.109375" style="1" customWidth="1"/>
    <col min="14" max="14" width="15.6640625" style="109" customWidth="1"/>
    <col min="15" max="15" width="24.44140625" style="3" customWidth="1"/>
  </cols>
  <sheetData>
    <row r="1" spans="1:15" ht="37.200000000000003" customHeight="1" thickBot="1" x14ac:dyDescent="0.35">
      <c r="A1" s="24" t="s">
        <v>0</v>
      </c>
      <c r="B1" s="24"/>
    </row>
    <row r="2" spans="1:15" ht="21" customHeight="1" x14ac:dyDescent="0.4">
      <c r="A2" s="174" t="s">
        <v>262</v>
      </c>
      <c r="B2" s="24"/>
      <c r="M2" s="175" t="s">
        <v>1</v>
      </c>
      <c r="N2" s="176"/>
      <c r="O2" s="59">
        <f>SUM(O8:O251)</f>
        <v>192772.29999999993</v>
      </c>
    </row>
    <row r="3" spans="1:15" ht="21" customHeight="1" x14ac:dyDescent="0.4">
      <c r="A3" s="2"/>
      <c r="B3" s="24"/>
      <c r="M3" s="177" t="s">
        <v>2</v>
      </c>
      <c r="N3" s="178"/>
      <c r="O3" s="60">
        <f>O2*0.21</f>
        <v>40482.182999999983</v>
      </c>
    </row>
    <row r="4" spans="1:15" ht="21.6" customHeight="1" thickBot="1" x14ac:dyDescent="0.45">
      <c r="A4" s="46" t="s">
        <v>3</v>
      </c>
      <c r="B4" s="24"/>
      <c r="M4" s="180" t="s">
        <v>4</v>
      </c>
      <c r="N4" s="181"/>
      <c r="O4" s="61">
        <f>SUM(O2:O3)</f>
        <v>233254.48299999992</v>
      </c>
    </row>
    <row r="5" spans="1:15" ht="21" customHeight="1" x14ac:dyDescent="0.4">
      <c r="A5" s="24"/>
      <c r="B5" s="24"/>
      <c r="M5" s="179"/>
      <c r="N5" s="179"/>
      <c r="O5" s="22"/>
    </row>
    <row r="6" spans="1:15" ht="14.4" customHeight="1" x14ac:dyDescent="0.3">
      <c r="A6" s="25"/>
      <c r="B6" s="25"/>
      <c r="C6" s="4"/>
      <c r="D6" s="5"/>
      <c r="E6" s="4"/>
      <c r="F6" s="4"/>
      <c r="G6" s="64"/>
      <c r="H6" s="4"/>
      <c r="I6" s="4"/>
      <c r="J6" s="4"/>
      <c r="K6" s="4"/>
      <c r="L6" s="4"/>
      <c r="M6" s="4"/>
      <c r="N6" s="110"/>
      <c r="O6" s="6"/>
    </row>
    <row r="7" spans="1:15" s="12" customFormat="1" ht="39.75" customHeight="1" x14ac:dyDescent="0.3">
      <c r="A7" s="7" t="s">
        <v>5</v>
      </c>
      <c r="B7" s="8" t="s">
        <v>6</v>
      </c>
      <c r="C7" s="9" t="s">
        <v>7</v>
      </c>
      <c r="D7" s="10" t="s">
        <v>8</v>
      </c>
      <c r="E7" s="9" t="s">
        <v>9</v>
      </c>
      <c r="F7" s="9" t="s">
        <v>10</v>
      </c>
      <c r="G7" s="76" t="s">
        <v>11</v>
      </c>
      <c r="H7" s="9" t="s">
        <v>12</v>
      </c>
      <c r="I7" s="9" t="s">
        <v>13</v>
      </c>
      <c r="J7" s="9" t="s">
        <v>14</v>
      </c>
      <c r="K7" s="9" t="s">
        <v>15</v>
      </c>
      <c r="L7" s="9" t="s">
        <v>16</v>
      </c>
      <c r="M7" s="58" t="s">
        <v>17</v>
      </c>
      <c r="N7" s="111" t="s">
        <v>18</v>
      </c>
      <c r="O7" s="11" t="s">
        <v>1</v>
      </c>
    </row>
    <row r="8" spans="1:15" ht="18" x14ac:dyDescent="0.3">
      <c r="A8" s="13" t="s">
        <v>22</v>
      </c>
      <c r="B8" s="17"/>
      <c r="C8" s="34"/>
      <c r="D8" s="35"/>
      <c r="E8" s="36"/>
      <c r="F8" s="36">
        <v>10</v>
      </c>
      <c r="G8" s="65"/>
      <c r="H8" s="36"/>
      <c r="I8" s="36"/>
      <c r="J8" s="36"/>
      <c r="K8" s="36"/>
      <c r="L8" s="36"/>
      <c r="M8" s="148">
        <f t="shared" ref="M8:M24" si="0">SUM(C8:L8)</f>
        <v>10</v>
      </c>
      <c r="N8" s="21">
        <v>40.25</v>
      </c>
      <c r="O8" s="164">
        <f t="shared" ref="O8:O24" si="1">M8*N8</f>
        <v>402.5</v>
      </c>
    </row>
    <row r="9" spans="1:15" ht="18" x14ac:dyDescent="0.3">
      <c r="A9" s="13" t="s">
        <v>19</v>
      </c>
      <c r="B9" s="17"/>
      <c r="C9" s="34"/>
      <c r="D9" s="35"/>
      <c r="E9" s="36"/>
      <c r="F9" s="36">
        <v>10</v>
      </c>
      <c r="G9" s="65"/>
      <c r="H9" s="36">
        <v>10</v>
      </c>
      <c r="I9" s="36"/>
      <c r="J9" s="36"/>
      <c r="K9" s="36"/>
      <c r="L9" s="36"/>
      <c r="M9" s="148">
        <f t="shared" si="0"/>
        <v>20</v>
      </c>
      <c r="N9" s="21">
        <v>11.12</v>
      </c>
      <c r="O9" s="164">
        <f t="shared" si="1"/>
        <v>222.39999999999998</v>
      </c>
    </row>
    <row r="10" spans="1:15" ht="18" x14ac:dyDescent="0.3">
      <c r="A10" s="13" t="s">
        <v>20</v>
      </c>
      <c r="B10" s="17"/>
      <c r="C10" s="34"/>
      <c r="D10" s="35"/>
      <c r="E10" s="36"/>
      <c r="F10" s="36">
        <v>15</v>
      </c>
      <c r="G10" s="65"/>
      <c r="H10" s="36">
        <v>30</v>
      </c>
      <c r="I10" s="36"/>
      <c r="J10" s="36"/>
      <c r="K10" s="36"/>
      <c r="L10" s="36"/>
      <c r="M10" s="148">
        <f t="shared" si="0"/>
        <v>45</v>
      </c>
      <c r="N10" s="21">
        <v>40.25</v>
      </c>
      <c r="O10" s="164">
        <f t="shared" si="1"/>
        <v>1811.25</v>
      </c>
    </row>
    <row r="11" spans="1:15" ht="18" x14ac:dyDescent="0.3">
      <c r="A11" s="13" t="s">
        <v>21</v>
      </c>
      <c r="B11" s="17"/>
      <c r="C11" s="34"/>
      <c r="D11" s="35"/>
      <c r="E11" s="36"/>
      <c r="F11" s="36">
        <v>10</v>
      </c>
      <c r="G11" s="65"/>
      <c r="H11" s="36">
        <v>20</v>
      </c>
      <c r="I11" s="36"/>
      <c r="J11" s="36"/>
      <c r="K11" s="36"/>
      <c r="L11" s="36"/>
      <c r="M11" s="148">
        <f t="shared" si="0"/>
        <v>30</v>
      </c>
      <c r="N11" s="21">
        <v>54.98</v>
      </c>
      <c r="O11" s="164">
        <f t="shared" si="1"/>
        <v>1649.3999999999999</v>
      </c>
    </row>
    <row r="12" spans="1:15" ht="18" x14ac:dyDescent="0.3">
      <c r="A12" s="13" t="s">
        <v>23</v>
      </c>
      <c r="B12" s="17"/>
      <c r="C12" s="34"/>
      <c r="D12" s="35"/>
      <c r="E12" s="36"/>
      <c r="F12" s="36">
        <v>1</v>
      </c>
      <c r="G12" s="65"/>
      <c r="H12" s="36"/>
      <c r="I12" s="36"/>
      <c r="J12" s="36"/>
      <c r="K12" s="36"/>
      <c r="L12" s="36"/>
      <c r="M12" s="148">
        <f t="shared" si="0"/>
        <v>1</v>
      </c>
      <c r="N12" s="21">
        <v>151.80000000000001</v>
      </c>
      <c r="O12" s="164">
        <f t="shared" si="1"/>
        <v>151.80000000000001</v>
      </c>
    </row>
    <row r="13" spans="1:15" ht="36" x14ac:dyDescent="0.35">
      <c r="A13" s="14" t="s">
        <v>24</v>
      </c>
      <c r="B13" s="17"/>
      <c r="C13" s="36"/>
      <c r="D13" s="35"/>
      <c r="E13" s="36"/>
      <c r="F13" s="36">
        <v>20</v>
      </c>
      <c r="G13" s="65"/>
      <c r="H13" s="36"/>
      <c r="I13" s="36"/>
      <c r="J13" s="36"/>
      <c r="K13" s="36"/>
      <c r="L13" s="36"/>
      <c r="M13" s="148">
        <f t="shared" si="0"/>
        <v>20</v>
      </c>
      <c r="N13" s="21">
        <v>35.08</v>
      </c>
      <c r="O13" s="164">
        <f t="shared" si="1"/>
        <v>701.59999999999991</v>
      </c>
    </row>
    <row r="14" spans="1:15" ht="18" x14ac:dyDescent="0.35">
      <c r="A14" s="92" t="s">
        <v>242</v>
      </c>
      <c r="B14" s="49"/>
      <c r="C14" s="102"/>
      <c r="D14" s="105"/>
      <c r="E14" s="102"/>
      <c r="F14" s="102"/>
      <c r="G14" s="65"/>
      <c r="H14" s="102"/>
      <c r="I14" s="102">
        <v>5</v>
      </c>
      <c r="J14" s="102"/>
      <c r="K14" s="102"/>
      <c r="L14" s="102"/>
      <c r="M14" s="149">
        <f t="shared" si="0"/>
        <v>5</v>
      </c>
      <c r="N14" s="21">
        <v>230</v>
      </c>
      <c r="O14" s="164">
        <f t="shared" si="1"/>
        <v>1150</v>
      </c>
    </row>
    <row r="15" spans="1:15" ht="17.25" customHeight="1" x14ac:dyDescent="0.3">
      <c r="A15" s="13" t="s">
        <v>25</v>
      </c>
      <c r="B15" s="17"/>
      <c r="C15" s="36"/>
      <c r="D15" s="35"/>
      <c r="E15" s="36"/>
      <c r="F15" s="36"/>
      <c r="G15" s="65">
        <v>2</v>
      </c>
      <c r="H15" s="36"/>
      <c r="I15" s="36"/>
      <c r="J15" s="36"/>
      <c r="K15" s="36"/>
      <c r="L15" s="36"/>
      <c r="M15" s="148">
        <f t="shared" si="0"/>
        <v>2</v>
      </c>
      <c r="N15" s="21">
        <v>220</v>
      </c>
      <c r="O15" s="164">
        <f t="shared" si="1"/>
        <v>440</v>
      </c>
    </row>
    <row r="16" spans="1:15" ht="18" x14ac:dyDescent="0.3">
      <c r="A16" s="121" t="s">
        <v>25</v>
      </c>
      <c r="B16" s="117"/>
      <c r="C16" s="118"/>
      <c r="D16" s="119"/>
      <c r="E16" s="118"/>
      <c r="F16" s="118"/>
      <c r="G16" s="120"/>
      <c r="H16" s="118"/>
      <c r="I16" s="118"/>
      <c r="J16" s="118"/>
      <c r="K16" s="118"/>
      <c r="L16" s="118"/>
      <c r="M16" s="150">
        <f t="shared" si="0"/>
        <v>0</v>
      </c>
      <c r="N16" s="172">
        <v>0</v>
      </c>
      <c r="O16" s="165">
        <f t="shared" si="1"/>
        <v>0</v>
      </c>
    </row>
    <row r="17" spans="1:15" ht="18" x14ac:dyDescent="0.3">
      <c r="A17" s="13" t="s">
        <v>26</v>
      </c>
      <c r="B17" s="17"/>
      <c r="C17" s="36">
        <v>100</v>
      </c>
      <c r="D17" s="35"/>
      <c r="E17" s="36"/>
      <c r="F17" s="36">
        <v>30</v>
      </c>
      <c r="G17" s="67">
        <v>10</v>
      </c>
      <c r="H17" s="36">
        <v>37</v>
      </c>
      <c r="I17" s="36">
        <v>20</v>
      </c>
      <c r="J17" s="36"/>
      <c r="K17" s="36"/>
      <c r="L17" s="36"/>
      <c r="M17" s="148">
        <f t="shared" si="0"/>
        <v>197</v>
      </c>
      <c r="N17" s="21">
        <v>5.75</v>
      </c>
      <c r="O17" s="164">
        <f t="shared" si="1"/>
        <v>1132.75</v>
      </c>
    </row>
    <row r="18" spans="1:15" ht="18" x14ac:dyDescent="0.3">
      <c r="A18" s="13" t="s">
        <v>27</v>
      </c>
      <c r="B18" s="17"/>
      <c r="C18" s="36">
        <v>100</v>
      </c>
      <c r="D18" s="35"/>
      <c r="E18" s="36"/>
      <c r="F18" s="36">
        <v>30</v>
      </c>
      <c r="G18" s="67">
        <v>4</v>
      </c>
      <c r="H18" s="36">
        <v>67</v>
      </c>
      <c r="I18" s="36">
        <v>20</v>
      </c>
      <c r="J18" s="36"/>
      <c r="K18" s="36"/>
      <c r="L18" s="36"/>
      <c r="M18" s="148">
        <f t="shared" si="0"/>
        <v>221</v>
      </c>
      <c r="N18" s="21">
        <v>5.13</v>
      </c>
      <c r="O18" s="164">
        <f t="shared" si="1"/>
        <v>1133.73</v>
      </c>
    </row>
    <row r="19" spans="1:15" ht="18" x14ac:dyDescent="0.35">
      <c r="A19" s="14" t="s">
        <v>28</v>
      </c>
      <c r="B19" s="17"/>
      <c r="C19" s="36">
        <v>5</v>
      </c>
      <c r="D19" s="35"/>
      <c r="E19" s="36"/>
      <c r="F19" s="36">
        <v>10</v>
      </c>
      <c r="G19" s="67"/>
      <c r="H19" s="36"/>
      <c r="I19" s="36"/>
      <c r="J19" s="36"/>
      <c r="K19" s="36"/>
      <c r="L19" s="36"/>
      <c r="M19" s="148">
        <f t="shared" si="0"/>
        <v>15</v>
      </c>
      <c r="N19" s="21">
        <v>58.88</v>
      </c>
      <c r="O19" s="164">
        <f t="shared" si="1"/>
        <v>883.2</v>
      </c>
    </row>
    <row r="20" spans="1:15" ht="18" x14ac:dyDescent="0.35">
      <c r="A20" s="14" t="s">
        <v>29</v>
      </c>
      <c r="B20" s="17"/>
      <c r="C20" s="36"/>
      <c r="D20" s="35"/>
      <c r="E20" s="36"/>
      <c r="F20" s="36">
        <v>10</v>
      </c>
      <c r="G20" s="67"/>
      <c r="H20" s="36"/>
      <c r="I20" s="36"/>
      <c r="J20" s="36"/>
      <c r="K20" s="36"/>
      <c r="L20" s="36"/>
      <c r="M20" s="148">
        <f t="shared" si="0"/>
        <v>10</v>
      </c>
      <c r="N20" s="21">
        <v>6.9</v>
      </c>
      <c r="O20" s="164">
        <f t="shared" si="1"/>
        <v>69</v>
      </c>
    </row>
    <row r="21" spans="1:15" ht="18" x14ac:dyDescent="0.35">
      <c r="A21" s="14" t="s">
        <v>30</v>
      </c>
      <c r="B21" s="17"/>
      <c r="C21" s="36">
        <v>4</v>
      </c>
      <c r="D21" s="35"/>
      <c r="E21" s="36"/>
      <c r="F21" s="36">
        <v>16</v>
      </c>
      <c r="G21" s="67">
        <v>44</v>
      </c>
      <c r="H21" s="36">
        <v>14</v>
      </c>
      <c r="I21" s="36">
        <v>15</v>
      </c>
      <c r="J21" s="36"/>
      <c r="K21" s="36"/>
      <c r="L21" s="36">
        <v>11</v>
      </c>
      <c r="M21" s="148">
        <f t="shared" si="0"/>
        <v>104</v>
      </c>
      <c r="N21" s="21">
        <v>31.74</v>
      </c>
      <c r="O21" s="164">
        <f t="shared" si="1"/>
        <v>3300.96</v>
      </c>
    </row>
    <row r="22" spans="1:15" ht="17.25" customHeight="1" x14ac:dyDescent="0.3">
      <c r="A22" s="13" t="s">
        <v>31</v>
      </c>
      <c r="B22" s="17"/>
      <c r="C22" s="36"/>
      <c r="D22" s="35"/>
      <c r="E22" s="36"/>
      <c r="F22" s="36">
        <v>20</v>
      </c>
      <c r="G22" s="67"/>
      <c r="H22" s="36"/>
      <c r="I22" s="36"/>
      <c r="J22" s="36"/>
      <c r="K22" s="36"/>
      <c r="L22" s="36"/>
      <c r="M22" s="148">
        <f t="shared" si="0"/>
        <v>20</v>
      </c>
      <c r="N22" s="21">
        <v>41.4</v>
      </c>
      <c r="O22" s="164">
        <f t="shared" si="1"/>
        <v>828</v>
      </c>
    </row>
    <row r="23" spans="1:15" ht="18" x14ac:dyDescent="0.35">
      <c r="A23" s="14" t="s">
        <v>32</v>
      </c>
      <c r="B23" s="18"/>
      <c r="C23" s="36"/>
      <c r="D23" s="35"/>
      <c r="E23" s="36"/>
      <c r="F23" s="36">
        <v>6</v>
      </c>
      <c r="G23" s="67"/>
      <c r="H23" s="36"/>
      <c r="I23" s="36"/>
      <c r="J23" s="36"/>
      <c r="K23" s="36"/>
      <c r="L23" s="36"/>
      <c r="M23" s="148">
        <f t="shared" si="0"/>
        <v>6</v>
      </c>
      <c r="N23" s="21">
        <v>10.93</v>
      </c>
      <c r="O23" s="164">
        <f t="shared" si="1"/>
        <v>65.58</v>
      </c>
    </row>
    <row r="24" spans="1:15" ht="36" x14ac:dyDescent="0.3">
      <c r="A24" s="13" t="s">
        <v>33</v>
      </c>
      <c r="B24" s="17"/>
      <c r="C24" s="36"/>
      <c r="D24" s="35"/>
      <c r="E24" s="36"/>
      <c r="F24" s="36">
        <v>20</v>
      </c>
      <c r="G24" s="67"/>
      <c r="H24" s="36"/>
      <c r="I24" s="36"/>
      <c r="J24" s="36"/>
      <c r="K24" s="36"/>
      <c r="L24" s="36"/>
      <c r="M24" s="148">
        <f t="shared" si="0"/>
        <v>20</v>
      </c>
      <c r="N24" s="21">
        <v>24.15</v>
      </c>
      <c r="O24" s="164">
        <f t="shared" si="1"/>
        <v>483</v>
      </c>
    </row>
    <row r="25" spans="1:15" ht="18" x14ac:dyDescent="0.3">
      <c r="A25" s="116" t="s">
        <v>261</v>
      </c>
      <c r="B25" s="117"/>
      <c r="C25" s="118"/>
      <c r="D25" s="119"/>
      <c r="E25" s="118"/>
      <c r="F25" s="118"/>
      <c r="G25" s="120"/>
      <c r="H25" s="118">
        <v>2</v>
      </c>
      <c r="I25" s="118"/>
      <c r="J25" s="118"/>
      <c r="K25" s="118"/>
      <c r="L25" s="118"/>
      <c r="M25" s="151"/>
      <c r="N25" s="172">
        <v>0</v>
      </c>
      <c r="O25" s="165"/>
    </row>
    <row r="26" spans="1:15" ht="36" x14ac:dyDescent="0.35">
      <c r="A26" s="93" t="s">
        <v>243</v>
      </c>
      <c r="B26" s="49"/>
      <c r="C26" s="102"/>
      <c r="D26" s="105"/>
      <c r="E26" s="102"/>
      <c r="F26" s="102"/>
      <c r="G26" s="65"/>
      <c r="H26" s="102">
        <v>16</v>
      </c>
      <c r="I26" s="102"/>
      <c r="J26" s="102"/>
      <c r="K26" s="102"/>
      <c r="L26" s="102"/>
      <c r="M26" s="148">
        <f t="shared" ref="M26:M89" si="2">SUM(C26:L26)</f>
        <v>16</v>
      </c>
      <c r="N26" s="21">
        <v>80.5</v>
      </c>
      <c r="O26" s="164">
        <f t="shared" ref="O26:O57" si="3">M26*N26</f>
        <v>1288</v>
      </c>
    </row>
    <row r="27" spans="1:15" ht="23.4" customHeight="1" x14ac:dyDescent="0.3">
      <c r="A27" s="13" t="s">
        <v>34</v>
      </c>
      <c r="B27" s="17"/>
      <c r="C27" s="36">
        <v>2</v>
      </c>
      <c r="D27" s="35"/>
      <c r="E27" s="36">
        <v>5</v>
      </c>
      <c r="F27" s="36"/>
      <c r="G27" s="67"/>
      <c r="H27" s="36"/>
      <c r="I27" s="36"/>
      <c r="J27" s="36"/>
      <c r="K27" s="36"/>
      <c r="L27" s="36"/>
      <c r="M27" s="148">
        <f t="shared" si="2"/>
        <v>7</v>
      </c>
      <c r="N27" s="21">
        <v>81.650000000000006</v>
      </c>
      <c r="O27" s="164">
        <f t="shared" si="3"/>
        <v>571.55000000000007</v>
      </c>
    </row>
    <row r="28" spans="1:15" ht="18" x14ac:dyDescent="0.3">
      <c r="A28" s="13" t="s">
        <v>222</v>
      </c>
      <c r="B28" s="49"/>
      <c r="C28" s="36"/>
      <c r="D28" s="35"/>
      <c r="E28" s="36"/>
      <c r="F28" s="36"/>
      <c r="G28" s="67">
        <v>1</v>
      </c>
      <c r="H28" s="36"/>
      <c r="I28" s="36"/>
      <c r="J28" s="36"/>
      <c r="K28" s="36"/>
      <c r="L28" s="36"/>
      <c r="M28" s="149">
        <f t="shared" si="2"/>
        <v>1</v>
      </c>
      <c r="N28" s="21">
        <v>250</v>
      </c>
      <c r="O28" s="164">
        <f t="shared" si="3"/>
        <v>250</v>
      </c>
    </row>
    <row r="29" spans="1:15" ht="18" x14ac:dyDescent="0.3">
      <c r="A29" s="47" t="s">
        <v>239</v>
      </c>
      <c r="B29" s="49"/>
      <c r="C29" s="102"/>
      <c r="D29" s="105"/>
      <c r="E29" s="102"/>
      <c r="F29" s="102"/>
      <c r="G29" s="65"/>
      <c r="H29" s="102">
        <v>3</v>
      </c>
      <c r="I29" s="102"/>
      <c r="J29" s="102"/>
      <c r="K29" s="102"/>
      <c r="L29" s="102"/>
      <c r="M29" s="148">
        <f t="shared" si="2"/>
        <v>3</v>
      </c>
      <c r="N29" s="21">
        <v>44.85</v>
      </c>
      <c r="O29" s="164">
        <f t="shared" si="3"/>
        <v>134.55000000000001</v>
      </c>
    </row>
    <row r="30" spans="1:15" ht="18" x14ac:dyDescent="0.35">
      <c r="A30" s="91" t="s">
        <v>253</v>
      </c>
      <c r="B30" s="50"/>
      <c r="C30" s="86"/>
      <c r="D30" s="87"/>
      <c r="E30" s="86"/>
      <c r="F30" s="86">
        <v>2</v>
      </c>
      <c r="G30" s="88"/>
      <c r="H30" s="86"/>
      <c r="I30" s="86"/>
      <c r="J30" s="86"/>
      <c r="K30" s="86"/>
      <c r="L30" s="86"/>
      <c r="M30" s="152">
        <f t="shared" si="2"/>
        <v>2</v>
      </c>
      <c r="N30" s="21">
        <v>55.2</v>
      </c>
      <c r="O30" s="164">
        <f t="shared" si="3"/>
        <v>110.4</v>
      </c>
    </row>
    <row r="31" spans="1:15" ht="18" x14ac:dyDescent="0.3">
      <c r="A31" s="13" t="s">
        <v>35</v>
      </c>
      <c r="B31" s="17"/>
      <c r="C31" s="36"/>
      <c r="D31" s="35"/>
      <c r="E31" s="36"/>
      <c r="F31" s="36"/>
      <c r="G31" s="67"/>
      <c r="H31" s="36"/>
      <c r="I31" s="36">
        <v>10</v>
      </c>
      <c r="J31" s="36"/>
      <c r="K31" s="36"/>
      <c r="L31" s="36"/>
      <c r="M31" s="148">
        <f t="shared" si="2"/>
        <v>10</v>
      </c>
      <c r="N31" s="21">
        <v>77.05</v>
      </c>
      <c r="O31" s="164">
        <f t="shared" si="3"/>
        <v>770.5</v>
      </c>
    </row>
    <row r="32" spans="1:15" ht="36" x14ac:dyDescent="0.3">
      <c r="A32" s="84" t="s">
        <v>241</v>
      </c>
      <c r="B32" s="100"/>
      <c r="C32" s="100"/>
      <c r="D32" s="100"/>
      <c r="E32" s="100"/>
      <c r="F32" s="100"/>
      <c r="G32" s="100"/>
      <c r="H32" s="100"/>
      <c r="I32" s="108">
        <v>1</v>
      </c>
      <c r="J32" s="13"/>
      <c r="K32" s="13"/>
      <c r="L32" s="13"/>
      <c r="M32" s="148">
        <f t="shared" si="2"/>
        <v>1</v>
      </c>
      <c r="N32" s="21">
        <v>2300</v>
      </c>
      <c r="O32" s="166">
        <f t="shared" si="3"/>
        <v>2300</v>
      </c>
    </row>
    <row r="33" spans="1:15" ht="36" x14ac:dyDescent="0.3">
      <c r="A33" s="121" t="s">
        <v>36</v>
      </c>
      <c r="B33" s="122"/>
      <c r="C33" s="118"/>
      <c r="D33" s="119"/>
      <c r="E33" s="118"/>
      <c r="F33" s="118"/>
      <c r="G33" s="123"/>
      <c r="H33" s="124"/>
      <c r="I33" s="118"/>
      <c r="J33" s="118"/>
      <c r="K33" s="118"/>
      <c r="L33" s="118"/>
      <c r="M33" s="151">
        <f t="shared" si="2"/>
        <v>0</v>
      </c>
      <c r="N33" s="172">
        <v>0</v>
      </c>
      <c r="O33" s="165">
        <f t="shared" si="3"/>
        <v>0</v>
      </c>
    </row>
    <row r="34" spans="1:15" ht="18" x14ac:dyDescent="0.35">
      <c r="A34" s="14" t="s">
        <v>37</v>
      </c>
      <c r="B34" s="17"/>
      <c r="C34" s="36"/>
      <c r="D34" s="35"/>
      <c r="E34" s="36"/>
      <c r="F34" s="36"/>
      <c r="G34" s="67"/>
      <c r="H34" s="36"/>
      <c r="I34" s="36">
        <v>1</v>
      </c>
      <c r="J34" s="36"/>
      <c r="K34" s="36"/>
      <c r="L34" s="36"/>
      <c r="M34" s="148">
        <f t="shared" si="2"/>
        <v>1</v>
      </c>
      <c r="N34" s="21">
        <v>230</v>
      </c>
      <c r="O34" s="164">
        <f t="shared" si="3"/>
        <v>230</v>
      </c>
    </row>
    <row r="35" spans="1:15" ht="18" x14ac:dyDescent="0.3">
      <c r="A35" s="23" t="s">
        <v>41</v>
      </c>
      <c r="B35" s="17"/>
      <c r="C35" s="36"/>
      <c r="D35" s="35"/>
      <c r="E35" s="36"/>
      <c r="F35" s="36">
        <v>3</v>
      </c>
      <c r="G35" s="67"/>
      <c r="H35" s="36"/>
      <c r="I35" s="36"/>
      <c r="J35" s="36"/>
      <c r="K35" s="36"/>
      <c r="L35" s="36"/>
      <c r="M35" s="148">
        <f t="shared" si="2"/>
        <v>3</v>
      </c>
      <c r="N35" s="21">
        <v>11.5</v>
      </c>
      <c r="O35" s="164">
        <f t="shared" si="3"/>
        <v>34.5</v>
      </c>
    </row>
    <row r="36" spans="1:15" ht="18" x14ac:dyDescent="0.3">
      <c r="A36" s="23" t="s">
        <v>40</v>
      </c>
      <c r="B36" s="17"/>
      <c r="C36" s="36"/>
      <c r="D36" s="35"/>
      <c r="E36" s="36"/>
      <c r="F36" s="36">
        <v>3</v>
      </c>
      <c r="G36" s="67"/>
      <c r="H36" s="36"/>
      <c r="I36" s="36"/>
      <c r="J36" s="36"/>
      <c r="K36" s="36"/>
      <c r="L36" s="36"/>
      <c r="M36" s="148">
        <f t="shared" si="2"/>
        <v>3</v>
      </c>
      <c r="N36" s="21">
        <v>24.15</v>
      </c>
      <c r="O36" s="164">
        <f t="shared" si="3"/>
        <v>72.449999999999989</v>
      </c>
    </row>
    <row r="37" spans="1:15" ht="18" x14ac:dyDescent="0.3">
      <c r="A37" s="13" t="s">
        <v>38</v>
      </c>
      <c r="B37" s="17"/>
      <c r="C37" s="36"/>
      <c r="D37" s="35"/>
      <c r="E37" s="36">
        <v>5</v>
      </c>
      <c r="F37" s="36">
        <v>10</v>
      </c>
      <c r="G37" s="67"/>
      <c r="H37" s="36">
        <v>1</v>
      </c>
      <c r="I37" s="36">
        <v>1</v>
      </c>
      <c r="J37" s="36"/>
      <c r="K37" s="36"/>
      <c r="L37" s="36">
        <v>1</v>
      </c>
      <c r="M37" s="148">
        <f t="shared" si="2"/>
        <v>18</v>
      </c>
      <c r="N37" s="21">
        <v>12.65</v>
      </c>
      <c r="O37" s="164">
        <f t="shared" si="3"/>
        <v>227.70000000000002</v>
      </c>
    </row>
    <row r="38" spans="1:15" ht="18" x14ac:dyDescent="0.3">
      <c r="A38" s="23" t="s">
        <v>39</v>
      </c>
      <c r="B38" s="17"/>
      <c r="C38" s="36"/>
      <c r="D38" s="35"/>
      <c r="E38" s="36"/>
      <c r="F38" s="36">
        <v>10</v>
      </c>
      <c r="G38" s="67">
        <v>20</v>
      </c>
      <c r="H38" s="36"/>
      <c r="I38" s="36"/>
      <c r="J38" s="36"/>
      <c r="K38" s="36"/>
      <c r="L38" s="36"/>
      <c r="M38" s="148">
        <f t="shared" si="2"/>
        <v>30</v>
      </c>
      <c r="N38" s="21">
        <v>6.9</v>
      </c>
      <c r="O38" s="164">
        <f t="shared" si="3"/>
        <v>207</v>
      </c>
    </row>
    <row r="39" spans="1:15" ht="36" x14ac:dyDescent="0.35">
      <c r="A39" s="14" t="s">
        <v>42</v>
      </c>
      <c r="B39" s="17"/>
      <c r="C39" s="36">
        <v>1</v>
      </c>
      <c r="D39" s="35"/>
      <c r="E39" s="36"/>
      <c r="F39" s="36">
        <v>2</v>
      </c>
      <c r="G39" s="67"/>
      <c r="H39" s="36"/>
      <c r="I39" s="36"/>
      <c r="J39" s="36"/>
      <c r="K39" s="36"/>
      <c r="L39" s="36"/>
      <c r="M39" s="148">
        <f t="shared" si="2"/>
        <v>3</v>
      </c>
      <c r="N39" s="21">
        <v>149.5</v>
      </c>
      <c r="O39" s="164">
        <f t="shared" si="3"/>
        <v>448.5</v>
      </c>
    </row>
    <row r="40" spans="1:15" ht="18" x14ac:dyDescent="0.35">
      <c r="A40" s="96" t="s">
        <v>238</v>
      </c>
      <c r="B40" s="50"/>
      <c r="C40" s="53"/>
      <c r="D40" s="54"/>
      <c r="E40" s="53"/>
      <c r="F40" s="53"/>
      <c r="G40" s="88"/>
      <c r="H40" s="107">
        <v>1</v>
      </c>
      <c r="I40" s="53"/>
      <c r="J40" s="53"/>
      <c r="K40" s="53"/>
      <c r="L40" s="53"/>
      <c r="M40" s="148">
        <f t="shared" si="2"/>
        <v>1</v>
      </c>
      <c r="N40" s="21">
        <v>149.5</v>
      </c>
      <c r="O40" s="164">
        <f t="shared" si="3"/>
        <v>149.5</v>
      </c>
    </row>
    <row r="41" spans="1:15" ht="18" x14ac:dyDescent="0.35">
      <c r="A41" s="14" t="s">
        <v>230</v>
      </c>
      <c r="B41" s="17"/>
      <c r="C41" s="36"/>
      <c r="D41" s="35"/>
      <c r="E41" s="36"/>
      <c r="F41" s="36"/>
      <c r="G41" s="65">
        <v>2</v>
      </c>
      <c r="H41" s="36"/>
      <c r="I41" s="36"/>
      <c r="J41" s="36"/>
      <c r="K41" s="36"/>
      <c r="L41" s="36"/>
      <c r="M41" s="148">
        <f t="shared" si="2"/>
        <v>2</v>
      </c>
      <c r="N41" s="21">
        <v>1.73</v>
      </c>
      <c r="O41" s="164">
        <f t="shared" si="3"/>
        <v>3.46</v>
      </c>
    </row>
    <row r="42" spans="1:15" ht="18" x14ac:dyDescent="0.35">
      <c r="A42" s="14" t="s">
        <v>229</v>
      </c>
      <c r="B42" s="17"/>
      <c r="C42" s="36"/>
      <c r="D42" s="35"/>
      <c r="E42" s="36"/>
      <c r="F42" s="36"/>
      <c r="G42" s="65">
        <v>2</v>
      </c>
      <c r="H42" s="36"/>
      <c r="I42" s="36"/>
      <c r="J42" s="36"/>
      <c r="K42" s="36"/>
      <c r="L42" s="36"/>
      <c r="M42" s="148">
        <f t="shared" si="2"/>
        <v>2</v>
      </c>
      <c r="N42" s="21">
        <v>1.73</v>
      </c>
      <c r="O42" s="164">
        <f t="shared" si="3"/>
        <v>3.46</v>
      </c>
    </row>
    <row r="43" spans="1:15" ht="18" x14ac:dyDescent="0.3">
      <c r="A43" s="13" t="s">
        <v>227</v>
      </c>
      <c r="B43" s="17"/>
      <c r="C43" s="36"/>
      <c r="D43" s="35"/>
      <c r="E43" s="36"/>
      <c r="F43" s="36"/>
      <c r="G43" s="65">
        <v>1</v>
      </c>
      <c r="H43" s="36"/>
      <c r="I43" s="36"/>
      <c r="J43" s="36"/>
      <c r="K43" s="36"/>
      <c r="L43" s="36"/>
      <c r="M43" s="148">
        <f t="shared" si="2"/>
        <v>1</v>
      </c>
      <c r="N43" s="21">
        <v>10.93</v>
      </c>
      <c r="O43" s="164">
        <f t="shared" si="3"/>
        <v>10.93</v>
      </c>
    </row>
    <row r="44" spans="1:15" ht="18" x14ac:dyDescent="0.35">
      <c r="A44" s="94" t="s">
        <v>228</v>
      </c>
      <c r="B44" s="17"/>
      <c r="C44" s="36"/>
      <c r="D44" s="35"/>
      <c r="E44" s="36"/>
      <c r="F44" s="36"/>
      <c r="G44" s="65">
        <v>6</v>
      </c>
      <c r="H44" s="36"/>
      <c r="I44" s="36"/>
      <c r="J44" s="36"/>
      <c r="K44" s="36"/>
      <c r="L44" s="36"/>
      <c r="M44" s="148">
        <f t="shared" si="2"/>
        <v>6</v>
      </c>
      <c r="N44" s="21">
        <v>11.39</v>
      </c>
      <c r="O44" s="164">
        <f t="shared" si="3"/>
        <v>68.34</v>
      </c>
    </row>
    <row r="45" spans="1:15" ht="18" x14ac:dyDescent="0.3">
      <c r="A45" s="13" t="s">
        <v>43</v>
      </c>
      <c r="B45" s="49"/>
      <c r="C45" s="36"/>
      <c r="D45" s="35"/>
      <c r="E45" s="36"/>
      <c r="F45" s="36">
        <v>5</v>
      </c>
      <c r="G45" s="67"/>
      <c r="H45" s="36"/>
      <c r="I45" s="36"/>
      <c r="J45" s="36"/>
      <c r="K45" s="36"/>
      <c r="L45" s="36"/>
      <c r="M45" s="149">
        <f t="shared" si="2"/>
        <v>5</v>
      </c>
      <c r="N45" s="21">
        <v>115</v>
      </c>
      <c r="O45" s="164">
        <f t="shared" si="3"/>
        <v>575</v>
      </c>
    </row>
    <row r="46" spans="1:15" ht="18" x14ac:dyDescent="0.3">
      <c r="A46" s="47" t="s">
        <v>44</v>
      </c>
      <c r="B46" s="49"/>
      <c r="C46" s="36"/>
      <c r="D46" s="35"/>
      <c r="E46" s="36"/>
      <c r="F46" s="36">
        <v>4</v>
      </c>
      <c r="G46" s="67"/>
      <c r="H46" s="36"/>
      <c r="I46" s="36"/>
      <c r="J46" s="36"/>
      <c r="K46" s="36"/>
      <c r="L46" s="36"/>
      <c r="M46" s="149">
        <f t="shared" si="2"/>
        <v>4</v>
      </c>
      <c r="N46" s="21">
        <v>230</v>
      </c>
      <c r="O46" s="164">
        <f t="shared" si="3"/>
        <v>920</v>
      </c>
    </row>
    <row r="47" spans="1:15" ht="18" x14ac:dyDescent="0.3">
      <c r="A47" s="47" t="s">
        <v>45</v>
      </c>
      <c r="B47" s="49"/>
      <c r="C47" s="36">
        <v>1</v>
      </c>
      <c r="D47" s="35">
        <v>2</v>
      </c>
      <c r="E47" s="36"/>
      <c r="F47" s="36">
        <v>2</v>
      </c>
      <c r="G47" s="67">
        <v>1</v>
      </c>
      <c r="H47" s="36"/>
      <c r="I47" s="36"/>
      <c r="J47" s="36"/>
      <c r="K47" s="36"/>
      <c r="L47" s="36"/>
      <c r="M47" s="149">
        <f t="shared" si="2"/>
        <v>6</v>
      </c>
      <c r="N47" s="21">
        <v>474.95</v>
      </c>
      <c r="O47" s="164">
        <f t="shared" si="3"/>
        <v>2849.7</v>
      </c>
    </row>
    <row r="48" spans="1:15" ht="18" x14ac:dyDescent="0.35">
      <c r="A48" s="85" t="s">
        <v>246</v>
      </c>
      <c r="B48" s="50"/>
      <c r="C48" s="86"/>
      <c r="D48" s="87"/>
      <c r="E48" s="86"/>
      <c r="F48" s="86">
        <v>1</v>
      </c>
      <c r="G48" s="88"/>
      <c r="H48" s="86">
        <v>1</v>
      </c>
      <c r="I48" s="86"/>
      <c r="J48" s="86"/>
      <c r="K48" s="86"/>
      <c r="L48" s="86"/>
      <c r="M48" s="152">
        <f t="shared" si="2"/>
        <v>2</v>
      </c>
      <c r="N48" s="21">
        <v>132.5</v>
      </c>
      <c r="O48" s="164">
        <f t="shared" si="3"/>
        <v>265</v>
      </c>
    </row>
    <row r="49" spans="1:15" ht="18" x14ac:dyDescent="0.3">
      <c r="A49" s="13" t="s">
        <v>46</v>
      </c>
      <c r="B49" s="17"/>
      <c r="C49" s="36"/>
      <c r="D49" s="35">
        <v>10</v>
      </c>
      <c r="E49" s="36"/>
      <c r="F49" s="36">
        <v>16</v>
      </c>
      <c r="G49" s="67">
        <v>30</v>
      </c>
      <c r="H49" s="36"/>
      <c r="I49" s="36"/>
      <c r="J49" s="36"/>
      <c r="K49" s="36"/>
      <c r="L49" s="36"/>
      <c r="M49" s="148">
        <f t="shared" si="2"/>
        <v>56</v>
      </c>
      <c r="N49" s="21">
        <v>10.02</v>
      </c>
      <c r="O49" s="164">
        <f t="shared" si="3"/>
        <v>561.12</v>
      </c>
    </row>
    <row r="50" spans="1:15" ht="18" x14ac:dyDescent="0.3">
      <c r="A50" s="13" t="s">
        <v>47</v>
      </c>
      <c r="B50" s="17"/>
      <c r="C50" s="36">
        <v>10</v>
      </c>
      <c r="D50" s="35">
        <v>5</v>
      </c>
      <c r="E50" s="36"/>
      <c r="F50" s="36">
        <v>16</v>
      </c>
      <c r="G50" s="67">
        <v>30</v>
      </c>
      <c r="H50" s="36"/>
      <c r="I50" s="36"/>
      <c r="J50" s="36"/>
      <c r="K50" s="36"/>
      <c r="L50" s="36"/>
      <c r="M50" s="148">
        <f t="shared" si="2"/>
        <v>61</v>
      </c>
      <c r="N50" s="21">
        <v>10.02</v>
      </c>
      <c r="O50" s="164">
        <f t="shared" si="3"/>
        <v>611.22</v>
      </c>
    </row>
    <row r="51" spans="1:15" ht="18" x14ac:dyDescent="0.35">
      <c r="A51" s="14" t="s">
        <v>48</v>
      </c>
      <c r="B51" s="17"/>
      <c r="C51" s="36"/>
      <c r="D51" s="35">
        <v>20</v>
      </c>
      <c r="E51" s="36">
        <v>10</v>
      </c>
      <c r="F51" s="36">
        <v>16</v>
      </c>
      <c r="G51" s="67">
        <v>40</v>
      </c>
      <c r="H51" s="36"/>
      <c r="I51" s="36"/>
      <c r="J51" s="36"/>
      <c r="K51" s="36"/>
      <c r="L51" s="36"/>
      <c r="M51" s="148">
        <f t="shared" si="2"/>
        <v>86</v>
      </c>
      <c r="N51" s="21">
        <v>10.02</v>
      </c>
      <c r="O51" s="164">
        <f t="shared" si="3"/>
        <v>861.71999999999991</v>
      </c>
    </row>
    <row r="52" spans="1:15" ht="18" x14ac:dyDescent="0.3">
      <c r="A52" s="47" t="s">
        <v>52</v>
      </c>
      <c r="B52" s="49"/>
      <c r="C52" s="36"/>
      <c r="D52" s="35"/>
      <c r="E52" s="36"/>
      <c r="F52" s="36">
        <v>2</v>
      </c>
      <c r="G52" s="67"/>
      <c r="H52" s="36"/>
      <c r="I52" s="36"/>
      <c r="J52" s="36"/>
      <c r="K52" s="36"/>
      <c r="L52" s="36"/>
      <c r="M52" s="149">
        <f t="shared" si="2"/>
        <v>2</v>
      </c>
      <c r="N52" s="21">
        <v>115.5</v>
      </c>
      <c r="O52" s="164">
        <f t="shared" si="3"/>
        <v>231</v>
      </c>
    </row>
    <row r="53" spans="1:15" ht="18" x14ac:dyDescent="0.3">
      <c r="A53" s="47" t="s">
        <v>53</v>
      </c>
      <c r="B53" s="49"/>
      <c r="C53" s="36"/>
      <c r="D53" s="35"/>
      <c r="E53" s="36"/>
      <c r="F53" s="36">
        <v>1</v>
      </c>
      <c r="G53" s="67"/>
      <c r="H53" s="36"/>
      <c r="I53" s="36"/>
      <c r="J53" s="36"/>
      <c r="K53" s="36"/>
      <c r="L53" s="36"/>
      <c r="M53" s="149">
        <f t="shared" si="2"/>
        <v>1</v>
      </c>
      <c r="N53" s="21">
        <v>79.5</v>
      </c>
      <c r="O53" s="164">
        <f t="shared" si="3"/>
        <v>79.5</v>
      </c>
    </row>
    <row r="54" spans="1:15" ht="18" x14ac:dyDescent="0.3">
      <c r="A54" s="47" t="s">
        <v>50</v>
      </c>
      <c r="B54" s="49"/>
      <c r="C54" s="36"/>
      <c r="D54" s="35"/>
      <c r="E54" s="36"/>
      <c r="F54" s="36"/>
      <c r="G54" s="67">
        <v>2</v>
      </c>
      <c r="H54" s="36">
        <v>1</v>
      </c>
      <c r="I54" s="36"/>
      <c r="J54" s="36"/>
      <c r="K54" s="36"/>
      <c r="L54" s="36"/>
      <c r="M54" s="149">
        <f t="shared" si="2"/>
        <v>3</v>
      </c>
      <c r="N54" s="21">
        <v>213</v>
      </c>
      <c r="O54" s="164">
        <f t="shared" si="3"/>
        <v>639</v>
      </c>
    </row>
    <row r="55" spans="1:15" ht="18" x14ac:dyDescent="0.3">
      <c r="A55" s="47" t="s">
        <v>51</v>
      </c>
      <c r="B55" s="49"/>
      <c r="C55" s="36"/>
      <c r="D55" s="35"/>
      <c r="E55" s="36"/>
      <c r="F55" s="36">
        <v>1</v>
      </c>
      <c r="G55" s="67"/>
      <c r="H55" s="36"/>
      <c r="I55" s="36"/>
      <c r="J55" s="36"/>
      <c r="K55" s="36"/>
      <c r="L55" s="36"/>
      <c r="M55" s="149">
        <f t="shared" si="2"/>
        <v>1</v>
      </c>
      <c r="N55" s="21">
        <v>79.5</v>
      </c>
      <c r="O55" s="164">
        <f t="shared" si="3"/>
        <v>79.5</v>
      </c>
    </row>
    <row r="56" spans="1:15" ht="18" x14ac:dyDescent="0.3">
      <c r="A56" s="47" t="s">
        <v>49</v>
      </c>
      <c r="B56" s="49"/>
      <c r="C56" s="36"/>
      <c r="D56" s="35"/>
      <c r="E56" s="36"/>
      <c r="F56" s="36">
        <v>2</v>
      </c>
      <c r="G56" s="67">
        <v>2</v>
      </c>
      <c r="H56" s="36">
        <v>1</v>
      </c>
      <c r="I56" s="36"/>
      <c r="J56" s="36"/>
      <c r="K56" s="36"/>
      <c r="L56" s="36"/>
      <c r="M56" s="149">
        <f t="shared" si="2"/>
        <v>5</v>
      </c>
      <c r="N56" s="21">
        <v>115.5</v>
      </c>
      <c r="O56" s="164">
        <f t="shared" si="3"/>
        <v>577.5</v>
      </c>
    </row>
    <row r="57" spans="1:15" ht="18" x14ac:dyDescent="0.3">
      <c r="A57" s="13" t="s">
        <v>55</v>
      </c>
      <c r="B57" s="17"/>
      <c r="C57" s="36"/>
      <c r="D57" s="35"/>
      <c r="E57" s="36"/>
      <c r="F57" s="36">
        <v>4</v>
      </c>
      <c r="G57" s="67"/>
      <c r="H57" s="36"/>
      <c r="I57" s="36"/>
      <c r="J57" s="36"/>
      <c r="K57" s="36"/>
      <c r="L57" s="36"/>
      <c r="M57" s="148">
        <f t="shared" si="2"/>
        <v>4</v>
      </c>
      <c r="N57" s="21">
        <v>295.55</v>
      </c>
      <c r="O57" s="164">
        <f t="shared" si="3"/>
        <v>1182.2</v>
      </c>
    </row>
    <row r="58" spans="1:15" ht="18" x14ac:dyDescent="0.3">
      <c r="A58" s="13" t="s">
        <v>54</v>
      </c>
      <c r="B58" s="17"/>
      <c r="C58" s="36">
        <v>2</v>
      </c>
      <c r="D58" s="35"/>
      <c r="E58" s="36">
        <v>2</v>
      </c>
      <c r="F58" s="36">
        <v>3</v>
      </c>
      <c r="G58" s="67"/>
      <c r="H58" s="36"/>
      <c r="I58" s="36"/>
      <c r="J58" s="36"/>
      <c r="K58" s="36"/>
      <c r="L58" s="36"/>
      <c r="M58" s="148">
        <f t="shared" si="2"/>
        <v>7</v>
      </c>
      <c r="N58" s="21">
        <v>106.95</v>
      </c>
      <c r="O58" s="164">
        <f t="shared" ref="O58:O89" si="4">M58*N58</f>
        <v>748.65</v>
      </c>
    </row>
    <row r="59" spans="1:15" ht="18" x14ac:dyDescent="0.3">
      <c r="A59" s="13" t="s">
        <v>237</v>
      </c>
      <c r="B59" s="20"/>
      <c r="C59" s="37"/>
      <c r="D59" s="35"/>
      <c r="E59" s="36"/>
      <c r="F59" s="36"/>
      <c r="G59" s="65"/>
      <c r="H59" s="36">
        <v>142</v>
      </c>
      <c r="I59" s="36">
        <v>10</v>
      </c>
      <c r="J59" s="36"/>
      <c r="K59" s="36"/>
      <c r="L59" s="36"/>
      <c r="M59" s="148">
        <f t="shared" si="2"/>
        <v>152</v>
      </c>
      <c r="N59" s="21">
        <v>8.74</v>
      </c>
      <c r="O59" s="164">
        <f t="shared" si="4"/>
        <v>1328.48</v>
      </c>
    </row>
    <row r="60" spans="1:15" ht="18" x14ac:dyDescent="0.3">
      <c r="A60" s="13" t="s">
        <v>56</v>
      </c>
      <c r="B60" s="17"/>
      <c r="C60" s="36"/>
      <c r="D60" s="35"/>
      <c r="E60" s="36"/>
      <c r="F60" s="36">
        <v>5</v>
      </c>
      <c r="G60" s="67"/>
      <c r="H60" s="36"/>
      <c r="I60" s="36"/>
      <c r="J60" s="36"/>
      <c r="K60" s="36"/>
      <c r="L60" s="36"/>
      <c r="M60" s="148">
        <f t="shared" si="2"/>
        <v>5</v>
      </c>
      <c r="N60" s="21">
        <v>5.27</v>
      </c>
      <c r="O60" s="164">
        <f t="shared" si="4"/>
        <v>26.349999999999998</v>
      </c>
    </row>
    <row r="61" spans="1:15" ht="18" x14ac:dyDescent="0.3">
      <c r="A61" s="13" t="s">
        <v>57</v>
      </c>
      <c r="B61" s="17"/>
      <c r="C61" s="36">
        <v>1</v>
      </c>
      <c r="D61" s="35"/>
      <c r="E61" s="36"/>
      <c r="F61" s="36">
        <v>5</v>
      </c>
      <c r="G61" s="67"/>
      <c r="H61" s="36"/>
      <c r="I61" s="36"/>
      <c r="J61" s="36"/>
      <c r="K61" s="36"/>
      <c r="L61" s="36"/>
      <c r="M61" s="148">
        <f t="shared" si="2"/>
        <v>6</v>
      </c>
      <c r="N61" s="21">
        <v>9.2100000000000009</v>
      </c>
      <c r="O61" s="164">
        <f t="shared" si="4"/>
        <v>55.260000000000005</v>
      </c>
    </row>
    <row r="62" spans="1:15" ht="18" x14ac:dyDescent="0.3">
      <c r="A62" s="13" t="s">
        <v>58</v>
      </c>
      <c r="B62" s="17"/>
      <c r="C62" s="36">
        <v>1</v>
      </c>
      <c r="D62" s="35"/>
      <c r="E62" s="36"/>
      <c r="F62" s="36">
        <v>5</v>
      </c>
      <c r="G62" s="67"/>
      <c r="H62" s="36"/>
      <c r="I62" s="36"/>
      <c r="J62" s="36"/>
      <c r="K62" s="36"/>
      <c r="L62" s="36"/>
      <c r="M62" s="148">
        <f t="shared" si="2"/>
        <v>6</v>
      </c>
      <c r="N62" s="21">
        <v>10.85</v>
      </c>
      <c r="O62" s="164">
        <f t="shared" si="4"/>
        <v>65.099999999999994</v>
      </c>
    </row>
    <row r="63" spans="1:15" ht="18" x14ac:dyDescent="0.3">
      <c r="A63" s="47" t="s">
        <v>60</v>
      </c>
      <c r="B63" s="49"/>
      <c r="C63" s="36"/>
      <c r="D63" s="35"/>
      <c r="E63" s="36"/>
      <c r="F63" s="36">
        <v>1</v>
      </c>
      <c r="G63" s="67"/>
      <c r="H63" s="36">
        <v>1</v>
      </c>
      <c r="I63" s="36"/>
      <c r="J63" s="36"/>
      <c r="K63" s="36"/>
      <c r="L63" s="36"/>
      <c r="M63" s="149">
        <f t="shared" si="2"/>
        <v>2</v>
      </c>
      <c r="N63" s="21">
        <v>132.5</v>
      </c>
      <c r="O63" s="164">
        <f t="shared" si="4"/>
        <v>265</v>
      </c>
    </row>
    <row r="64" spans="1:15" ht="18" x14ac:dyDescent="0.3">
      <c r="A64" s="47" t="s">
        <v>59</v>
      </c>
      <c r="B64" s="49"/>
      <c r="C64" s="36"/>
      <c r="D64" s="35"/>
      <c r="E64" s="36"/>
      <c r="F64" s="36"/>
      <c r="G64" s="67">
        <v>1</v>
      </c>
      <c r="H64" s="36"/>
      <c r="I64" s="36"/>
      <c r="J64" s="36"/>
      <c r="K64" s="36"/>
      <c r="L64" s="36"/>
      <c r="M64" s="149">
        <f t="shared" si="2"/>
        <v>1</v>
      </c>
      <c r="N64" s="21">
        <v>132.5</v>
      </c>
      <c r="O64" s="164">
        <f t="shared" si="4"/>
        <v>132.5</v>
      </c>
    </row>
    <row r="65" spans="1:15" ht="18" x14ac:dyDescent="0.3">
      <c r="A65" s="13" t="s">
        <v>61</v>
      </c>
      <c r="B65" s="49"/>
      <c r="C65" s="36">
        <v>10</v>
      </c>
      <c r="D65" s="35"/>
      <c r="E65" s="36"/>
      <c r="F65" s="36"/>
      <c r="G65" s="67"/>
      <c r="H65" s="36">
        <v>140</v>
      </c>
      <c r="I65" s="36"/>
      <c r="J65" s="36"/>
      <c r="K65" s="36"/>
      <c r="L65" s="36"/>
      <c r="M65" s="149">
        <f t="shared" si="2"/>
        <v>150</v>
      </c>
      <c r="N65" s="21">
        <v>77.400000000000006</v>
      </c>
      <c r="O65" s="164">
        <f t="shared" si="4"/>
        <v>11610</v>
      </c>
    </row>
    <row r="66" spans="1:15" ht="18" x14ac:dyDescent="0.3">
      <c r="A66" s="13" t="s">
        <v>62</v>
      </c>
      <c r="B66" s="17"/>
      <c r="C66" s="36"/>
      <c r="D66" s="35"/>
      <c r="E66" s="36">
        <v>7</v>
      </c>
      <c r="F66" s="36"/>
      <c r="G66" s="67">
        <v>26</v>
      </c>
      <c r="H66" s="36"/>
      <c r="I66" s="36"/>
      <c r="J66" s="36"/>
      <c r="K66" s="36"/>
      <c r="L66" s="36"/>
      <c r="M66" s="148">
        <f t="shared" si="2"/>
        <v>33</v>
      </c>
      <c r="N66" s="21">
        <v>105.23</v>
      </c>
      <c r="O66" s="164">
        <f t="shared" si="4"/>
        <v>3472.59</v>
      </c>
    </row>
    <row r="67" spans="1:15" ht="18" x14ac:dyDescent="0.3">
      <c r="A67" s="13" t="s">
        <v>63</v>
      </c>
      <c r="B67" s="49"/>
      <c r="C67" s="36">
        <v>1</v>
      </c>
      <c r="D67" s="35"/>
      <c r="E67" s="36"/>
      <c r="F67" s="36">
        <v>2</v>
      </c>
      <c r="G67" s="67"/>
      <c r="H67" s="36"/>
      <c r="I67" s="36"/>
      <c r="J67" s="36"/>
      <c r="K67" s="36"/>
      <c r="L67" s="36"/>
      <c r="M67" s="149">
        <f t="shared" si="2"/>
        <v>3</v>
      </c>
      <c r="N67" s="21">
        <v>53</v>
      </c>
      <c r="O67" s="164">
        <f t="shared" si="4"/>
        <v>159</v>
      </c>
    </row>
    <row r="68" spans="1:15" ht="18" x14ac:dyDescent="0.35">
      <c r="A68" s="14" t="s">
        <v>64</v>
      </c>
      <c r="B68" s="17"/>
      <c r="C68" s="36">
        <v>10</v>
      </c>
      <c r="D68" s="35"/>
      <c r="E68" s="36">
        <v>4</v>
      </c>
      <c r="F68" s="36">
        <v>18</v>
      </c>
      <c r="G68" s="67">
        <v>26</v>
      </c>
      <c r="H68" s="36">
        <v>42</v>
      </c>
      <c r="I68" s="36">
        <v>20</v>
      </c>
      <c r="J68" s="36"/>
      <c r="K68" s="36"/>
      <c r="L68" s="36">
        <v>11</v>
      </c>
      <c r="M68" s="148">
        <f t="shared" si="2"/>
        <v>131</v>
      </c>
      <c r="N68" s="21">
        <v>19.8</v>
      </c>
      <c r="O68" s="164">
        <f t="shared" si="4"/>
        <v>2593.8000000000002</v>
      </c>
    </row>
    <row r="69" spans="1:15" ht="18" x14ac:dyDescent="0.35">
      <c r="A69" s="89" t="s">
        <v>249</v>
      </c>
      <c r="B69" s="50"/>
      <c r="C69" s="86"/>
      <c r="D69" s="87"/>
      <c r="E69" s="86">
        <v>3</v>
      </c>
      <c r="F69" s="86">
        <v>2</v>
      </c>
      <c r="G69" s="88"/>
      <c r="H69" s="86"/>
      <c r="I69" s="86"/>
      <c r="J69" s="86"/>
      <c r="K69" s="86"/>
      <c r="L69" s="86"/>
      <c r="M69" s="152">
        <f t="shared" si="2"/>
        <v>5</v>
      </c>
      <c r="N69" s="21">
        <v>15.53</v>
      </c>
      <c r="O69" s="164">
        <f t="shared" si="4"/>
        <v>77.649999999999991</v>
      </c>
    </row>
    <row r="70" spans="1:15" ht="18" x14ac:dyDescent="0.35">
      <c r="A70" s="85" t="s">
        <v>245</v>
      </c>
      <c r="B70" s="50"/>
      <c r="C70" s="86"/>
      <c r="D70" s="87"/>
      <c r="E70" s="86"/>
      <c r="F70" s="86">
        <v>6</v>
      </c>
      <c r="G70" s="88"/>
      <c r="H70" s="86"/>
      <c r="I70" s="86"/>
      <c r="J70" s="86"/>
      <c r="K70" s="86"/>
      <c r="L70" s="86"/>
      <c r="M70" s="152">
        <f t="shared" si="2"/>
        <v>6</v>
      </c>
      <c r="N70" s="21">
        <v>11.39</v>
      </c>
      <c r="O70" s="164">
        <f t="shared" si="4"/>
        <v>68.34</v>
      </c>
    </row>
    <row r="71" spans="1:15" ht="18" x14ac:dyDescent="0.35">
      <c r="A71" s="113" t="s">
        <v>254</v>
      </c>
      <c r="B71" s="50"/>
      <c r="C71" s="86"/>
      <c r="D71" s="114"/>
      <c r="E71" s="86">
        <v>2</v>
      </c>
      <c r="F71" s="86"/>
      <c r="G71" s="88"/>
      <c r="H71" s="86"/>
      <c r="I71" s="86"/>
      <c r="J71" s="86"/>
      <c r="K71" s="86"/>
      <c r="L71" s="86"/>
      <c r="M71" s="152">
        <f t="shared" si="2"/>
        <v>2</v>
      </c>
      <c r="N71" s="21">
        <v>11.39</v>
      </c>
      <c r="O71" s="164">
        <f t="shared" si="4"/>
        <v>22.78</v>
      </c>
    </row>
    <row r="72" spans="1:15" ht="18" x14ac:dyDescent="0.3">
      <c r="A72" s="13" t="s">
        <v>65</v>
      </c>
      <c r="B72" s="17"/>
      <c r="C72" s="36">
        <v>1</v>
      </c>
      <c r="D72" s="35"/>
      <c r="E72" s="36"/>
      <c r="F72" s="36">
        <v>1</v>
      </c>
      <c r="G72" s="67"/>
      <c r="H72" s="36"/>
      <c r="I72" s="36"/>
      <c r="J72" s="36"/>
      <c r="K72" s="36"/>
      <c r="L72" s="36"/>
      <c r="M72" s="148">
        <f t="shared" si="2"/>
        <v>2</v>
      </c>
      <c r="N72" s="21">
        <v>25.3</v>
      </c>
      <c r="O72" s="164">
        <f t="shared" si="4"/>
        <v>50.6</v>
      </c>
    </row>
    <row r="73" spans="1:15" ht="18" x14ac:dyDescent="0.3">
      <c r="A73" s="13" t="s">
        <v>66</v>
      </c>
      <c r="B73" s="17"/>
      <c r="C73" s="36">
        <v>2</v>
      </c>
      <c r="D73" s="35"/>
      <c r="E73" s="36"/>
      <c r="F73" s="36">
        <v>1</v>
      </c>
      <c r="G73" s="67"/>
      <c r="H73" s="36"/>
      <c r="I73" s="36"/>
      <c r="J73" s="36"/>
      <c r="K73" s="36"/>
      <c r="L73" s="36"/>
      <c r="M73" s="148">
        <f t="shared" si="2"/>
        <v>3</v>
      </c>
      <c r="N73" s="21">
        <v>27.6</v>
      </c>
      <c r="O73" s="164">
        <f t="shared" si="4"/>
        <v>82.800000000000011</v>
      </c>
    </row>
    <row r="74" spans="1:15" ht="18" x14ac:dyDescent="0.35">
      <c r="A74" s="85" t="s">
        <v>251</v>
      </c>
      <c r="B74" s="50"/>
      <c r="C74" s="86"/>
      <c r="D74" s="87"/>
      <c r="E74" s="86"/>
      <c r="F74" s="86">
        <v>10</v>
      </c>
      <c r="G74" s="88"/>
      <c r="H74" s="86"/>
      <c r="I74" s="86"/>
      <c r="J74" s="86"/>
      <c r="K74" s="86"/>
      <c r="L74" s="86"/>
      <c r="M74" s="152">
        <f t="shared" si="2"/>
        <v>10</v>
      </c>
      <c r="N74" s="21">
        <v>40.25</v>
      </c>
      <c r="O74" s="164">
        <f t="shared" si="4"/>
        <v>402.5</v>
      </c>
    </row>
    <row r="75" spans="1:15" ht="18" x14ac:dyDescent="0.35">
      <c r="A75" s="14" t="s">
        <v>233</v>
      </c>
      <c r="B75" s="17"/>
      <c r="C75" s="36"/>
      <c r="D75" s="35"/>
      <c r="E75" s="36"/>
      <c r="F75" s="36"/>
      <c r="G75" s="65">
        <v>1</v>
      </c>
      <c r="H75" s="36"/>
      <c r="I75" s="36"/>
      <c r="J75" s="36"/>
      <c r="K75" s="36"/>
      <c r="L75" s="36"/>
      <c r="M75" s="148">
        <f t="shared" si="2"/>
        <v>1</v>
      </c>
      <c r="N75" s="21">
        <v>29.9</v>
      </c>
      <c r="O75" s="164">
        <f t="shared" si="4"/>
        <v>29.9</v>
      </c>
    </row>
    <row r="76" spans="1:15" ht="21" customHeight="1" x14ac:dyDescent="0.3">
      <c r="A76" s="13" t="s">
        <v>232</v>
      </c>
      <c r="B76" s="17"/>
      <c r="C76" s="36"/>
      <c r="D76" s="35"/>
      <c r="E76" s="36"/>
      <c r="F76" s="36"/>
      <c r="G76" s="65">
        <v>1</v>
      </c>
      <c r="H76" s="36"/>
      <c r="I76" s="36">
        <v>1</v>
      </c>
      <c r="J76" s="36"/>
      <c r="K76" s="36"/>
      <c r="L76" s="36"/>
      <c r="M76" s="148">
        <f t="shared" si="2"/>
        <v>2</v>
      </c>
      <c r="N76" s="21">
        <v>14.95</v>
      </c>
      <c r="O76" s="164">
        <f t="shared" si="4"/>
        <v>29.9</v>
      </c>
    </row>
    <row r="77" spans="1:15" ht="21" customHeight="1" x14ac:dyDescent="0.3">
      <c r="A77" s="13" t="s">
        <v>67</v>
      </c>
      <c r="B77" s="17"/>
      <c r="C77" s="36">
        <v>10</v>
      </c>
      <c r="D77" s="35"/>
      <c r="E77" s="36">
        <v>25</v>
      </c>
      <c r="F77" s="36">
        <v>40</v>
      </c>
      <c r="G77" s="67">
        <v>24</v>
      </c>
      <c r="H77" s="36"/>
      <c r="I77" s="36"/>
      <c r="J77" s="36"/>
      <c r="K77" s="36"/>
      <c r="L77" s="36"/>
      <c r="M77" s="148">
        <f t="shared" si="2"/>
        <v>99</v>
      </c>
      <c r="N77" s="21">
        <v>8.2799999999999994</v>
      </c>
      <c r="O77" s="164">
        <f t="shared" si="4"/>
        <v>819.71999999999991</v>
      </c>
    </row>
    <row r="78" spans="1:15" ht="18" x14ac:dyDescent="0.3">
      <c r="A78" s="13" t="s">
        <v>68</v>
      </c>
      <c r="B78" s="17"/>
      <c r="C78" s="36">
        <v>10</v>
      </c>
      <c r="D78" s="35"/>
      <c r="E78" s="36">
        <v>25</v>
      </c>
      <c r="F78" s="36">
        <v>20</v>
      </c>
      <c r="G78" s="67">
        <v>60</v>
      </c>
      <c r="H78" s="36"/>
      <c r="I78" s="36"/>
      <c r="J78" s="36"/>
      <c r="K78" s="36"/>
      <c r="L78" s="36"/>
      <c r="M78" s="148">
        <f t="shared" si="2"/>
        <v>115</v>
      </c>
      <c r="N78" s="21">
        <v>1.95</v>
      </c>
      <c r="O78" s="164">
        <f t="shared" si="4"/>
        <v>224.25</v>
      </c>
    </row>
    <row r="79" spans="1:15" ht="18" x14ac:dyDescent="0.3">
      <c r="A79" s="13" t="s">
        <v>69</v>
      </c>
      <c r="B79" s="17"/>
      <c r="C79" s="36">
        <v>1</v>
      </c>
      <c r="D79" s="35"/>
      <c r="E79" s="36"/>
      <c r="F79" s="36">
        <v>4</v>
      </c>
      <c r="G79" s="67"/>
      <c r="H79" s="36"/>
      <c r="I79" s="36"/>
      <c r="J79" s="36"/>
      <c r="K79" s="36"/>
      <c r="L79" s="36"/>
      <c r="M79" s="148">
        <f t="shared" si="2"/>
        <v>5</v>
      </c>
      <c r="N79" s="21">
        <v>10.83</v>
      </c>
      <c r="O79" s="164">
        <f t="shared" si="4"/>
        <v>54.15</v>
      </c>
    </row>
    <row r="80" spans="1:15" ht="18" x14ac:dyDescent="0.35">
      <c r="A80" s="14" t="s">
        <v>70</v>
      </c>
      <c r="B80" s="17"/>
      <c r="C80" s="36">
        <v>10</v>
      </c>
      <c r="D80" s="35">
        <v>20</v>
      </c>
      <c r="E80" s="36">
        <v>10</v>
      </c>
      <c r="F80" s="36">
        <v>20</v>
      </c>
      <c r="G80" s="67">
        <v>80</v>
      </c>
      <c r="H80" s="36"/>
      <c r="I80" s="36"/>
      <c r="J80" s="36"/>
      <c r="K80" s="36"/>
      <c r="L80" s="36">
        <v>11</v>
      </c>
      <c r="M80" s="148">
        <f t="shared" si="2"/>
        <v>151</v>
      </c>
      <c r="N80" s="21">
        <v>6.44</v>
      </c>
      <c r="O80" s="164">
        <f t="shared" si="4"/>
        <v>972.44</v>
      </c>
    </row>
    <row r="81" spans="1:15" ht="18" x14ac:dyDescent="0.3">
      <c r="A81" s="13" t="s">
        <v>71</v>
      </c>
      <c r="B81" s="17"/>
      <c r="C81" s="36">
        <v>4</v>
      </c>
      <c r="D81" s="35"/>
      <c r="E81" s="36">
        <v>10</v>
      </c>
      <c r="F81" s="36">
        <v>35</v>
      </c>
      <c r="G81" s="67"/>
      <c r="H81" s="36">
        <v>200</v>
      </c>
      <c r="I81" s="36">
        <v>20</v>
      </c>
      <c r="J81" s="36"/>
      <c r="K81" s="36"/>
      <c r="L81" s="36"/>
      <c r="M81" s="148">
        <f t="shared" si="2"/>
        <v>269</v>
      </c>
      <c r="N81" s="21">
        <v>3.93</v>
      </c>
      <c r="O81" s="164">
        <f t="shared" si="4"/>
        <v>1057.17</v>
      </c>
    </row>
    <row r="82" spans="1:15" ht="18" x14ac:dyDescent="0.3">
      <c r="A82" s="13" t="s">
        <v>72</v>
      </c>
      <c r="B82" s="17"/>
      <c r="C82" s="36">
        <v>1</v>
      </c>
      <c r="D82" s="35"/>
      <c r="E82" s="36"/>
      <c r="F82" s="36"/>
      <c r="G82" s="67">
        <v>30</v>
      </c>
      <c r="H82" s="36">
        <v>5</v>
      </c>
      <c r="I82" s="36">
        <v>20</v>
      </c>
      <c r="J82" s="36"/>
      <c r="K82" s="36"/>
      <c r="L82" s="36">
        <v>2</v>
      </c>
      <c r="M82" s="148">
        <f t="shared" si="2"/>
        <v>58</v>
      </c>
      <c r="N82" s="21">
        <v>41.4</v>
      </c>
      <c r="O82" s="164">
        <f t="shared" si="4"/>
        <v>2401.1999999999998</v>
      </c>
    </row>
    <row r="83" spans="1:15" ht="18" x14ac:dyDescent="0.3">
      <c r="A83" s="13" t="s">
        <v>73</v>
      </c>
      <c r="B83" s="17"/>
      <c r="C83" s="36">
        <v>2</v>
      </c>
      <c r="D83" s="35"/>
      <c r="E83" s="36"/>
      <c r="F83" s="36">
        <v>18</v>
      </c>
      <c r="G83" s="67">
        <v>28</v>
      </c>
      <c r="H83" s="36">
        <v>150</v>
      </c>
      <c r="I83" s="36">
        <v>20</v>
      </c>
      <c r="J83" s="36"/>
      <c r="K83" s="36"/>
      <c r="L83" s="36"/>
      <c r="M83" s="148">
        <f t="shared" si="2"/>
        <v>218</v>
      </c>
      <c r="N83" s="21">
        <v>23</v>
      </c>
      <c r="O83" s="164">
        <f t="shared" si="4"/>
        <v>5014</v>
      </c>
    </row>
    <row r="84" spans="1:15" ht="23.4" customHeight="1" x14ac:dyDescent="0.3">
      <c r="A84" s="13" t="s">
        <v>225</v>
      </c>
      <c r="B84" s="49"/>
      <c r="C84" s="36"/>
      <c r="D84" s="35"/>
      <c r="E84" s="36"/>
      <c r="F84" s="36"/>
      <c r="G84" s="65">
        <v>1</v>
      </c>
      <c r="H84" s="36"/>
      <c r="I84" s="36"/>
      <c r="J84" s="36"/>
      <c r="K84" s="36"/>
      <c r="L84" s="36"/>
      <c r="M84" s="149">
        <f t="shared" si="2"/>
        <v>1</v>
      </c>
      <c r="N84" s="21">
        <v>23</v>
      </c>
      <c r="O84" s="164">
        <f t="shared" si="4"/>
        <v>23</v>
      </c>
    </row>
    <row r="85" spans="1:15" ht="18" x14ac:dyDescent="0.35">
      <c r="A85" s="94" t="s">
        <v>226</v>
      </c>
      <c r="B85" s="49"/>
      <c r="C85" s="36"/>
      <c r="D85" s="35"/>
      <c r="E85" s="36"/>
      <c r="F85" s="36"/>
      <c r="G85" s="65">
        <v>1</v>
      </c>
      <c r="H85" s="36"/>
      <c r="I85" s="36"/>
      <c r="J85" s="36"/>
      <c r="K85" s="36"/>
      <c r="L85" s="36"/>
      <c r="M85" s="149">
        <f t="shared" si="2"/>
        <v>1</v>
      </c>
      <c r="N85" s="21">
        <v>31.05</v>
      </c>
      <c r="O85" s="164">
        <f t="shared" si="4"/>
        <v>31.05</v>
      </c>
    </row>
    <row r="86" spans="1:15" ht="18" x14ac:dyDescent="0.3">
      <c r="A86" s="13" t="s">
        <v>74</v>
      </c>
      <c r="B86" s="49"/>
      <c r="C86" s="36"/>
      <c r="D86" s="35"/>
      <c r="E86" s="36"/>
      <c r="F86" s="36">
        <v>6</v>
      </c>
      <c r="G86" s="67">
        <v>8</v>
      </c>
      <c r="H86" s="36">
        <v>2</v>
      </c>
      <c r="I86" s="36"/>
      <c r="J86" s="36"/>
      <c r="K86" s="36"/>
      <c r="L86" s="36"/>
      <c r="M86" s="149">
        <f t="shared" si="2"/>
        <v>16</v>
      </c>
      <c r="N86" s="21">
        <v>31.05</v>
      </c>
      <c r="O86" s="164">
        <f t="shared" si="4"/>
        <v>496.8</v>
      </c>
    </row>
    <row r="87" spans="1:15" ht="18" x14ac:dyDescent="0.35">
      <c r="A87" s="47" t="s">
        <v>223</v>
      </c>
      <c r="B87" s="50"/>
      <c r="C87" s="53"/>
      <c r="D87" s="54"/>
      <c r="E87" s="53"/>
      <c r="F87" s="53"/>
      <c r="G87" s="67">
        <v>2</v>
      </c>
      <c r="H87" s="53"/>
      <c r="I87" s="53"/>
      <c r="J87" s="53"/>
      <c r="K87" s="53"/>
      <c r="L87" s="53"/>
      <c r="M87" s="153">
        <f t="shared" si="2"/>
        <v>2</v>
      </c>
      <c r="N87" s="21">
        <v>42.55</v>
      </c>
      <c r="O87" s="164">
        <f t="shared" si="4"/>
        <v>85.1</v>
      </c>
    </row>
    <row r="88" spans="1:15" ht="18" x14ac:dyDescent="0.3">
      <c r="A88" s="47" t="s">
        <v>224</v>
      </c>
      <c r="B88" s="49"/>
      <c r="C88" s="36"/>
      <c r="D88" s="35"/>
      <c r="E88" s="36"/>
      <c r="F88" s="36"/>
      <c r="G88" s="67">
        <v>2</v>
      </c>
      <c r="H88" s="36"/>
      <c r="I88" s="36"/>
      <c r="J88" s="36"/>
      <c r="K88" s="36"/>
      <c r="L88" s="36"/>
      <c r="M88" s="149">
        <f t="shared" si="2"/>
        <v>2</v>
      </c>
      <c r="N88" s="21">
        <v>60.38</v>
      </c>
      <c r="O88" s="164">
        <f t="shared" si="4"/>
        <v>120.76</v>
      </c>
    </row>
    <row r="89" spans="1:15" ht="18" x14ac:dyDescent="0.3">
      <c r="A89" s="13" t="s">
        <v>75</v>
      </c>
      <c r="B89" s="17"/>
      <c r="C89" s="36">
        <v>2</v>
      </c>
      <c r="D89" s="35"/>
      <c r="E89" s="36"/>
      <c r="F89" s="36">
        <v>10</v>
      </c>
      <c r="G89" s="67">
        <v>24</v>
      </c>
      <c r="H89" s="36">
        <v>5</v>
      </c>
      <c r="I89" s="36">
        <v>20</v>
      </c>
      <c r="J89" s="36"/>
      <c r="K89" s="36"/>
      <c r="L89" s="36"/>
      <c r="M89" s="148">
        <f t="shared" si="2"/>
        <v>61</v>
      </c>
      <c r="N89" s="21">
        <v>35.01</v>
      </c>
      <c r="O89" s="164">
        <f t="shared" si="4"/>
        <v>2135.6099999999997</v>
      </c>
    </row>
    <row r="90" spans="1:15" ht="18" x14ac:dyDescent="0.3">
      <c r="A90" s="13" t="s">
        <v>76</v>
      </c>
      <c r="B90" s="17"/>
      <c r="C90" s="36">
        <v>2</v>
      </c>
      <c r="D90" s="35"/>
      <c r="E90" s="36"/>
      <c r="F90" s="36">
        <v>10</v>
      </c>
      <c r="G90" s="67"/>
      <c r="H90" s="36"/>
      <c r="I90" s="36"/>
      <c r="J90" s="36"/>
      <c r="K90" s="36"/>
      <c r="L90" s="36"/>
      <c r="M90" s="148">
        <f t="shared" ref="M90:M153" si="5">SUM(C90:L90)</f>
        <v>12</v>
      </c>
      <c r="N90" s="21">
        <v>8.6300000000000008</v>
      </c>
      <c r="O90" s="164">
        <f t="shared" ref="O90:O121" si="6">M90*N90</f>
        <v>103.56</v>
      </c>
    </row>
    <row r="91" spans="1:15" ht="18" x14ac:dyDescent="0.35">
      <c r="A91" s="85" t="s">
        <v>252</v>
      </c>
      <c r="B91" s="50"/>
      <c r="C91" s="86"/>
      <c r="D91" s="87"/>
      <c r="E91" s="86">
        <v>3</v>
      </c>
      <c r="F91" s="86">
        <v>10</v>
      </c>
      <c r="G91" s="88"/>
      <c r="H91" s="86"/>
      <c r="I91" s="86"/>
      <c r="J91" s="86"/>
      <c r="K91" s="86"/>
      <c r="L91" s="86"/>
      <c r="M91" s="152">
        <f t="shared" si="5"/>
        <v>13</v>
      </c>
      <c r="N91" s="21">
        <v>16.100000000000001</v>
      </c>
      <c r="O91" s="164">
        <f t="shared" si="6"/>
        <v>209.3</v>
      </c>
    </row>
    <row r="92" spans="1:15" ht="18" x14ac:dyDescent="0.35">
      <c r="A92" s="14" t="s">
        <v>77</v>
      </c>
      <c r="B92" s="17"/>
      <c r="C92" s="36"/>
      <c r="D92" s="35"/>
      <c r="E92" s="36"/>
      <c r="F92" s="36">
        <v>1</v>
      </c>
      <c r="G92" s="67"/>
      <c r="H92" s="36"/>
      <c r="I92" s="36"/>
      <c r="J92" s="36"/>
      <c r="K92" s="36"/>
      <c r="L92" s="36"/>
      <c r="M92" s="148">
        <f t="shared" si="5"/>
        <v>1</v>
      </c>
      <c r="N92" s="21">
        <v>310.5</v>
      </c>
      <c r="O92" s="164">
        <f t="shared" si="6"/>
        <v>310.5</v>
      </c>
    </row>
    <row r="93" spans="1:15" ht="18" x14ac:dyDescent="0.3">
      <c r="A93" s="13" t="s">
        <v>78</v>
      </c>
      <c r="B93" s="17"/>
      <c r="C93" s="36"/>
      <c r="D93" s="35"/>
      <c r="E93" s="36"/>
      <c r="F93" s="36">
        <v>1</v>
      </c>
      <c r="G93" s="67">
        <v>2</v>
      </c>
      <c r="H93" s="36"/>
      <c r="I93" s="36"/>
      <c r="J93" s="36"/>
      <c r="K93" s="36"/>
      <c r="L93" s="36"/>
      <c r="M93" s="148">
        <f t="shared" si="5"/>
        <v>3</v>
      </c>
      <c r="N93" s="21">
        <v>310.5</v>
      </c>
      <c r="O93" s="164">
        <f t="shared" si="6"/>
        <v>931.5</v>
      </c>
    </row>
    <row r="94" spans="1:15" ht="18" x14ac:dyDescent="0.3">
      <c r="A94" s="13" t="s">
        <v>79</v>
      </c>
      <c r="B94" s="17"/>
      <c r="C94" s="36"/>
      <c r="D94" s="35"/>
      <c r="E94" s="36"/>
      <c r="F94" s="36">
        <v>1</v>
      </c>
      <c r="G94" s="67">
        <v>2</v>
      </c>
      <c r="H94" s="36"/>
      <c r="I94" s="36"/>
      <c r="J94" s="36"/>
      <c r="K94" s="36"/>
      <c r="L94" s="36"/>
      <c r="M94" s="148">
        <f t="shared" si="5"/>
        <v>3</v>
      </c>
      <c r="N94" s="21">
        <v>310.5</v>
      </c>
      <c r="O94" s="164">
        <f t="shared" si="6"/>
        <v>931.5</v>
      </c>
    </row>
    <row r="95" spans="1:15" ht="18" x14ac:dyDescent="0.35">
      <c r="A95" s="14" t="s">
        <v>80</v>
      </c>
      <c r="B95" s="17"/>
      <c r="C95" s="36"/>
      <c r="D95" s="35"/>
      <c r="E95" s="36"/>
      <c r="F95" s="36">
        <v>1</v>
      </c>
      <c r="G95" s="67"/>
      <c r="H95" s="36"/>
      <c r="I95" s="36"/>
      <c r="J95" s="36"/>
      <c r="K95" s="36"/>
      <c r="L95" s="36"/>
      <c r="M95" s="148">
        <f t="shared" si="5"/>
        <v>1</v>
      </c>
      <c r="N95" s="21">
        <v>310.5</v>
      </c>
      <c r="O95" s="164">
        <f t="shared" si="6"/>
        <v>310.5</v>
      </c>
    </row>
    <row r="96" spans="1:15" ht="18" x14ac:dyDescent="0.35">
      <c r="A96" s="14" t="s">
        <v>81</v>
      </c>
      <c r="B96" s="17"/>
      <c r="C96" s="36"/>
      <c r="D96" s="35"/>
      <c r="E96" s="36"/>
      <c r="F96" s="36">
        <v>1</v>
      </c>
      <c r="G96" s="67"/>
      <c r="H96" s="36">
        <v>1</v>
      </c>
      <c r="I96" s="36"/>
      <c r="J96" s="36"/>
      <c r="K96" s="36"/>
      <c r="L96" s="36"/>
      <c r="M96" s="148">
        <f t="shared" si="5"/>
        <v>2</v>
      </c>
      <c r="N96" s="21">
        <v>310.5</v>
      </c>
      <c r="O96" s="164">
        <f t="shared" si="6"/>
        <v>621</v>
      </c>
    </row>
    <row r="97" spans="1:15" ht="18" x14ac:dyDescent="0.35">
      <c r="A97" s="14" t="s">
        <v>82</v>
      </c>
      <c r="B97" s="17"/>
      <c r="C97" s="36"/>
      <c r="D97" s="35"/>
      <c r="E97" s="36"/>
      <c r="F97" s="36"/>
      <c r="G97" s="67">
        <v>4</v>
      </c>
      <c r="H97" s="36"/>
      <c r="I97" s="36"/>
      <c r="J97" s="36"/>
      <c r="K97" s="36"/>
      <c r="L97" s="36"/>
      <c r="M97" s="148">
        <f t="shared" si="5"/>
        <v>4</v>
      </c>
      <c r="N97" s="21">
        <v>310.5</v>
      </c>
      <c r="O97" s="164">
        <f t="shared" si="6"/>
        <v>1242</v>
      </c>
    </row>
    <row r="98" spans="1:15" ht="18" x14ac:dyDescent="0.35">
      <c r="A98" s="14" t="s">
        <v>83</v>
      </c>
      <c r="B98" s="17"/>
      <c r="C98" s="36"/>
      <c r="D98" s="35"/>
      <c r="E98" s="36"/>
      <c r="F98" s="36">
        <v>8</v>
      </c>
      <c r="G98" s="67"/>
      <c r="H98" s="36">
        <v>24</v>
      </c>
      <c r="I98" s="36"/>
      <c r="J98" s="36"/>
      <c r="K98" s="36"/>
      <c r="L98" s="36"/>
      <c r="M98" s="148">
        <f t="shared" si="5"/>
        <v>32</v>
      </c>
      <c r="N98" s="21">
        <v>3</v>
      </c>
      <c r="O98" s="164">
        <f t="shared" si="6"/>
        <v>96</v>
      </c>
    </row>
    <row r="99" spans="1:15" ht="18" x14ac:dyDescent="0.3">
      <c r="A99" s="13" t="s">
        <v>85</v>
      </c>
      <c r="B99" s="17"/>
      <c r="C99" s="36"/>
      <c r="D99" s="35"/>
      <c r="E99" s="36"/>
      <c r="F99" s="36">
        <v>16</v>
      </c>
      <c r="G99" s="67"/>
      <c r="H99" s="36"/>
      <c r="I99" s="36"/>
      <c r="J99" s="36"/>
      <c r="K99" s="36"/>
      <c r="L99" s="36"/>
      <c r="M99" s="148">
        <f t="shared" si="5"/>
        <v>16</v>
      </c>
      <c r="N99" s="21">
        <v>18.399999999999999</v>
      </c>
      <c r="O99" s="164">
        <f t="shared" si="6"/>
        <v>294.39999999999998</v>
      </c>
    </row>
    <row r="100" spans="1:15" ht="18" x14ac:dyDescent="0.3">
      <c r="A100" s="13" t="s">
        <v>84</v>
      </c>
      <c r="B100" s="17"/>
      <c r="C100" s="36">
        <v>4</v>
      </c>
      <c r="D100" s="35">
        <v>5</v>
      </c>
      <c r="E100" s="36"/>
      <c r="F100" s="36"/>
      <c r="G100" s="67">
        <v>21</v>
      </c>
      <c r="H100" s="36"/>
      <c r="I100" s="36"/>
      <c r="J100" s="36"/>
      <c r="K100" s="36"/>
      <c r="L100" s="36"/>
      <c r="M100" s="148">
        <f t="shared" si="5"/>
        <v>30</v>
      </c>
      <c r="N100" s="21">
        <v>18.399999999999999</v>
      </c>
      <c r="O100" s="164">
        <f t="shared" si="6"/>
        <v>552</v>
      </c>
    </row>
    <row r="101" spans="1:15" ht="18" x14ac:dyDescent="0.3">
      <c r="A101" s="13" t="s">
        <v>86</v>
      </c>
      <c r="B101" s="49"/>
      <c r="C101" s="36">
        <v>10</v>
      </c>
      <c r="D101" s="35"/>
      <c r="E101" s="36"/>
      <c r="F101" s="36"/>
      <c r="G101" s="67"/>
      <c r="H101" s="36"/>
      <c r="I101" s="36">
        <v>20</v>
      </c>
      <c r="J101" s="36"/>
      <c r="K101" s="36"/>
      <c r="L101" s="36"/>
      <c r="M101" s="149">
        <f t="shared" si="5"/>
        <v>30</v>
      </c>
      <c r="N101" s="21">
        <v>54.05</v>
      </c>
      <c r="O101" s="164">
        <f t="shared" si="6"/>
        <v>1621.5</v>
      </c>
    </row>
    <row r="102" spans="1:15" ht="18" x14ac:dyDescent="0.35">
      <c r="A102" s="89" t="s">
        <v>248</v>
      </c>
      <c r="B102" s="50"/>
      <c r="C102" s="86"/>
      <c r="D102" s="87"/>
      <c r="E102" s="86">
        <v>1</v>
      </c>
      <c r="F102" s="86">
        <v>4</v>
      </c>
      <c r="G102" s="88"/>
      <c r="H102" s="86">
        <v>1</v>
      </c>
      <c r="I102" s="86"/>
      <c r="J102" s="86"/>
      <c r="K102" s="86"/>
      <c r="L102" s="86"/>
      <c r="M102" s="152">
        <f t="shared" si="5"/>
        <v>6</v>
      </c>
      <c r="N102" s="21">
        <v>287.5</v>
      </c>
      <c r="O102" s="164">
        <f t="shared" si="6"/>
        <v>1725</v>
      </c>
    </row>
    <row r="103" spans="1:15" ht="18" x14ac:dyDescent="0.35">
      <c r="A103" s="89" t="s">
        <v>247</v>
      </c>
      <c r="B103" s="50"/>
      <c r="C103" s="86"/>
      <c r="D103" s="87"/>
      <c r="E103" s="86">
        <v>2</v>
      </c>
      <c r="F103" s="86">
        <v>2</v>
      </c>
      <c r="G103" s="88"/>
      <c r="H103" s="86">
        <v>2</v>
      </c>
      <c r="I103" s="86"/>
      <c r="J103" s="86"/>
      <c r="K103" s="86"/>
      <c r="L103" s="86"/>
      <c r="M103" s="152">
        <f t="shared" si="5"/>
        <v>6</v>
      </c>
      <c r="N103" s="21">
        <v>46</v>
      </c>
      <c r="O103" s="164">
        <f t="shared" si="6"/>
        <v>276</v>
      </c>
    </row>
    <row r="104" spans="1:15" ht="18" x14ac:dyDescent="0.3">
      <c r="A104" s="13" t="s">
        <v>87</v>
      </c>
      <c r="B104" s="49"/>
      <c r="C104" s="36">
        <v>4</v>
      </c>
      <c r="D104" s="35"/>
      <c r="E104" s="36"/>
      <c r="F104" s="36">
        <v>16</v>
      </c>
      <c r="G104" s="67"/>
      <c r="H104" s="36"/>
      <c r="I104" s="36"/>
      <c r="J104" s="36"/>
      <c r="K104" s="36"/>
      <c r="L104" s="36"/>
      <c r="M104" s="149">
        <f t="shared" si="5"/>
        <v>20</v>
      </c>
      <c r="N104" s="21">
        <v>7.59</v>
      </c>
      <c r="O104" s="164">
        <f t="shared" si="6"/>
        <v>151.80000000000001</v>
      </c>
    </row>
    <row r="105" spans="1:15" ht="18" x14ac:dyDescent="0.3">
      <c r="A105" s="13" t="s">
        <v>88</v>
      </c>
      <c r="B105" s="17"/>
      <c r="C105" s="36">
        <v>4</v>
      </c>
      <c r="D105" s="35">
        <v>5</v>
      </c>
      <c r="E105" s="36"/>
      <c r="F105" s="36"/>
      <c r="G105" s="67">
        <v>30</v>
      </c>
      <c r="H105" s="36"/>
      <c r="I105" s="36"/>
      <c r="J105" s="36"/>
      <c r="K105" s="36"/>
      <c r="L105" s="36"/>
      <c r="M105" s="148">
        <f t="shared" si="5"/>
        <v>39</v>
      </c>
      <c r="N105" s="21">
        <v>10.93</v>
      </c>
      <c r="O105" s="164">
        <f t="shared" si="6"/>
        <v>426.27</v>
      </c>
    </row>
    <row r="106" spans="1:15" ht="18" x14ac:dyDescent="0.3">
      <c r="A106" s="13" t="s">
        <v>89</v>
      </c>
      <c r="B106" s="17"/>
      <c r="C106" s="36">
        <v>10</v>
      </c>
      <c r="D106" s="35"/>
      <c r="E106" s="36"/>
      <c r="F106" s="36"/>
      <c r="G106" s="67"/>
      <c r="H106" s="36"/>
      <c r="I106" s="36">
        <v>20</v>
      </c>
      <c r="J106" s="36"/>
      <c r="K106" s="36"/>
      <c r="L106" s="36"/>
      <c r="M106" s="148">
        <f t="shared" si="5"/>
        <v>30</v>
      </c>
      <c r="N106" s="21">
        <v>2.0699999999999998</v>
      </c>
      <c r="O106" s="164">
        <f t="shared" si="6"/>
        <v>62.099999999999994</v>
      </c>
    </row>
    <row r="107" spans="1:15" ht="18" x14ac:dyDescent="0.35">
      <c r="A107" s="14" t="s">
        <v>90</v>
      </c>
      <c r="B107" s="17"/>
      <c r="C107" s="36"/>
      <c r="D107" s="35"/>
      <c r="E107" s="36"/>
      <c r="F107" s="36">
        <v>10</v>
      </c>
      <c r="G107" s="67"/>
      <c r="H107" s="36"/>
      <c r="I107" s="36"/>
      <c r="J107" s="36"/>
      <c r="K107" s="36"/>
      <c r="L107" s="36">
        <v>13</v>
      </c>
      <c r="M107" s="148">
        <f t="shared" si="5"/>
        <v>23</v>
      </c>
      <c r="N107" s="21">
        <v>2.0699999999999998</v>
      </c>
      <c r="O107" s="164">
        <f t="shared" si="6"/>
        <v>47.61</v>
      </c>
    </row>
    <row r="108" spans="1:15" ht="18" x14ac:dyDescent="0.35">
      <c r="A108" s="14" t="s">
        <v>91</v>
      </c>
      <c r="B108" s="17"/>
      <c r="C108" s="36"/>
      <c r="D108" s="35"/>
      <c r="E108" s="36"/>
      <c r="F108" s="36">
        <v>20</v>
      </c>
      <c r="G108" s="67"/>
      <c r="H108" s="36"/>
      <c r="I108" s="36"/>
      <c r="J108" s="36"/>
      <c r="K108" s="36"/>
      <c r="L108" s="36">
        <v>11</v>
      </c>
      <c r="M108" s="148">
        <f t="shared" si="5"/>
        <v>31</v>
      </c>
      <c r="N108" s="21">
        <v>2.0699999999999998</v>
      </c>
      <c r="O108" s="164">
        <f t="shared" si="6"/>
        <v>64.17</v>
      </c>
    </row>
    <row r="109" spans="1:15" ht="18" x14ac:dyDescent="0.3">
      <c r="A109" s="13" t="s">
        <v>221</v>
      </c>
      <c r="B109" s="49"/>
      <c r="C109" s="36"/>
      <c r="D109" s="35"/>
      <c r="E109" s="36"/>
      <c r="F109" s="36"/>
      <c r="G109" s="67">
        <v>1</v>
      </c>
      <c r="H109" s="36"/>
      <c r="I109" s="36"/>
      <c r="J109" s="36"/>
      <c r="K109" s="36"/>
      <c r="L109" s="36"/>
      <c r="M109" s="149">
        <f t="shared" si="5"/>
        <v>1</v>
      </c>
      <c r="N109" s="21">
        <v>230</v>
      </c>
      <c r="O109" s="164">
        <f t="shared" si="6"/>
        <v>230</v>
      </c>
    </row>
    <row r="110" spans="1:15" ht="18" x14ac:dyDescent="0.3">
      <c r="A110" s="13" t="s">
        <v>220</v>
      </c>
      <c r="B110" s="49"/>
      <c r="C110" s="36"/>
      <c r="D110" s="35"/>
      <c r="E110" s="36"/>
      <c r="F110" s="36"/>
      <c r="G110" s="67">
        <v>1</v>
      </c>
      <c r="H110" s="36"/>
      <c r="I110" s="36"/>
      <c r="J110" s="36"/>
      <c r="K110" s="36"/>
      <c r="L110" s="36"/>
      <c r="M110" s="149">
        <f t="shared" si="5"/>
        <v>1</v>
      </c>
      <c r="N110" s="21">
        <v>230</v>
      </c>
      <c r="O110" s="164">
        <f t="shared" si="6"/>
        <v>230</v>
      </c>
    </row>
    <row r="111" spans="1:15" ht="18" x14ac:dyDescent="0.3">
      <c r="A111" s="13" t="s">
        <v>92</v>
      </c>
      <c r="B111" s="17"/>
      <c r="C111" s="36"/>
      <c r="D111" s="35"/>
      <c r="E111" s="36">
        <v>2</v>
      </c>
      <c r="F111" s="36">
        <v>3</v>
      </c>
      <c r="G111" s="67"/>
      <c r="H111" s="36"/>
      <c r="I111" s="36"/>
      <c r="J111" s="36"/>
      <c r="K111" s="36"/>
      <c r="L111" s="36"/>
      <c r="M111" s="148">
        <f t="shared" si="5"/>
        <v>5</v>
      </c>
      <c r="N111" s="21">
        <v>46</v>
      </c>
      <c r="O111" s="164">
        <f t="shared" si="6"/>
        <v>230</v>
      </c>
    </row>
    <row r="112" spans="1:15" ht="18" x14ac:dyDescent="0.35">
      <c r="A112" s="14" t="s">
        <v>93</v>
      </c>
      <c r="B112" s="17"/>
      <c r="C112" s="36"/>
      <c r="D112" s="35"/>
      <c r="E112" s="36"/>
      <c r="F112" s="36"/>
      <c r="G112" s="67"/>
      <c r="H112" s="36"/>
      <c r="I112" s="36">
        <v>10</v>
      </c>
      <c r="J112" s="36"/>
      <c r="K112" s="36"/>
      <c r="L112" s="36"/>
      <c r="M112" s="148">
        <f t="shared" si="5"/>
        <v>10</v>
      </c>
      <c r="N112" s="21">
        <v>29.9</v>
      </c>
      <c r="O112" s="164">
        <f t="shared" si="6"/>
        <v>299</v>
      </c>
    </row>
    <row r="113" spans="1:15" ht="18" x14ac:dyDescent="0.3">
      <c r="A113" s="121" t="s">
        <v>94</v>
      </c>
      <c r="B113" s="117"/>
      <c r="C113" s="118"/>
      <c r="D113" s="119"/>
      <c r="E113" s="118"/>
      <c r="F113" s="118"/>
      <c r="G113" s="123"/>
      <c r="H113" s="118"/>
      <c r="I113" s="118"/>
      <c r="J113" s="118"/>
      <c r="K113" s="118"/>
      <c r="L113" s="118"/>
      <c r="M113" s="150">
        <f t="shared" si="5"/>
        <v>0</v>
      </c>
      <c r="N113" s="172">
        <v>0</v>
      </c>
      <c r="O113" s="165">
        <f t="shared" si="6"/>
        <v>0</v>
      </c>
    </row>
    <row r="114" spans="1:15" ht="18" x14ac:dyDescent="0.3">
      <c r="A114" s="13" t="s">
        <v>95</v>
      </c>
      <c r="B114" s="49"/>
      <c r="C114" s="36"/>
      <c r="D114" s="35"/>
      <c r="E114" s="36">
        <v>2</v>
      </c>
      <c r="F114" s="36">
        <v>2</v>
      </c>
      <c r="G114" s="67">
        <v>4</v>
      </c>
      <c r="H114" s="36">
        <v>30</v>
      </c>
      <c r="I114" s="36"/>
      <c r="J114" s="36"/>
      <c r="K114" s="36"/>
      <c r="L114" s="36"/>
      <c r="M114" s="149">
        <f t="shared" si="5"/>
        <v>38</v>
      </c>
      <c r="N114" s="21">
        <v>32.200000000000003</v>
      </c>
      <c r="O114" s="164">
        <f t="shared" si="6"/>
        <v>1223.6000000000001</v>
      </c>
    </row>
    <row r="115" spans="1:15" ht="18" x14ac:dyDescent="0.35">
      <c r="A115" s="90" t="s">
        <v>250</v>
      </c>
      <c r="B115" s="50"/>
      <c r="C115" s="86"/>
      <c r="D115" s="87"/>
      <c r="E115" s="86"/>
      <c r="F115" s="86">
        <v>15</v>
      </c>
      <c r="G115" s="88"/>
      <c r="H115" s="86"/>
      <c r="I115" s="86"/>
      <c r="J115" s="86"/>
      <c r="K115" s="86"/>
      <c r="L115" s="86"/>
      <c r="M115" s="152">
        <f t="shared" si="5"/>
        <v>15</v>
      </c>
      <c r="N115" s="21">
        <v>39.1</v>
      </c>
      <c r="O115" s="164">
        <f t="shared" si="6"/>
        <v>586.5</v>
      </c>
    </row>
    <row r="116" spans="1:15" ht="18" x14ac:dyDescent="0.3">
      <c r="A116" s="28" t="s">
        <v>96</v>
      </c>
      <c r="B116" s="51"/>
      <c r="C116" s="42"/>
      <c r="D116" s="43"/>
      <c r="E116" s="42"/>
      <c r="F116" s="42">
        <v>4</v>
      </c>
      <c r="G116" s="70"/>
      <c r="H116" s="42"/>
      <c r="I116" s="42">
        <v>1</v>
      </c>
      <c r="J116" s="42"/>
      <c r="K116" s="42"/>
      <c r="L116" s="42"/>
      <c r="M116" s="154">
        <f t="shared" si="5"/>
        <v>5</v>
      </c>
      <c r="N116" s="21">
        <v>391</v>
      </c>
      <c r="O116" s="167">
        <f t="shared" si="6"/>
        <v>1955</v>
      </c>
    </row>
    <row r="117" spans="1:15" ht="18" x14ac:dyDescent="0.3">
      <c r="A117" s="73" t="s">
        <v>97</v>
      </c>
      <c r="B117" s="51"/>
      <c r="C117" s="42"/>
      <c r="D117" s="43"/>
      <c r="E117" s="42">
        <v>3</v>
      </c>
      <c r="F117" s="42">
        <v>2</v>
      </c>
      <c r="G117" s="70"/>
      <c r="H117" s="42">
        <v>14</v>
      </c>
      <c r="I117" s="42">
        <v>12</v>
      </c>
      <c r="J117" s="42"/>
      <c r="K117" s="42"/>
      <c r="L117" s="42"/>
      <c r="M117" s="154">
        <f t="shared" si="5"/>
        <v>31</v>
      </c>
      <c r="N117" s="21">
        <v>138</v>
      </c>
      <c r="O117" s="168">
        <f t="shared" si="6"/>
        <v>4278</v>
      </c>
    </row>
    <row r="118" spans="1:15" ht="18" x14ac:dyDescent="0.3">
      <c r="A118" s="73" t="s">
        <v>98</v>
      </c>
      <c r="B118" s="51"/>
      <c r="C118" s="42"/>
      <c r="D118" s="43"/>
      <c r="E118" s="42"/>
      <c r="F118" s="42">
        <v>2</v>
      </c>
      <c r="G118" s="70"/>
      <c r="H118" s="42"/>
      <c r="I118" s="42">
        <v>1</v>
      </c>
      <c r="J118" s="42"/>
      <c r="K118" s="42"/>
      <c r="L118" s="42"/>
      <c r="M118" s="155">
        <f t="shared" si="5"/>
        <v>3</v>
      </c>
      <c r="N118" s="21">
        <v>212.75</v>
      </c>
      <c r="O118" s="168">
        <f t="shared" si="6"/>
        <v>638.25</v>
      </c>
    </row>
    <row r="119" spans="1:15" ht="18" x14ac:dyDescent="0.3">
      <c r="A119" s="13" t="s">
        <v>99</v>
      </c>
      <c r="B119" s="17"/>
      <c r="C119" s="36"/>
      <c r="D119" s="35"/>
      <c r="E119" s="36"/>
      <c r="F119" s="36">
        <v>20</v>
      </c>
      <c r="G119" s="67"/>
      <c r="H119" s="36"/>
      <c r="I119" s="36"/>
      <c r="J119" s="36"/>
      <c r="K119" s="36"/>
      <c r="L119" s="36">
        <v>2</v>
      </c>
      <c r="M119" s="148">
        <f t="shared" si="5"/>
        <v>22</v>
      </c>
      <c r="N119" s="21">
        <v>40.909999999999997</v>
      </c>
      <c r="O119" s="164">
        <f t="shared" si="6"/>
        <v>900.02</v>
      </c>
    </row>
    <row r="120" spans="1:15" ht="18" x14ac:dyDescent="0.3">
      <c r="A120" s="13" t="s">
        <v>100</v>
      </c>
      <c r="B120" s="49"/>
      <c r="C120" s="36">
        <v>5</v>
      </c>
      <c r="D120" s="35"/>
      <c r="E120" s="36"/>
      <c r="F120" s="36"/>
      <c r="G120" s="67"/>
      <c r="H120" s="36"/>
      <c r="I120" s="36"/>
      <c r="J120" s="36"/>
      <c r="K120" s="36"/>
      <c r="L120" s="36"/>
      <c r="M120" s="149">
        <f t="shared" si="5"/>
        <v>5</v>
      </c>
      <c r="N120" s="21">
        <v>43.84</v>
      </c>
      <c r="O120" s="164">
        <f t="shared" si="6"/>
        <v>219.20000000000002</v>
      </c>
    </row>
    <row r="121" spans="1:15" ht="18" x14ac:dyDescent="0.35">
      <c r="A121" s="14" t="s">
        <v>101</v>
      </c>
      <c r="B121" s="17"/>
      <c r="C121" s="36"/>
      <c r="D121" s="35">
        <v>2</v>
      </c>
      <c r="E121" s="36"/>
      <c r="F121" s="36"/>
      <c r="G121" s="67">
        <v>6</v>
      </c>
      <c r="H121" s="36"/>
      <c r="I121" s="36"/>
      <c r="J121" s="36"/>
      <c r="K121" s="36"/>
      <c r="L121" s="36"/>
      <c r="M121" s="148">
        <f t="shared" si="5"/>
        <v>8</v>
      </c>
      <c r="N121" s="21">
        <v>51.66</v>
      </c>
      <c r="O121" s="164">
        <f t="shared" si="6"/>
        <v>413.28</v>
      </c>
    </row>
    <row r="122" spans="1:15" ht="18" x14ac:dyDescent="0.3">
      <c r="A122" s="13" t="s">
        <v>102</v>
      </c>
      <c r="B122" s="17"/>
      <c r="C122" s="36"/>
      <c r="D122" s="35"/>
      <c r="E122" s="36"/>
      <c r="F122" s="36"/>
      <c r="G122" s="67"/>
      <c r="H122" s="36">
        <v>15</v>
      </c>
      <c r="I122" s="36"/>
      <c r="J122" s="36"/>
      <c r="K122" s="36"/>
      <c r="L122" s="36"/>
      <c r="M122" s="148">
        <f t="shared" si="5"/>
        <v>15</v>
      </c>
      <c r="N122" s="21">
        <v>71.209999999999994</v>
      </c>
      <c r="O122" s="164">
        <f t="shared" ref="O122:O134" si="7">M122*N122</f>
        <v>1068.1499999999999</v>
      </c>
    </row>
    <row r="123" spans="1:15" ht="18" x14ac:dyDescent="0.3">
      <c r="A123" s="13" t="s">
        <v>103</v>
      </c>
      <c r="B123" s="17"/>
      <c r="C123" s="36"/>
      <c r="D123" s="35"/>
      <c r="E123" s="36"/>
      <c r="F123" s="36">
        <v>4</v>
      </c>
      <c r="G123" s="67">
        <v>2</v>
      </c>
      <c r="H123" s="36">
        <v>10</v>
      </c>
      <c r="I123" s="36"/>
      <c r="J123" s="36"/>
      <c r="K123" s="36"/>
      <c r="L123" s="36"/>
      <c r="M123" s="148">
        <f t="shared" si="5"/>
        <v>16</v>
      </c>
      <c r="N123" s="21">
        <v>23</v>
      </c>
      <c r="O123" s="164">
        <f t="shared" si="7"/>
        <v>368</v>
      </c>
    </row>
    <row r="124" spans="1:15" ht="18" x14ac:dyDescent="0.3">
      <c r="A124" s="13" t="s">
        <v>104</v>
      </c>
      <c r="B124" s="17"/>
      <c r="C124" s="36"/>
      <c r="D124" s="35">
        <v>3</v>
      </c>
      <c r="E124" s="36"/>
      <c r="F124" s="36"/>
      <c r="G124" s="67">
        <v>3</v>
      </c>
      <c r="H124" s="36"/>
      <c r="I124" s="36"/>
      <c r="J124" s="36"/>
      <c r="K124" s="36"/>
      <c r="L124" s="36"/>
      <c r="M124" s="148">
        <f t="shared" si="5"/>
        <v>6</v>
      </c>
      <c r="N124" s="21">
        <v>112.5</v>
      </c>
      <c r="O124" s="164">
        <f t="shared" si="7"/>
        <v>675</v>
      </c>
    </row>
    <row r="125" spans="1:15" ht="23.4" customHeight="1" x14ac:dyDescent="0.3">
      <c r="A125" s="13" t="s">
        <v>105</v>
      </c>
      <c r="B125" s="19"/>
      <c r="C125" s="37"/>
      <c r="D125" s="35"/>
      <c r="E125" s="36"/>
      <c r="F125" s="36"/>
      <c r="G125" s="67"/>
      <c r="H125" s="36">
        <v>1</v>
      </c>
      <c r="I125" s="36"/>
      <c r="J125" s="36"/>
      <c r="K125" s="36"/>
      <c r="L125" s="36"/>
      <c r="M125" s="148">
        <f t="shared" si="5"/>
        <v>1</v>
      </c>
      <c r="N125" s="21">
        <v>175</v>
      </c>
      <c r="O125" s="164">
        <f t="shared" si="7"/>
        <v>175</v>
      </c>
    </row>
    <row r="126" spans="1:15" ht="18" x14ac:dyDescent="0.3">
      <c r="A126" s="13" t="s">
        <v>234</v>
      </c>
      <c r="B126" s="17"/>
      <c r="C126" s="36"/>
      <c r="D126" s="35"/>
      <c r="E126" s="36"/>
      <c r="F126" s="36"/>
      <c r="G126" s="65">
        <v>1</v>
      </c>
      <c r="H126" s="36">
        <v>2</v>
      </c>
      <c r="I126" s="36"/>
      <c r="J126" s="36"/>
      <c r="K126" s="36"/>
      <c r="L126" s="36"/>
      <c r="M126" s="148">
        <f t="shared" si="5"/>
        <v>3</v>
      </c>
      <c r="N126" s="21">
        <v>9</v>
      </c>
      <c r="O126" s="164">
        <f t="shared" si="7"/>
        <v>27</v>
      </c>
    </row>
    <row r="127" spans="1:15" ht="18" x14ac:dyDescent="0.3">
      <c r="A127" s="13" t="s">
        <v>106</v>
      </c>
      <c r="B127" s="17"/>
      <c r="C127" s="36"/>
      <c r="D127" s="35"/>
      <c r="E127" s="36"/>
      <c r="F127" s="36"/>
      <c r="G127" s="67"/>
      <c r="H127" s="36"/>
      <c r="I127" s="36">
        <v>20</v>
      </c>
      <c r="J127" s="36"/>
      <c r="K127" s="36"/>
      <c r="L127" s="36"/>
      <c r="M127" s="148">
        <f t="shared" si="5"/>
        <v>20</v>
      </c>
      <c r="N127" s="21">
        <v>21.85</v>
      </c>
      <c r="O127" s="164">
        <f t="shared" si="7"/>
        <v>437</v>
      </c>
    </row>
    <row r="128" spans="1:15" ht="18" x14ac:dyDescent="0.3">
      <c r="A128" s="13" t="s">
        <v>107</v>
      </c>
      <c r="B128" s="17"/>
      <c r="C128" s="36">
        <v>2</v>
      </c>
      <c r="D128" s="35"/>
      <c r="E128" s="36">
        <v>2</v>
      </c>
      <c r="F128" s="36">
        <v>12</v>
      </c>
      <c r="G128" s="67">
        <v>1</v>
      </c>
      <c r="H128" s="36"/>
      <c r="I128" s="36">
        <v>5</v>
      </c>
      <c r="J128" s="36"/>
      <c r="K128" s="36"/>
      <c r="L128" s="36"/>
      <c r="M128" s="148">
        <f t="shared" si="5"/>
        <v>22</v>
      </c>
      <c r="N128" s="21">
        <v>3.45</v>
      </c>
      <c r="O128" s="164">
        <f t="shared" si="7"/>
        <v>75.900000000000006</v>
      </c>
    </row>
    <row r="129" spans="1:15" ht="36" x14ac:dyDescent="0.35">
      <c r="A129" s="14" t="s">
        <v>108</v>
      </c>
      <c r="B129" s="17"/>
      <c r="C129" s="36">
        <v>2</v>
      </c>
      <c r="D129" s="35"/>
      <c r="E129" s="36"/>
      <c r="F129" s="36">
        <v>32</v>
      </c>
      <c r="G129" s="67"/>
      <c r="H129" s="36"/>
      <c r="I129" s="36"/>
      <c r="J129" s="36"/>
      <c r="K129" s="36"/>
      <c r="L129" s="36"/>
      <c r="M129" s="148">
        <f t="shared" si="5"/>
        <v>34</v>
      </c>
      <c r="N129" s="21">
        <v>43.13</v>
      </c>
      <c r="O129" s="164">
        <f t="shared" si="7"/>
        <v>1466.42</v>
      </c>
    </row>
    <row r="130" spans="1:15" ht="39" customHeight="1" x14ac:dyDescent="0.3">
      <c r="A130" s="13" t="s">
        <v>109</v>
      </c>
      <c r="B130" s="49"/>
      <c r="C130" s="36"/>
      <c r="D130" s="35">
        <v>5</v>
      </c>
      <c r="E130" s="36"/>
      <c r="F130" s="36">
        <v>20</v>
      </c>
      <c r="G130" s="67"/>
      <c r="H130" s="36"/>
      <c r="I130" s="36"/>
      <c r="J130" s="36"/>
      <c r="K130" s="36"/>
      <c r="L130" s="36"/>
      <c r="M130" s="149">
        <f t="shared" si="5"/>
        <v>25</v>
      </c>
      <c r="N130" s="21">
        <v>43.13</v>
      </c>
      <c r="O130" s="164">
        <f t="shared" si="7"/>
        <v>1078.25</v>
      </c>
    </row>
    <row r="131" spans="1:15" ht="37.200000000000003" customHeight="1" x14ac:dyDescent="0.3">
      <c r="A131" s="13" t="s">
        <v>110</v>
      </c>
      <c r="B131" s="49"/>
      <c r="C131" s="36"/>
      <c r="D131" s="35">
        <v>5</v>
      </c>
      <c r="E131" s="36"/>
      <c r="F131" s="36">
        <v>20</v>
      </c>
      <c r="G131" s="67"/>
      <c r="H131" s="36"/>
      <c r="I131" s="36"/>
      <c r="J131" s="36"/>
      <c r="K131" s="36"/>
      <c r="L131" s="36"/>
      <c r="M131" s="149">
        <f t="shared" si="5"/>
        <v>25</v>
      </c>
      <c r="N131" s="21">
        <v>43.13</v>
      </c>
      <c r="O131" s="164">
        <f t="shared" si="7"/>
        <v>1078.25</v>
      </c>
    </row>
    <row r="132" spans="1:15" ht="36" customHeight="1" x14ac:dyDescent="0.3">
      <c r="A132" s="13" t="s">
        <v>111</v>
      </c>
      <c r="B132" s="49"/>
      <c r="C132" s="36"/>
      <c r="D132" s="35">
        <v>5</v>
      </c>
      <c r="E132" s="36"/>
      <c r="F132" s="36">
        <v>16</v>
      </c>
      <c r="G132" s="67"/>
      <c r="H132" s="36"/>
      <c r="I132" s="36"/>
      <c r="J132" s="36"/>
      <c r="K132" s="36"/>
      <c r="L132" s="36"/>
      <c r="M132" s="149">
        <f t="shared" si="5"/>
        <v>21</v>
      </c>
      <c r="N132" s="21">
        <v>43.13</v>
      </c>
      <c r="O132" s="164">
        <f t="shared" si="7"/>
        <v>905.73</v>
      </c>
    </row>
    <row r="133" spans="1:15" ht="41.4" customHeight="1" x14ac:dyDescent="0.3">
      <c r="A133" s="13" t="s">
        <v>112</v>
      </c>
      <c r="B133" s="17"/>
      <c r="C133" s="36">
        <v>2</v>
      </c>
      <c r="D133" s="35">
        <v>5</v>
      </c>
      <c r="E133" s="36"/>
      <c r="F133" s="36">
        <v>16</v>
      </c>
      <c r="G133" s="67"/>
      <c r="H133" s="36"/>
      <c r="I133" s="36"/>
      <c r="J133" s="36"/>
      <c r="K133" s="36"/>
      <c r="L133" s="36"/>
      <c r="M133" s="148">
        <f t="shared" si="5"/>
        <v>23</v>
      </c>
      <c r="N133" s="21">
        <v>43.13</v>
      </c>
      <c r="O133" s="164">
        <f t="shared" si="7"/>
        <v>991.99</v>
      </c>
    </row>
    <row r="134" spans="1:15" ht="39" customHeight="1" x14ac:dyDescent="0.3">
      <c r="A134" s="13" t="s">
        <v>122</v>
      </c>
      <c r="B134" s="49"/>
      <c r="C134" s="102"/>
      <c r="D134" s="105"/>
      <c r="E134" s="102"/>
      <c r="F134" s="102"/>
      <c r="G134" s="65"/>
      <c r="H134" s="102">
        <v>3</v>
      </c>
      <c r="I134" s="102"/>
      <c r="J134" s="102"/>
      <c r="K134" s="102"/>
      <c r="L134" s="102"/>
      <c r="M134" s="148">
        <f t="shared" si="5"/>
        <v>3</v>
      </c>
      <c r="N134" s="21">
        <v>43.13</v>
      </c>
      <c r="O134" s="164">
        <f t="shared" si="7"/>
        <v>129.39000000000001</v>
      </c>
    </row>
    <row r="135" spans="1:15" ht="42.6" customHeight="1" x14ac:dyDescent="0.3">
      <c r="A135" s="13" t="s">
        <v>113</v>
      </c>
      <c r="B135" s="49"/>
      <c r="C135" s="36">
        <v>2</v>
      </c>
      <c r="D135" s="35">
        <v>5</v>
      </c>
      <c r="E135" s="36"/>
      <c r="F135" s="36">
        <v>18</v>
      </c>
      <c r="G135" s="67">
        <v>3</v>
      </c>
      <c r="H135" s="36"/>
      <c r="I135" s="36"/>
      <c r="J135" s="36"/>
      <c r="K135" s="36"/>
      <c r="L135" s="36"/>
      <c r="M135" s="149">
        <f t="shared" si="5"/>
        <v>28</v>
      </c>
      <c r="N135" s="21">
        <v>43.13</v>
      </c>
      <c r="O135" s="164">
        <v>1207.6400000000001</v>
      </c>
    </row>
    <row r="136" spans="1:15" ht="40.200000000000003" customHeight="1" x14ac:dyDescent="0.35">
      <c r="A136" s="14" t="s">
        <v>114</v>
      </c>
      <c r="B136" s="17"/>
      <c r="C136" s="36"/>
      <c r="D136" s="35"/>
      <c r="E136" s="36"/>
      <c r="F136" s="36">
        <v>32</v>
      </c>
      <c r="G136" s="67"/>
      <c r="H136" s="36"/>
      <c r="I136" s="36"/>
      <c r="J136" s="36"/>
      <c r="K136" s="36"/>
      <c r="L136" s="36"/>
      <c r="M136" s="148">
        <f t="shared" si="5"/>
        <v>32</v>
      </c>
      <c r="N136" s="21">
        <v>43.13</v>
      </c>
      <c r="O136" s="164">
        <f t="shared" ref="O136:O167" si="8">M136*N136</f>
        <v>1380.16</v>
      </c>
    </row>
    <row r="137" spans="1:15" ht="54" x14ac:dyDescent="0.35">
      <c r="A137" s="14" t="s">
        <v>115</v>
      </c>
      <c r="B137" s="17"/>
      <c r="C137" s="36">
        <v>2</v>
      </c>
      <c r="D137" s="35"/>
      <c r="E137" s="36"/>
      <c r="F137" s="36">
        <v>32</v>
      </c>
      <c r="G137" s="67"/>
      <c r="H137" s="36"/>
      <c r="I137" s="36"/>
      <c r="J137" s="36"/>
      <c r="K137" s="36"/>
      <c r="L137" s="36"/>
      <c r="M137" s="148">
        <f t="shared" si="5"/>
        <v>34</v>
      </c>
      <c r="N137" s="21">
        <v>43.13</v>
      </c>
      <c r="O137" s="164">
        <f t="shared" si="8"/>
        <v>1466.42</v>
      </c>
    </row>
    <row r="138" spans="1:15" ht="54" x14ac:dyDescent="0.35">
      <c r="A138" s="14" t="s">
        <v>116</v>
      </c>
      <c r="B138" s="17"/>
      <c r="C138" s="36">
        <v>2</v>
      </c>
      <c r="D138" s="35"/>
      <c r="E138" s="36"/>
      <c r="F138" s="36">
        <v>16</v>
      </c>
      <c r="G138" s="67"/>
      <c r="H138" s="36"/>
      <c r="I138" s="36"/>
      <c r="J138" s="36"/>
      <c r="K138" s="36"/>
      <c r="L138" s="36"/>
      <c r="M138" s="148">
        <f t="shared" si="5"/>
        <v>18</v>
      </c>
      <c r="N138" s="21">
        <v>43.13</v>
      </c>
      <c r="O138" s="164">
        <f t="shared" si="8"/>
        <v>776.34</v>
      </c>
    </row>
    <row r="139" spans="1:15" ht="54" customHeight="1" x14ac:dyDescent="0.35">
      <c r="A139" s="14" t="s">
        <v>117</v>
      </c>
      <c r="B139" s="17"/>
      <c r="C139" s="36"/>
      <c r="D139" s="35"/>
      <c r="E139" s="36"/>
      <c r="F139" s="36">
        <v>32</v>
      </c>
      <c r="G139" s="67"/>
      <c r="H139" s="36"/>
      <c r="I139" s="36"/>
      <c r="J139" s="36"/>
      <c r="K139" s="36"/>
      <c r="L139" s="36"/>
      <c r="M139" s="148">
        <f t="shared" si="5"/>
        <v>32</v>
      </c>
      <c r="N139" s="21">
        <v>43.13</v>
      </c>
      <c r="O139" s="164">
        <f t="shared" si="8"/>
        <v>1380.16</v>
      </c>
    </row>
    <row r="140" spans="1:15" ht="55.2" customHeight="1" x14ac:dyDescent="0.35">
      <c r="A140" s="14" t="s">
        <v>118</v>
      </c>
      <c r="B140" s="17"/>
      <c r="C140" s="36">
        <v>2</v>
      </c>
      <c r="D140" s="35"/>
      <c r="E140" s="36"/>
      <c r="F140" s="36">
        <v>30</v>
      </c>
      <c r="G140" s="67"/>
      <c r="H140" s="36"/>
      <c r="I140" s="36"/>
      <c r="J140" s="36"/>
      <c r="K140" s="36"/>
      <c r="L140" s="36"/>
      <c r="M140" s="148">
        <f t="shared" si="5"/>
        <v>32</v>
      </c>
      <c r="N140" s="21">
        <v>43.13</v>
      </c>
      <c r="O140" s="164">
        <f t="shared" si="8"/>
        <v>1380.16</v>
      </c>
    </row>
    <row r="141" spans="1:15" ht="60" customHeight="1" x14ac:dyDescent="0.3">
      <c r="A141" s="13" t="s">
        <v>119</v>
      </c>
      <c r="B141" s="17"/>
      <c r="C141" s="36">
        <v>2</v>
      </c>
      <c r="D141" s="35"/>
      <c r="E141" s="36"/>
      <c r="F141" s="36">
        <v>8</v>
      </c>
      <c r="G141" s="67"/>
      <c r="H141" s="36"/>
      <c r="I141" s="36">
        <v>5</v>
      </c>
      <c r="J141" s="36"/>
      <c r="K141" s="36"/>
      <c r="L141" s="36"/>
      <c r="M141" s="148">
        <f t="shared" si="5"/>
        <v>15</v>
      </c>
      <c r="N141" s="21">
        <v>43.13</v>
      </c>
      <c r="O141" s="164">
        <f t="shared" si="8"/>
        <v>646.95000000000005</v>
      </c>
    </row>
    <row r="142" spans="1:15" ht="54.6" customHeight="1" x14ac:dyDescent="0.35">
      <c r="A142" s="14" t="s">
        <v>120</v>
      </c>
      <c r="B142" s="17"/>
      <c r="C142" s="36">
        <v>4</v>
      </c>
      <c r="D142" s="35"/>
      <c r="E142" s="36"/>
      <c r="F142" s="36">
        <v>32</v>
      </c>
      <c r="G142" s="67"/>
      <c r="H142" s="36"/>
      <c r="I142" s="36"/>
      <c r="J142" s="36"/>
      <c r="K142" s="36"/>
      <c r="L142" s="36"/>
      <c r="M142" s="148">
        <f t="shared" si="5"/>
        <v>36</v>
      </c>
      <c r="N142" s="21">
        <v>43.13</v>
      </c>
      <c r="O142" s="164">
        <f t="shared" si="8"/>
        <v>1552.68</v>
      </c>
    </row>
    <row r="143" spans="1:15" ht="52.2" customHeight="1" x14ac:dyDescent="0.35">
      <c r="A143" s="14" t="s">
        <v>123</v>
      </c>
      <c r="B143" s="49"/>
      <c r="C143" s="102"/>
      <c r="D143" s="105"/>
      <c r="E143" s="102"/>
      <c r="F143" s="102"/>
      <c r="G143" s="65"/>
      <c r="H143" s="102">
        <v>10</v>
      </c>
      <c r="I143" s="102"/>
      <c r="J143" s="102"/>
      <c r="K143" s="102"/>
      <c r="L143" s="102"/>
      <c r="M143" s="148">
        <f t="shared" si="5"/>
        <v>10</v>
      </c>
      <c r="N143" s="21">
        <v>43.13</v>
      </c>
      <c r="O143" s="164">
        <f t="shared" si="8"/>
        <v>431.3</v>
      </c>
    </row>
    <row r="144" spans="1:15" ht="58.95" customHeight="1" x14ac:dyDescent="0.35">
      <c r="A144" s="14" t="s">
        <v>121</v>
      </c>
      <c r="B144" s="49"/>
      <c r="C144" s="102"/>
      <c r="D144" s="105"/>
      <c r="E144" s="102"/>
      <c r="F144" s="102"/>
      <c r="G144" s="65"/>
      <c r="H144" s="102">
        <v>20</v>
      </c>
      <c r="I144" s="102"/>
      <c r="J144" s="102"/>
      <c r="K144" s="102"/>
      <c r="L144" s="102"/>
      <c r="M144" s="148">
        <f t="shared" si="5"/>
        <v>20</v>
      </c>
      <c r="N144" s="21">
        <v>43.13</v>
      </c>
      <c r="O144" s="164">
        <f t="shared" si="8"/>
        <v>862.6</v>
      </c>
    </row>
    <row r="145" spans="1:15" ht="21.6" customHeight="1" x14ac:dyDescent="0.3">
      <c r="A145" s="13" t="s">
        <v>124</v>
      </c>
      <c r="B145" s="17"/>
      <c r="C145" s="36"/>
      <c r="D145" s="35"/>
      <c r="E145" s="36">
        <v>2</v>
      </c>
      <c r="F145" s="36">
        <v>1</v>
      </c>
      <c r="G145" s="67"/>
      <c r="H145" s="36">
        <v>20</v>
      </c>
      <c r="I145" s="36">
        <v>50</v>
      </c>
      <c r="J145" s="36"/>
      <c r="K145" s="36"/>
      <c r="L145" s="36">
        <v>11</v>
      </c>
      <c r="M145" s="148">
        <f t="shared" si="5"/>
        <v>84</v>
      </c>
      <c r="N145" s="21">
        <v>143.75</v>
      </c>
      <c r="O145" s="164">
        <f t="shared" si="8"/>
        <v>12075</v>
      </c>
    </row>
    <row r="146" spans="1:15" ht="18" x14ac:dyDescent="0.3">
      <c r="A146" s="13" t="s">
        <v>125</v>
      </c>
      <c r="B146" s="17"/>
      <c r="C146" s="36"/>
      <c r="D146" s="35"/>
      <c r="E146" s="36"/>
      <c r="F146" s="36"/>
      <c r="G146" s="67">
        <v>4</v>
      </c>
      <c r="H146" s="36">
        <v>21</v>
      </c>
      <c r="I146" s="36"/>
      <c r="J146" s="36"/>
      <c r="K146" s="36"/>
      <c r="L146" s="36"/>
      <c r="M146" s="148">
        <f t="shared" si="5"/>
        <v>25</v>
      </c>
      <c r="N146" s="21">
        <v>143.75</v>
      </c>
      <c r="O146" s="164">
        <f t="shared" si="8"/>
        <v>3593.75</v>
      </c>
    </row>
    <row r="147" spans="1:15" ht="36" x14ac:dyDescent="0.35">
      <c r="A147" s="14" t="s">
        <v>126</v>
      </c>
      <c r="B147" s="17"/>
      <c r="C147" s="36"/>
      <c r="D147" s="35"/>
      <c r="E147" s="36"/>
      <c r="F147" s="36"/>
      <c r="G147" s="67"/>
      <c r="H147" s="36">
        <v>5</v>
      </c>
      <c r="I147" s="36"/>
      <c r="J147" s="36"/>
      <c r="K147" s="36"/>
      <c r="L147" s="36"/>
      <c r="M147" s="148">
        <f t="shared" si="5"/>
        <v>5</v>
      </c>
      <c r="N147" s="21">
        <v>172.5</v>
      </c>
      <c r="O147" s="164">
        <f t="shared" si="8"/>
        <v>862.5</v>
      </c>
    </row>
    <row r="148" spans="1:15" ht="36" x14ac:dyDescent="0.3">
      <c r="A148" s="13" t="s">
        <v>127</v>
      </c>
      <c r="B148" s="17"/>
      <c r="C148" s="36">
        <v>10</v>
      </c>
      <c r="D148" s="35"/>
      <c r="E148" s="36"/>
      <c r="F148" s="36"/>
      <c r="G148" s="67">
        <v>20</v>
      </c>
      <c r="H148" s="36"/>
      <c r="I148" s="36">
        <v>10</v>
      </c>
      <c r="J148" s="36"/>
      <c r="K148" s="36"/>
      <c r="L148" s="36">
        <v>2</v>
      </c>
      <c r="M148" s="148">
        <f t="shared" si="5"/>
        <v>42</v>
      </c>
      <c r="N148" s="21">
        <v>82.12</v>
      </c>
      <c r="O148" s="164">
        <f t="shared" si="8"/>
        <v>3449.04</v>
      </c>
    </row>
    <row r="149" spans="1:15" ht="36" x14ac:dyDescent="0.35">
      <c r="A149" s="14" t="s">
        <v>128</v>
      </c>
      <c r="B149" s="17"/>
      <c r="C149" s="36"/>
      <c r="D149" s="35"/>
      <c r="E149" s="36"/>
      <c r="F149" s="36"/>
      <c r="G149" s="67"/>
      <c r="H149" s="36">
        <v>5</v>
      </c>
      <c r="I149" s="36"/>
      <c r="J149" s="36"/>
      <c r="K149" s="36"/>
      <c r="L149" s="36"/>
      <c r="M149" s="148">
        <f t="shared" si="5"/>
        <v>5</v>
      </c>
      <c r="N149" s="21">
        <v>194.35</v>
      </c>
      <c r="O149" s="164">
        <f t="shared" si="8"/>
        <v>971.75</v>
      </c>
    </row>
    <row r="150" spans="1:15" ht="18" x14ac:dyDescent="0.35">
      <c r="A150" s="125" t="s">
        <v>129</v>
      </c>
      <c r="B150" s="126"/>
      <c r="C150" s="127"/>
      <c r="D150" s="128"/>
      <c r="E150" s="127"/>
      <c r="F150" s="127"/>
      <c r="G150" s="123"/>
      <c r="H150" s="127"/>
      <c r="I150" s="129"/>
      <c r="J150" s="127"/>
      <c r="K150" s="127"/>
      <c r="L150" s="127"/>
      <c r="M150" s="156">
        <f t="shared" si="5"/>
        <v>0</v>
      </c>
      <c r="N150" s="172">
        <v>0</v>
      </c>
      <c r="O150" s="165">
        <f t="shared" si="8"/>
        <v>0</v>
      </c>
    </row>
    <row r="151" spans="1:15" ht="18" x14ac:dyDescent="0.35">
      <c r="A151" s="47" t="s">
        <v>130</v>
      </c>
      <c r="B151" s="50"/>
      <c r="C151" s="53"/>
      <c r="D151" s="54"/>
      <c r="E151" s="53"/>
      <c r="F151" s="53"/>
      <c r="G151" s="67">
        <v>1</v>
      </c>
      <c r="H151" s="53"/>
      <c r="I151" s="53"/>
      <c r="J151" s="53"/>
      <c r="K151" s="53"/>
      <c r="L151" s="53"/>
      <c r="M151" s="153">
        <f t="shared" si="5"/>
        <v>1</v>
      </c>
      <c r="N151" s="21">
        <v>450</v>
      </c>
      <c r="O151" s="164">
        <f t="shared" si="8"/>
        <v>450</v>
      </c>
    </row>
    <row r="152" spans="1:15" ht="18" x14ac:dyDescent="0.35">
      <c r="A152" s="125" t="s">
        <v>131</v>
      </c>
      <c r="B152" s="126"/>
      <c r="C152" s="127"/>
      <c r="D152" s="128"/>
      <c r="E152" s="127"/>
      <c r="F152" s="127"/>
      <c r="G152" s="123"/>
      <c r="H152" s="127"/>
      <c r="I152" s="127"/>
      <c r="J152" s="127"/>
      <c r="K152" s="127"/>
      <c r="L152" s="127"/>
      <c r="M152" s="156">
        <f t="shared" si="5"/>
        <v>0</v>
      </c>
      <c r="N152" s="172">
        <v>0</v>
      </c>
      <c r="O152" s="165">
        <f t="shared" si="8"/>
        <v>0</v>
      </c>
    </row>
    <row r="153" spans="1:15" ht="18" x14ac:dyDescent="0.35">
      <c r="A153" s="47" t="s">
        <v>132</v>
      </c>
      <c r="B153" s="50"/>
      <c r="C153" s="53"/>
      <c r="D153" s="54"/>
      <c r="E153" s="53"/>
      <c r="F153" s="53"/>
      <c r="G153" s="67">
        <v>2</v>
      </c>
      <c r="H153" s="53"/>
      <c r="I153" s="53"/>
      <c r="J153" s="53"/>
      <c r="K153" s="53"/>
      <c r="L153" s="53"/>
      <c r="M153" s="153">
        <f t="shared" si="5"/>
        <v>2</v>
      </c>
      <c r="N153" s="21">
        <v>450</v>
      </c>
      <c r="O153" s="164">
        <f t="shared" si="8"/>
        <v>900</v>
      </c>
    </row>
    <row r="154" spans="1:15" ht="18" x14ac:dyDescent="0.3">
      <c r="A154" s="13" t="s">
        <v>133</v>
      </c>
      <c r="B154" s="17"/>
      <c r="C154" s="36"/>
      <c r="D154" s="35"/>
      <c r="E154" s="36"/>
      <c r="F154" s="36"/>
      <c r="G154" s="67">
        <v>16</v>
      </c>
      <c r="H154" s="36"/>
      <c r="I154" s="36">
        <v>10</v>
      </c>
      <c r="J154" s="36"/>
      <c r="K154" s="36"/>
      <c r="L154" s="36"/>
      <c r="M154" s="148">
        <f t="shared" ref="M154:M217" si="9">SUM(C154:L154)</f>
        <v>26</v>
      </c>
      <c r="N154" s="21">
        <v>14.95</v>
      </c>
      <c r="O154" s="164">
        <f t="shared" si="8"/>
        <v>388.7</v>
      </c>
    </row>
    <row r="155" spans="1:15" ht="18" x14ac:dyDescent="0.3">
      <c r="A155" s="13" t="s">
        <v>134</v>
      </c>
      <c r="B155" s="17"/>
      <c r="C155" s="36"/>
      <c r="D155" s="35"/>
      <c r="E155" s="36">
        <v>2</v>
      </c>
      <c r="F155" s="36">
        <v>22</v>
      </c>
      <c r="G155" s="67"/>
      <c r="H155" s="36"/>
      <c r="I155" s="36"/>
      <c r="J155" s="36"/>
      <c r="K155" s="36"/>
      <c r="L155" s="36"/>
      <c r="M155" s="148">
        <f t="shared" si="9"/>
        <v>24</v>
      </c>
      <c r="N155" s="21">
        <v>4.83</v>
      </c>
      <c r="O155" s="164">
        <f t="shared" si="8"/>
        <v>115.92</v>
      </c>
    </row>
    <row r="156" spans="1:15" ht="18" x14ac:dyDescent="0.35">
      <c r="A156" s="14" t="s">
        <v>135</v>
      </c>
      <c r="B156" s="20"/>
      <c r="C156" s="37"/>
      <c r="D156" s="35">
        <v>5</v>
      </c>
      <c r="E156" s="36">
        <v>2</v>
      </c>
      <c r="F156" s="36">
        <v>22</v>
      </c>
      <c r="G156" s="67"/>
      <c r="H156" s="36"/>
      <c r="I156" s="36">
        <v>15</v>
      </c>
      <c r="J156" s="36"/>
      <c r="K156" s="36"/>
      <c r="L156" s="36">
        <v>12</v>
      </c>
      <c r="M156" s="148">
        <f t="shared" si="9"/>
        <v>56</v>
      </c>
      <c r="N156" s="21">
        <v>4.83</v>
      </c>
      <c r="O156" s="164">
        <f t="shared" si="8"/>
        <v>270.48</v>
      </c>
    </row>
    <row r="157" spans="1:15" ht="18" x14ac:dyDescent="0.35">
      <c r="A157" s="85" t="s">
        <v>137</v>
      </c>
      <c r="B157" s="50"/>
      <c r="C157" s="86"/>
      <c r="D157" s="87"/>
      <c r="E157" s="86">
        <v>1</v>
      </c>
      <c r="F157" s="86">
        <v>2</v>
      </c>
      <c r="G157" s="67"/>
      <c r="H157" s="36"/>
      <c r="I157" s="36"/>
      <c r="J157" s="36"/>
      <c r="K157" s="36"/>
      <c r="L157" s="36"/>
      <c r="M157" s="148">
        <f t="shared" si="9"/>
        <v>3</v>
      </c>
      <c r="N157" s="21">
        <v>54.05</v>
      </c>
      <c r="O157" s="164">
        <f t="shared" si="8"/>
        <v>162.14999999999998</v>
      </c>
    </row>
    <row r="158" spans="1:15" ht="25.2" customHeight="1" x14ac:dyDescent="0.35">
      <c r="A158" s="85" t="s">
        <v>136</v>
      </c>
      <c r="B158" s="50"/>
      <c r="C158" s="86"/>
      <c r="D158" s="87"/>
      <c r="E158" s="86">
        <v>2</v>
      </c>
      <c r="F158" s="86">
        <v>3</v>
      </c>
      <c r="G158" s="67"/>
      <c r="H158" s="36"/>
      <c r="I158" s="36"/>
      <c r="J158" s="36"/>
      <c r="K158" s="36"/>
      <c r="L158" s="36"/>
      <c r="M158" s="148">
        <f t="shared" si="9"/>
        <v>5</v>
      </c>
      <c r="N158" s="21">
        <v>54.05</v>
      </c>
      <c r="O158" s="164">
        <f t="shared" si="8"/>
        <v>270.25</v>
      </c>
    </row>
    <row r="159" spans="1:15" ht="18" x14ac:dyDescent="0.3">
      <c r="A159" s="13" t="s">
        <v>138</v>
      </c>
      <c r="B159" s="17"/>
      <c r="C159" s="36">
        <v>1</v>
      </c>
      <c r="D159" s="35"/>
      <c r="E159" s="36"/>
      <c r="F159" s="36"/>
      <c r="G159" s="67">
        <v>1</v>
      </c>
      <c r="H159" s="36">
        <v>1</v>
      </c>
      <c r="I159" s="36"/>
      <c r="J159" s="36"/>
      <c r="K159" s="36"/>
      <c r="L159" s="36"/>
      <c r="M159" s="148">
        <f t="shared" si="9"/>
        <v>3</v>
      </c>
      <c r="N159" s="21">
        <v>31.05</v>
      </c>
      <c r="O159" s="164">
        <f t="shared" si="8"/>
        <v>93.15</v>
      </c>
    </row>
    <row r="160" spans="1:15" ht="18" x14ac:dyDescent="0.3">
      <c r="A160" s="13" t="s">
        <v>139</v>
      </c>
      <c r="B160" s="17"/>
      <c r="C160" s="36">
        <v>2</v>
      </c>
      <c r="D160" s="35"/>
      <c r="E160" s="36"/>
      <c r="F160" s="36"/>
      <c r="G160" s="67"/>
      <c r="H160" s="36"/>
      <c r="I160" s="36"/>
      <c r="J160" s="36"/>
      <c r="K160" s="36"/>
      <c r="L160" s="36"/>
      <c r="M160" s="148">
        <f t="shared" si="9"/>
        <v>2</v>
      </c>
      <c r="N160" s="21">
        <v>19.55</v>
      </c>
      <c r="O160" s="164">
        <f t="shared" si="8"/>
        <v>39.1</v>
      </c>
    </row>
    <row r="161" spans="1:15" ht="18" x14ac:dyDescent="0.35">
      <c r="A161" s="14" t="s">
        <v>140</v>
      </c>
      <c r="B161" s="17"/>
      <c r="C161" s="36"/>
      <c r="D161" s="35"/>
      <c r="E161" s="36"/>
      <c r="F161" s="36">
        <v>1</v>
      </c>
      <c r="G161" s="67"/>
      <c r="H161" s="36"/>
      <c r="I161" s="36">
        <v>5</v>
      </c>
      <c r="J161" s="36"/>
      <c r="K161" s="36"/>
      <c r="L161" s="36"/>
      <c r="M161" s="148">
        <f t="shared" si="9"/>
        <v>6</v>
      </c>
      <c r="N161" s="21">
        <v>31.05</v>
      </c>
      <c r="O161" s="164">
        <f t="shared" si="8"/>
        <v>186.3</v>
      </c>
    </row>
    <row r="162" spans="1:15" ht="18" x14ac:dyDescent="0.3">
      <c r="A162" s="13" t="s">
        <v>141</v>
      </c>
      <c r="B162" s="17"/>
      <c r="C162" s="36">
        <v>2</v>
      </c>
      <c r="D162" s="35"/>
      <c r="E162" s="36"/>
      <c r="F162" s="36">
        <v>2</v>
      </c>
      <c r="G162" s="67">
        <v>4</v>
      </c>
      <c r="H162" s="36">
        <v>5</v>
      </c>
      <c r="I162" s="36"/>
      <c r="J162" s="36"/>
      <c r="K162" s="36"/>
      <c r="L162" s="36"/>
      <c r="M162" s="148">
        <f t="shared" si="9"/>
        <v>13</v>
      </c>
      <c r="N162" s="21">
        <v>28.75</v>
      </c>
      <c r="O162" s="164">
        <f t="shared" si="8"/>
        <v>373.75</v>
      </c>
    </row>
    <row r="163" spans="1:15" ht="18" x14ac:dyDescent="0.3">
      <c r="A163" s="13" t="s">
        <v>142</v>
      </c>
      <c r="B163" s="17"/>
      <c r="C163" s="36">
        <v>2</v>
      </c>
      <c r="D163" s="35"/>
      <c r="E163" s="36"/>
      <c r="F163" s="36">
        <v>2</v>
      </c>
      <c r="G163" s="67">
        <v>2</v>
      </c>
      <c r="H163" s="36">
        <v>9</v>
      </c>
      <c r="I163" s="36"/>
      <c r="J163" s="36"/>
      <c r="K163" s="36"/>
      <c r="L163" s="36"/>
      <c r="M163" s="148">
        <f t="shared" si="9"/>
        <v>15</v>
      </c>
      <c r="N163" s="21">
        <v>13.11</v>
      </c>
      <c r="O163" s="164">
        <f t="shared" si="8"/>
        <v>196.64999999999998</v>
      </c>
    </row>
    <row r="164" spans="1:15" ht="36" x14ac:dyDescent="0.35">
      <c r="A164" s="115" t="s">
        <v>244</v>
      </c>
      <c r="B164" s="49"/>
      <c r="C164" s="102"/>
      <c r="D164" s="105"/>
      <c r="E164" s="102"/>
      <c r="F164" s="102"/>
      <c r="G164" s="65"/>
      <c r="H164" s="102">
        <v>2</v>
      </c>
      <c r="I164" s="102"/>
      <c r="J164" s="102"/>
      <c r="K164" s="102"/>
      <c r="L164" s="102"/>
      <c r="M164" s="148">
        <f t="shared" si="9"/>
        <v>2</v>
      </c>
      <c r="N164" s="21">
        <v>575</v>
      </c>
      <c r="O164" s="164">
        <f t="shared" si="8"/>
        <v>1150</v>
      </c>
    </row>
    <row r="165" spans="1:15" ht="18" x14ac:dyDescent="0.35">
      <c r="A165" s="47" t="s">
        <v>143</v>
      </c>
      <c r="B165" s="50"/>
      <c r="C165" s="53">
        <v>1</v>
      </c>
      <c r="D165" s="54"/>
      <c r="E165" s="53"/>
      <c r="F165" s="53">
        <v>1</v>
      </c>
      <c r="G165" s="67"/>
      <c r="H165" s="53"/>
      <c r="I165" s="53"/>
      <c r="J165" s="53"/>
      <c r="K165" s="53"/>
      <c r="L165" s="53"/>
      <c r="M165" s="153">
        <f t="shared" si="9"/>
        <v>2</v>
      </c>
      <c r="N165" s="21">
        <v>89</v>
      </c>
      <c r="O165" s="164">
        <f t="shared" si="8"/>
        <v>178</v>
      </c>
    </row>
    <row r="166" spans="1:15" ht="18" x14ac:dyDescent="0.35">
      <c r="A166" s="14" t="s">
        <v>144</v>
      </c>
      <c r="B166" s="17"/>
      <c r="C166" s="36">
        <v>1</v>
      </c>
      <c r="D166" s="35"/>
      <c r="E166" s="36"/>
      <c r="F166" s="36">
        <v>2</v>
      </c>
      <c r="G166" s="67"/>
      <c r="H166" s="36">
        <v>1</v>
      </c>
      <c r="I166" s="36"/>
      <c r="J166" s="36"/>
      <c r="K166" s="36"/>
      <c r="L166" s="36"/>
      <c r="M166" s="148">
        <f t="shared" si="9"/>
        <v>4</v>
      </c>
      <c r="N166" s="21">
        <v>44.85</v>
      </c>
      <c r="O166" s="164">
        <f t="shared" si="8"/>
        <v>179.4</v>
      </c>
    </row>
    <row r="167" spans="1:15" ht="22.2" customHeight="1" x14ac:dyDescent="0.35">
      <c r="A167" s="14" t="s">
        <v>145</v>
      </c>
      <c r="B167" s="17"/>
      <c r="C167" s="36">
        <v>4</v>
      </c>
      <c r="D167" s="35"/>
      <c r="E167" s="36"/>
      <c r="F167" s="36">
        <v>12</v>
      </c>
      <c r="G167" s="67"/>
      <c r="H167" s="36"/>
      <c r="I167" s="36">
        <v>15</v>
      </c>
      <c r="J167" s="36"/>
      <c r="K167" s="36"/>
      <c r="L167" s="36">
        <v>13</v>
      </c>
      <c r="M167" s="148">
        <f t="shared" si="9"/>
        <v>44</v>
      </c>
      <c r="N167" s="21">
        <v>5.18</v>
      </c>
      <c r="O167" s="164">
        <f t="shared" si="8"/>
        <v>227.92</v>
      </c>
    </row>
    <row r="168" spans="1:15" ht="18" x14ac:dyDescent="0.35">
      <c r="A168" s="14" t="s">
        <v>146</v>
      </c>
      <c r="B168" s="17"/>
      <c r="C168" s="36"/>
      <c r="D168" s="35"/>
      <c r="E168" s="36">
        <v>3</v>
      </c>
      <c r="F168" s="36">
        <v>16</v>
      </c>
      <c r="G168" s="67"/>
      <c r="H168" s="36"/>
      <c r="I168" s="36"/>
      <c r="J168" s="36"/>
      <c r="K168" s="36"/>
      <c r="L168" s="36"/>
      <c r="M168" s="148">
        <f t="shared" si="9"/>
        <v>19</v>
      </c>
      <c r="N168" s="21">
        <v>10.35</v>
      </c>
      <c r="O168" s="164">
        <f t="shared" ref="O168:O199" si="10">M168*N168</f>
        <v>196.65</v>
      </c>
    </row>
    <row r="169" spans="1:15" ht="18" x14ac:dyDescent="0.3">
      <c r="A169" s="13" t="s">
        <v>147</v>
      </c>
      <c r="B169" s="17"/>
      <c r="C169" s="36"/>
      <c r="D169" s="35"/>
      <c r="E169" s="36"/>
      <c r="F169" s="36">
        <v>16</v>
      </c>
      <c r="G169" s="67"/>
      <c r="H169" s="36"/>
      <c r="I169" s="36"/>
      <c r="J169" s="36"/>
      <c r="K169" s="36"/>
      <c r="L169" s="36"/>
      <c r="M169" s="148">
        <f t="shared" si="9"/>
        <v>16</v>
      </c>
      <c r="N169" s="21">
        <v>1.73</v>
      </c>
      <c r="O169" s="164">
        <f t="shared" si="10"/>
        <v>27.68</v>
      </c>
    </row>
    <row r="170" spans="1:15" ht="18" x14ac:dyDescent="0.35">
      <c r="A170" s="14" t="s">
        <v>148</v>
      </c>
      <c r="B170" s="17"/>
      <c r="C170" s="36">
        <v>6</v>
      </c>
      <c r="D170" s="35"/>
      <c r="E170" s="36"/>
      <c r="F170" s="36">
        <v>16</v>
      </c>
      <c r="G170" s="67"/>
      <c r="H170" s="36"/>
      <c r="I170" s="36"/>
      <c r="J170" s="36"/>
      <c r="K170" s="36"/>
      <c r="L170" s="36"/>
      <c r="M170" s="148">
        <f t="shared" si="9"/>
        <v>22</v>
      </c>
      <c r="N170" s="21">
        <v>1.73</v>
      </c>
      <c r="O170" s="164">
        <f t="shared" si="10"/>
        <v>38.06</v>
      </c>
    </row>
    <row r="171" spans="1:15" ht="18" x14ac:dyDescent="0.35">
      <c r="A171" s="14" t="s">
        <v>149</v>
      </c>
      <c r="B171" s="17"/>
      <c r="C171" s="36"/>
      <c r="D171" s="35"/>
      <c r="E171" s="36"/>
      <c r="F171" s="36"/>
      <c r="G171" s="67">
        <v>20</v>
      </c>
      <c r="H171" s="36"/>
      <c r="I171" s="36"/>
      <c r="J171" s="36"/>
      <c r="K171" s="36"/>
      <c r="L171" s="36"/>
      <c r="M171" s="148">
        <f t="shared" si="9"/>
        <v>20</v>
      </c>
      <c r="N171" s="21">
        <v>7.48</v>
      </c>
      <c r="O171" s="164">
        <f t="shared" si="10"/>
        <v>149.60000000000002</v>
      </c>
    </row>
    <row r="172" spans="1:15" ht="18" x14ac:dyDescent="0.35">
      <c r="A172" s="14" t="s">
        <v>259</v>
      </c>
      <c r="B172" s="17"/>
      <c r="C172" s="36"/>
      <c r="D172" s="35"/>
      <c r="E172" s="36">
        <v>1</v>
      </c>
      <c r="F172" s="36"/>
      <c r="G172" s="67"/>
      <c r="H172" s="36">
        <v>20</v>
      </c>
      <c r="I172" s="36">
        <v>2</v>
      </c>
      <c r="J172" s="36"/>
      <c r="K172" s="36"/>
      <c r="L172" s="36"/>
      <c r="M172" s="148">
        <f t="shared" si="9"/>
        <v>23</v>
      </c>
      <c r="N172" s="21">
        <v>43.13</v>
      </c>
      <c r="O172" s="164">
        <f t="shared" si="10"/>
        <v>991.99</v>
      </c>
    </row>
    <row r="173" spans="1:15" ht="18" x14ac:dyDescent="0.35">
      <c r="A173" s="14" t="s">
        <v>258</v>
      </c>
      <c r="B173" s="17"/>
      <c r="C173" s="36">
        <v>1</v>
      </c>
      <c r="D173" s="35"/>
      <c r="E173" s="36">
        <v>1</v>
      </c>
      <c r="F173" s="36"/>
      <c r="G173" s="67">
        <v>8</v>
      </c>
      <c r="H173" s="36"/>
      <c r="I173" s="36">
        <v>4</v>
      </c>
      <c r="J173" s="36"/>
      <c r="K173" s="36"/>
      <c r="L173" s="36"/>
      <c r="M173" s="148">
        <f t="shared" si="9"/>
        <v>14</v>
      </c>
      <c r="N173" s="21">
        <v>52.9</v>
      </c>
      <c r="O173" s="164">
        <f t="shared" si="10"/>
        <v>740.6</v>
      </c>
    </row>
    <row r="174" spans="1:15" ht="18" x14ac:dyDescent="0.3">
      <c r="A174" s="13" t="s">
        <v>256</v>
      </c>
      <c r="B174" s="17"/>
      <c r="C174" s="36"/>
      <c r="D174" s="35"/>
      <c r="E174" s="36"/>
      <c r="F174" s="36">
        <v>1</v>
      </c>
      <c r="G174" s="67"/>
      <c r="H174" s="36"/>
      <c r="I174" s="36">
        <v>1</v>
      </c>
      <c r="J174" s="36"/>
      <c r="K174" s="36"/>
      <c r="L174" s="36"/>
      <c r="M174" s="148">
        <f t="shared" si="9"/>
        <v>2</v>
      </c>
      <c r="N174" s="21">
        <v>414</v>
      </c>
      <c r="O174" s="164">
        <f t="shared" si="10"/>
        <v>828</v>
      </c>
    </row>
    <row r="175" spans="1:15" ht="18" x14ac:dyDescent="0.35">
      <c r="A175" s="14" t="s">
        <v>260</v>
      </c>
      <c r="B175" s="17"/>
      <c r="C175" s="36"/>
      <c r="D175" s="35"/>
      <c r="E175" s="36"/>
      <c r="F175" s="36"/>
      <c r="G175" s="67"/>
      <c r="H175" s="36">
        <v>1</v>
      </c>
      <c r="I175" s="36"/>
      <c r="J175" s="36"/>
      <c r="K175" s="36"/>
      <c r="L175" s="36"/>
      <c r="M175" s="148">
        <f t="shared" si="9"/>
        <v>1</v>
      </c>
      <c r="N175" s="21">
        <v>488.75</v>
      </c>
      <c r="O175" s="164">
        <f t="shared" si="10"/>
        <v>488.75</v>
      </c>
    </row>
    <row r="176" spans="1:15" ht="18" x14ac:dyDescent="0.35">
      <c r="A176" s="130" t="s">
        <v>255</v>
      </c>
      <c r="B176" s="122"/>
      <c r="C176" s="118"/>
      <c r="D176" s="119"/>
      <c r="E176" s="118"/>
      <c r="F176" s="118"/>
      <c r="G176" s="123"/>
      <c r="H176" s="118"/>
      <c r="I176" s="118"/>
      <c r="J176" s="118"/>
      <c r="K176" s="118"/>
      <c r="L176" s="118"/>
      <c r="M176" s="151">
        <f t="shared" si="9"/>
        <v>0</v>
      </c>
      <c r="N176" s="172">
        <v>0</v>
      </c>
      <c r="O176" s="165">
        <f t="shared" si="10"/>
        <v>0</v>
      </c>
    </row>
    <row r="177" spans="1:15" ht="18" x14ac:dyDescent="0.3">
      <c r="A177" s="13" t="s">
        <v>257</v>
      </c>
      <c r="B177" s="17"/>
      <c r="C177" s="36"/>
      <c r="D177" s="35"/>
      <c r="E177" s="36"/>
      <c r="F177" s="36">
        <v>1</v>
      </c>
      <c r="G177" s="67"/>
      <c r="H177" s="36"/>
      <c r="I177" s="36">
        <v>10</v>
      </c>
      <c r="J177" s="36"/>
      <c r="K177" s="36"/>
      <c r="L177" s="36"/>
      <c r="M177" s="148">
        <f t="shared" si="9"/>
        <v>11</v>
      </c>
      <c r="N177" s="21">
        <v>41.4</v>
      </c>
      <c r="O177" s="164">
        <f t="shared" si="10"/>
        <v>455.4</v>
      </c>
    </row>
    <row r="178" spans="1:15" ht="18.75" customHeight="1" x14ac:dyDescent="0.3">
      <c r="A178" s="13" t="s">
        <v>150</v>
      </c>
      <c r="B178" s="17"/>
      <c r="C178" s="36"/>
      <c r="D178" s="35"/>
      <c r="E178" s="36"/>
      <c r="F178" s="36">
        <v>4</v>
      </c>
      <c r="G178" s="67">
        <v>2</v>
      </c>
      <c r="H178" s="36">
        <v>20</v>
      </c>
      <c r="I178" s="36">
        <v>10</v>
      </c>
      <c r="J178" s="36"/>
      <c r="K178" s="36"/>
      <c r="L178" s="36"/>
      <c r="M178" s="148">
        <f t="shared" si="9"/>
        <v>36</v>
      </c>
      <c r="N178" s="21">
        <v>18</v>
      </c>
      <c r="O178" s="164">
        <f t="shared" si="10"/>
        <v>648</v>
      </c>
    </row>
    <row r="179" spans="1:15" ht="18.75" customHeight="1" x14ac:dyDescent="0.3">
      <c r="A179" s="13" t="s">
        <v>236</v>
      </c>
      <c r="B179" s="20"/>
      <c r="C179" s="37"/>
      <c r="D179" s="35"/>
      <c r="E179" s="36"/>
      <c r="F179" s="36"/>
      <c r="G179" s="65"/>
      <c r="H179" s="36">
        <v>200</v>
      </c>
      <c r="I179" s="36">
        <v>20</v>
      </c>
      <c r="J179" s="36"/>
      <c r="K179" s="36"/>
      <c r="L179" s="36"/>
      <c r="M179" s="148">
        <f t="shared" si="9"/>
        <v>220</v>
      </c>
      <c r="N179" s="21">
        <v>4.38</v>
      </c>
      <c r="O179" s="164">
        <f t="shared" si="10"/>
        <v>963.6</v>
      </c>
    </row>
    <row r="180" spans="1:15" ht="18.75" customHeight="1" x14ac:dyDescent="0.3">
      <c r="A180" s="47" t="s">
        <v>151</v>
      </c>
      <c r="B180" s="49"/>
      <c r="C180" s="36"/>
      <c r="D180" s="35"/>
      <c r="E180" s="36"/>
      <c r="F180" s="36">
        <v>12</v>
      </c>
      <c r="G180" s="67"/>
      <c r="H180" s="36"/>
      <c r="I180" s="36"/>
      <c r="J180" s="36"/>
      <c r="K180" s="36"/>
      <c r="L180" s="36"/>
      <c r="M180" s="149">
        <f t="shared" si="9"/>
        <v>12</v>
      </c>
      <c r="N180" s="21">
        <v>3</v>
      </c>
      <c r="O180" s="164">
        <f t="shared" si="10"/>
        <v>36</v>
      </c>
    </row>
    <row r="181" spans="1:15" ht="18.75" customHeight="1" x14ac:dyDescent="0.3">
      <c r="A181" s="13" t="s">
        <v>152</v>
      </c>
      <c r="B181" s="17"/>
      <c r="C181" s="36">
        <v>10</v>
      </c>
      <c r="D181" s="35"/>
      <c r="E181" s="36"/>
      <c r="F181" s="36"/>
      <c r="G181" s="67"/>
      <c r="H181" s="36"/>
      <c r="I181" s="36">
        <v>10</v>
      </c>
      <c r="J181" s="36"/>
      <c r="K181" s="36"/>
      <c r="L181" s="36"/>
      <c r="M181" s="148">
        <f t="shared" si="9"/>
        <v>20</v>
      </c>
      <c r="N181" s="21">
        <v>20.7</v>
      </c>
      <c r="O181" s="164">
        <f t="shared" si="10"/>
        <v>414</v>
      </c>
    </row>
    <row r="182" spans="1:15" ht="18.75" customHeight="1" x14ac:dyDescent="0.3">
      <c r="A182" s="13" t="s">
        <v>153</v>
      </c>
      <c r="B182" s="17"/>
      <c r="C182" s="36">
        <v>4</v>
      </c>
      <c r="D182" s="35"/>
      <c r="E182" s="36"/>
      <c r="F182" s="36">
        <v>4</v>
      </c>
      <c r="G182" s="67"/>
      <c r="H182" s="36"/>
      <c r="I182" s="36"/>
      <c r="J182" s="36"/>
      <c r="K182" s="36"/>
      <c r="L182" s="36"/>
      <c r="M182" s="148">
        <f t="shared" si="9"/>
        <v>8</v>
      </c>
      <c r="N182" s="21">
        <v>62.1</v>
      </c>
      <c r="O182" s="164">
        <f t="shared" si="10"/>
        <v>496.8</v>
      </c>
    </row>
    <row r="183" spans="1:15" ht="18.75" customHeight="1" x14ac:dyDescent="0.35">
      <c r="A183" s="14" t="s">
        <v>154</v>
      </c>
      <c r="B183" s="17"/>
      <c r="C183" s="36">
        <v>2</v>
      </c>
      <c r="D183" s="35">
        <v>2</v>
      </c>
      <c r="E183" s="36"/>
      <c r="F183" s="36">
        <v>6</v>
      </c>
      <c r="G183" s="67"/>
      <c r="H183" s="36">
        <v>5</v>
      </c>
      <c r="I183" s="36"/>
      <c r="J183" s="36"/>
      <c r="K183" s="36"/>
      <c r="L183" s="36"/>
      <c r="M183" s="148">
        <f t="shared" si="9"/>
        <v>15</v>
      </c>
      <c r="N183" s="21">
        <v>37.950000000000003</v>
      </c>
      <c r="O183" s="164">
        <f t="shared" si="10"/>
        <v>569.25</v>
      </c>
    </row>
    <row r="184" spans="1:15" ht="18.75" customHeight="1" x14ac:dyDescent="0.3">
      <c r="A184" s="13" t="s">
        <v>155</v>
      </c>
      <c r="B184" s="17"/>
      <c r="C184" s="36">
        <v>2</v>
      </c>
      <c r="D184" s="35"/>
      <c r="E184" s="36"/>
      <c r="F184" s="36">
        <v>2</v>
      </c>
      <c r="G184" s="67"/>
      <c r="H184" s="36"/>
      <c r="I184" s="36"/>
      <c r="J184" s="36"/>
      <c r="K184" s="36"/>
      <c r="L184" s="36"/>
      <c r="M184" s="148">
        <f t="shared" si="9"/>
        <v>4</v>
      </c>
      <c r="N184" s="21">
        <v>93.15</v>
      </c>
      <c r="O184" s="164">
        <f t="shared" si="10"/>
        <v>372.6</v>
      </c>
    </row>
    <row r="185" spans="1:15" ht="18.75" customHeight="1" x14ac:dyDescent="0.3">
      <c r="A185" s="13" t="s">
        <v>156</v>
      </c>
      <c r="B185" s="99"/>
      <c r="C185" s="38">
        <v>1</v>
      </c>
      <c r="D185" s="39"/>
      <c r="E185" s="38"/>
      <c r="F185" s="38">
        <v>2</v>
      </c>
      <c r="G185" s="68"/>
      <c r="H185" s="38">
        <v>2</v>
      </c>
      <c r="I185" s="38"/>
      <c r="J185" s="38"/>
      <c r="K185" s="38"/>
      <c r="L185" s="38"/>
      <c r="M185" s="157">
        <f t="shared" si="9"/>
        <v>5</v>
      </c>
      <c r="N185" s="21">
        <v>5.75</v>
      </c>
      <c r="O185" s="169">
        <f t="shared" si="10"/>
        <v>28.75</v>
      </c>
    </row>
    <row r="186" spans="1:15" ht="18.75" customHeight="1" x14ac:dyDescent="0.3">
      <c r="A186" s="28" t="s">
        <v>157</v>
      </c>
      <c r="B186" s="26"/>
      <c r="C186" s="40"/>
      <c r="D186" s="41"/>
      <c r="E186" s="40"/>
      <c r="F186" s="40"/>
      <c r="G186" s="69">
        <v>1</v>
      </c>
      <c r="H186" s="40"/>
      <c r="I186" s="40">
        <v>10</v>
      </c>
      <c r="J186" s="40"/>
      <c r="K186" s="40"/>
      <c r="L186" s="40"/>
      <c r="M186" s="154">
        <f t="shared" si="9"/>
        <v>11</v>
      </c>
      <c r="N186" s="21">
        <v>5.75</v>
      </c>
      <c r="O186" s="167">
        <f t="shared" si="10"/>
        <v>63.25</v>
      </c>
    </row>
    <row r="187" spans="1:15" ht="18.75" customHeight="1" x14ac:dyDescent="0.35">
      <c r="A187" s="48" t="s">
        <v>235</v>
      </c>
      <c r="B187" s="26"/>
      <c r="C187" s="40"/>
      <c r="D187" s="41"/>
      <c r="E187" s="40"/>
      <c r="F187" s="40"/>
      <c r="G187" s="66">
        <v>1</v>
      </c>
      <c r="H187" s="40"/>
      <c r="I187" s="40"/>
      <c r="J187" s="40"/>
      <c r="K187" s="40"/>
      <c r="L187" s="40"/>
      <c r="M187" s="154">
        <f t="shared" si="9"/>
        <v>1</v>
      </c>
      <c r="N187" s="21">
        <v>94.3</v>
      </c>
      <c r="O187" s="167">
        <f t="shared" si="10"/>
        <v>94.3</v>
      </c>
    </row>
    <row r="188" spans="1:15" ht="18.75" customHeight="1" x14ac:dyDescent="0.35">
      <c r="A188" s="48" t="s">
        <v>231</v>
      </c>
      <c r="B188" s="26"/>
      <c r="C188" s="40"/>
      <c r="D188" s="41"/>
      <c r="E188" s="40"/>
      <c r="F188" s="40"/>
      <c r="G188" s="66">
        <v>2</v>
      </c>
      <c r="H188" s="40"/>
      <c r="I188" s="40"/>
      <c r="J188" s="40"/>
      <c r="K188" s="40"/>
      <c r="L188" s="40"/>
      <c r="M188" s="154">
        <f t="shared" si="9"/>
        <v>2</v>
      </c>
      <c r="N188" s="21">
        <v>23</v>
      </c>
      <c r="O188" s="167">
        <f t="shared" si="10"/>
        <v>46</v>
      </c>
    </row>
    <row r="189" spans="1:15" ht="18" x14ac:dyDescent="0.3">
      <c r="A189" s="28" t="s">
        <v>158</v>
      </c>
      <c r="B189" s="27"/>
      <c r="C189" s="40">
        <v>2</v>
      </c>
      <c r="D189" s="41"/>
      <c r="E189" s="40"/>
      <c r="F189" s="40">
        <v>4</v>
      </c>
      <c r="G189" s="69"/>
      <c r="H189" s="40">
        <v>7</v>
      </c>
      <c r="I189" s="40">
        <v>5</v>
      </c>
      <c r="J189" s="40"/>
      <c r="K189" s="40"/>
      <c r="L189" s="40"/>
      <c r="M189" s="158">
        <f t="shared" si="9"/>
        <v>18</v>
      </c>
      <c r="N189" s="21">
        <v>13.8</v>
      </c>
      <c r="O189" s="167">
        <f t="shared" si="10"/>
        <v>248.4</v>
      </c>
    </row>
    <row r="190" spans="1:15" ht="18" x14ac:dyDescent="0.3">
      <c r="A190" s="28" t="s">
        <v>159</v>
      </c>
      <c r="B190" s="26"/>
      <c r="C190" s="40"/>
      <c r="D190" s="41"/>
      <c r="E190" s="40"/>
      <c r="F190" s="40">
        <v>1</v>
      </c>
      <c r="G190" s="69"/>
      <c r="H190" s="40"/>
      <c r="I190" s="40"/>
      <c r="J190" s="40"/>
      <c r="K190" s="40"/>
      <c r="L190" s="40"/>
      <c r="M190" s="154">
        <f t="shared" si="9"/>
        <v>1</v>
      </c>
      <c r="N190" s="21">
        <v>265.64999999999998</v>
      </c>
      <c r="O190" s="167">
        <f t="shared" si="10"/>
        <v>265.64999999999998</v>
      </c>
    </row>
    <row r="191" spans="1:15" ht="20.399999999999999" customHeight="1" x14ac:dyDescent="0.3">
      <c r="A191" s="28" t="s">
        <v>160</v>
      </c>
      <c r="B191" s="26"/>
      <c r="C191" s="40"/>
      <c r="D191" s="41"/>
      <c r="E191" s="40"/>
      <c r="F191" s="40">
        <v>2</v>
      </c>
      <c r="G191" s="69"/>
      <c r="H191" s="40"/>
      <c r="I191" s="40"/>
      <c r="J191" s="40"/>
      <c r="K191" s="40"/>
      <c r="L191" s="40"/>
      <c r="M191" s="154">
        <f t="shared" si="9"/>
        <v>2</v>
      </c>
      <c r="N191" s="21">
        <v>54.05</v>
      </c>
      <c r="O191" s="167">
        <f t="shared" si="10"/>
        <v>108.1</v>
      </c>
    </row>
    <row r="192" spans="1:15" ht="36" x14ac:dyDescent="0.35">
      <c r="A192" s="14" t="s">
        <v>161</v>
      </c>
      <c r="B192" s="26"/>
      <c r="C192" s="40"/>
      <c r="D192" s="41"/>
      <c r="E192" s="40"/>
      <c r="F192" s="40">
        <v>16</v>
      </c>
      <c r="G192" s="69"/>
      <c r="H192" s="40"/>
      <c r="I192" s="40"/>
      <c r="J192" s="40"/>
      <c r="K192" s="40"/>
      <c r="L192" s="40"/>
      <c r="M192" s="154">
        <f t="shared" si="9"/>
        <v>16</v>
      </c>
      <c r="N192" s="21">
        <v>5</v>
      </c>
      <c r="O192" s="167">
        <f t="shared" si="10"/>
        <v>80</v>
      </c>
    </row>
    <row r="193" spans="1:15" ht="36" x14ac:dyDescent="0.35">
      <c r="A193" s="48" t="s">
        <v>162</v>
      </c>
      <c r="B193" s="26"/>
      <c r="C193" s="40">
        <v>1</v>
      </c>
      <c r="D193" s="41"/>
      <c r="E193" s="40"/>
      <c r="F193" s="40">
        <v>16</v>
      </c>
      <c r="G193" s="69"/>
      <c r="H193" s="40"/>
      <c r="I193" s="40"/>
      <c r="J193" s="40"/>
      <c r="K193" s="40"/>
      <c r="L193" s="40"/>
      <c r="M193" s="154">
        <f t="shared" si="9"/>
        <v>17</v>
      </c>
      <c r="N193" s="21">
        <v>5</v>
      </c>
      <c r="O193" s="167">
        <f t="shared" si="10"/>
        <v>85</v>
      </c>
    </row>
    <row r="194" spans="1:15" ht="36" x14ac:dyDescent="0.35">
      <c r="A194" s="48" t="s">
        <v>163</v>
      </c>
      <c r="B194" s="26"/>
      <c r="C194" s="40">
        <v>1</v>
      </c>
      <c r="D194" s="41"/>
      <c r="E194" s="40"/>
      <c r="F194" s="40">
        <v>16</v>
      </c>
      <c r="G194" s="69"/>
      <c r="H194" s="40"/>
      <c r="I194" s="40"/>
      <c r="J194" s="40"/>
      <c r="K194" s="40"/>
      <c r="L194" s="40"/>
      <c r="M194" s="154">
        <f t="shared" si="9"/>
        <v>17</v>
      </c>
      <c r="N194" s="21">
        <v>5</v>
      </c>
      <c r="O194" s="167">
        <f t="shared" si="10"/>
        <v>85</v>
      </c>
    </row>
    <row r="195" spans="1:15" ht="36" x14ac:dyDescent="0.35">
      <c r="A195" s="48" t="s">
        <v>164</v>
      </c>
      <c r="B195" s="26"/>
      <c r="C195" s="40"/>
      <c r="D195" s="41"/>
      <c r="E195" s="40"/>
      <c r="F195" s="40">
        <v>16</v>
      </c>
      <c r="G195" s="69">
        <v>5</v>
      </c>
      <c r="H195" s="40"/>
      <c r="I195" s="40"/>
      <c r="J195" s="40"/>
      <c r="K195" s="40"/>
      <c r="L195" s="40"/>
      <c r="M195" s="154">
        <f t="shared" si="9"/>
        <v>21</v>
      </c>
      <c r="N195" s="21">
        <v>5</v>
      </c>
      <c r="O195" s="167">
        <f t="shared" si="10"/>
        <v>105</v>
      </c>
    </row>
    <row r="196" spans="1:15" ht="36" x14ac:dyDescent="0.35">
      <c r="A196" s="48" t="s">
        <v>165</v>
      </c>
      <c r="B196" s="62"/>
      <c r="C196" s="42">
        <v>2</v>
      </c>
      <c r="D196" s="43"/>
      <c r="E196" s="42"/>
      <c r="F196" s="42">
        <v>16</v>
      </c>
      <c r="G196" s="70"/>
      <c r="H196" s="42"/>
      <c r="I196" s="42"/>
      <c r="J196" s="42"/>
      <c r="K196" s="42"/>
      <c r="L196" s="42"/>
      <c r="M196" s="159">
        <f t="shared" si="9"/>
        <v>18</v>
      </c>
      <c r="N196" s="21">
        <v>5</v>
      </c>
      <c r="O196" s="168">
        <f t="shared" si="10"/>
        <v>90</v>
      </c>
    </row>
    <row r="197" spans="1:15" ht="36" x14ac:dyDescent="0.35">
      <c r="A197" s="75" t="s">
        <v>166</v>
      </c>
      <c r="B197" s="51"/>
      <c r="C197" s="42"/>
      <c r="D197" s="43"/>
      <c r="E197" s="42"/>
      <c r="F197" s="42">
        <v>16</v>
      </c>
      <c r="G197" s="70"/>
      <c r="H197" s="42"/>
      <c r="I197" s="42"/>
      <c r="J197" s="42"/>
      <c r="K197" s="42"/>
      <c r="L197" s="42"/>
      <c r="M197" s="155">
        <f t="shared" si="9"/>
        <v>16</v>
      </c>
      <c r="N197" s="21">
        <v>5</v>
      </c>
      <c r="O197" s="168">
        <f t="shared" si="10"/>
        <v>80</v>
      </c>
    </row>
    <row r="198" spans="1:15" ht="39" customHeight="1" x14ac:dyDescent="0.35">
      <c r="A198" s="33" t="s">
        <v>167</v>
      </c>
      <c r="B198" s="26"/>
      <c r="C198" s="40"/>
      <c r="D198" s="41"/>
      <c r="E198" s="40"/>
      <c r="F198" s="40"/>
      <c r="G198" s="69">
        <v>5</v>
      </c>
      <c r="H198" s="40"/>
      <c r="I198" s="40"/>
      <c r="J198" s="40"/>
      <c r="K198" s="40"/>
      <c r="L198" s="40"/>
      <c r="M198" s="154">
        <f t="shared" si="9"/>
        <v>5</v>
      </c>
      <c r="N198" s="21">
        <v>5</v>
      </c>
      <c r="O198" s="167">
        <f t="shared" si="10"/>
        <v>25</v>
      </c>
    </row>
    <row r="199" spans="1:15" ht="22.95" customHeight="1" x14ac:dyDescent="0.3">
      <c r="A199" s="74" t="s">
        <v>168</v>
      </c>
      <c r="B199" s="51"/>
      <c r="C199" s="42"/>
      <c r="D199" s="43"/>
      <c r="E199" s="42"/>
      <c r="F199" s="42"/>
      <c r="G199" s="70"/>
      <c r="H199" s="42"/>
      <c r="I199" s="42">
        <v>40</v>
      </c>
      <c r="J199" s="42"/>
      <c r="K199" s="42"/>
      <c r="L199" s="42"/>
      <c r="M199" s="155">
        <f t="shared" si="9"/>
        <v>40</v>
      </c>
      <c r="N199" s="21">
        <v>5</v>
      </c>
      <c r="O199" s="168">
        <f t="shared" si="10"/>
        <v>200</v>
      </c>
    </row>
    <row r="200" spans="1:15" ht="23.4" customHeight="1" x14ac:dyDescent="0.3">
      <c r="A200" s="31" t="s">
        <v>169</v>
      </c>
      <c r="B200" s="26"/>
      <c r="C200" s="40"/>
      <c r="D200" s="41"/>
      <c r="E200" s="40">
        <v>1</v>
      </c>
      <c r="F200" s="40"/>
      <c r="G200" s="69"/>
      <c r="H200" s="40"/>
      <c r="I200" s="40"/>
      <c r="J200" s="40"/>
      <c r="K200" s="40"/>
      <c r="L200" s="40"/>
      <c r="M200" s="154">
        <f t="shared" si="9"/>
        <v>1</v>
      </c>
      <c r="N200" s="21">
        <v>483</v>
      </c>
      <c r="O200" s="167">
        <f t="shared" ref="O200:O231" si="11">M200*N200</f>
        <v>483</v>
      </c>
    </row>
    <row r="201" spans="1:15" ht="23.4" customHeight="1" x14ac:dyDescent="0.3">
      <c r="A201" s="31" t="s">
        <v>170</v>
      </c>
      <c r="B201" s="26"/>
      <c r="C201" s="40"/>
      <c r="D201" s="41"/>
      <c r="E201" s="40">
        <v>2</v>
      </c>
      <c r="F201" s="40">
        <v>6</v>
      </c>
      <c r="G201" s="69"/>
      <c r="H201" s="40"/>
      <c r="I201" s="40"/>
      <c r="J201" s="40"/>
      <c r="K201" s="40"/>
      <c r="L201" s="40"/>
      <c r="M201" s="154">
        <f t="shared" si="9"/>
        <v>8</v>
      </c>
      <c r="N201" s="21">
        <v>410.55</v>
      </c>
      <c r="O201" s="167">
        <f t="shared" si="11"/>
        <v>3284.4</v>
      </c>
    </row>
    <row r="202" spans="1:15" ht="36" x14ac:dyDescent="0.35">
      <c r="A202" s="33" t="s">
        <v>171</v>
      </c>
      <c r="B202" s="26"/>
      <c r="C202" s="40">
        <v>2</v>
      </c>
      <c r="D202" s="41"/>
      <c r="E202" s="40"/>
      <c r="F202" s="40">
        <v>20</v>
      </c>
      <c r="G202" s="69"/>
      <c r="H202" s="40"/>
      <c r="I202" s="40"/>
      <c r="J202" s="40"/>
      <c r="K202" s="40"/>
      <c r="L202" s="40"/>
      <c r="M202" s="154">
        <f t="shared" si="9"/>
        <v>22</v>
      </c>
      <c r="N202" s="21">
        <v>2.73</v>
      </c>
      <c r="O202" s="167">
        <f t="shared" si="11"/>
        <v>60.06</v>
      </c>
    </row>
    <row r="203" spans="1:15" ht="36" x14ac:dyDescent="0.35">
      <c r="A203" s="33" t="s">
        <v>172</v>
      </c>
      <c r="B203" s="26"/>
      <c r="C203" s="40">
        <v>2</v>
      </c>
      <c r="D203" s="41"/>
      <c r="E203" s="40"/>
      <c r="F203" s="40">
        <v>20</v>
      </c>
      <c r="G203" s="69"/>
      <c r="H203" s="40"/>
      <c r="I203" s="40"/>
      <c r="J203" s="40"/>
      <c r="K203" s="40"/>
      <c r="L203" s="40"/>
      <c r="M203" s="154">
        <f t="shared" si="9"/>
        <v>22</v>
      </c>
      <c r="N203" s="21">
        <v>2.73</v>
      </c>
      <c r="O203" s="167">
        <f t="shared" si="11"/>
        <v>60.06</v>
      </c>
    </row>
    <row r="204" spans="1:15" s="30" customFormat="1" ht="34.200000000000003" customHeight="1" x14ac:dyDescent="0.35">
      <c r="A204" s="33" t="s">
        <v>173</v>
      </c>
      <c r="B204" s="26"/>
      <c r="C204" s="40">
        <v>2</v>
      </c>
      <c r="D204" s="41"/>
      <c r="E204" s="40"/>
      <c r="F204" s="40">
        <v>20</v>
      </c>
      <c r="G204" s="69"/>
      <c r="H204" s="40"/>
      <c r="I204" s="40"/>
      <c r="J204" s="40"/>
      <c r="K204" s="40"/>
      <c r="L204" s="40"/>
      <c r="M204" s="154">
        <f t="shared" si="9"/>
        <v>22</v>
      </c>
      <c r="N204" s="57">
        <v>2.73</v>
      </c>
      <c r="O204" s="167">
        <f t="shared" si="11"/>
        <v>60.06</v>
      </c>
    </row>
    <row r="205" spans="1:15" s="30" customFormat="1" ht="34.200000000000003" customHeight="1" x14ac:dyDescent="0.35">
      <c r="A205" s="33" t="s">
        <v>174</v>
      </c>
      <c r="B205" s="27"/>
      <c r="C205" s="40">
        <v>2</v>
      </c>
      <c r="D205" s="41"/>
      <c r="E205" s="40"/>
      <c r="F205" s="40">
        <v>20</v>
      </c>
      <c r="G205" s="69"/>
      <c r="H205" s="40"/>
      <c r="I205" s="40"/>
      <c r="J205" s="40"/>
      <c r="K205" s="40"/>
      <c r="L205" s="40"/>
      <c r="M205" s="158">
        <f t="shared" si="9"/>
        <v>22</v>
      </c>
      <c r="N205" s="57">
        <v>2.73</v>
      </c>
      <c r="O205" s="167">
        <f t="shared" si="11"/>
        <v>60.06</v>
      </c>
    </row>
    <row r="206" spans="1:15" s="30" customFormat="1" ht="34.200000000000003" customHeight="1" x14ac:dyDescent="0.35">
      <c r="A206" s="33" t="s">
        <v>175</v>
      </c>
      <c r="B206" s="26"/>
      <c r="C206" s="40">
        <v>2</v>
      </c>
      <c r="D206" s="41"/>
      <c r="E206" s="40"/>
      <c r="F206" s="40">
        <v>20</v>
      </c>
      <c r="G206" s="69"/>
      <c r="H206" s="40"/>
      <c r="I206" s="40"/>
      <c r="J206" s="40"/>
      <c r="K206" s="40"/>
      <c r="L206" s="40"/>
      <c r="M206" s="154">
        <f t="shared" si="9"/>
        <v>22</v>
      </c>
      <c r="N206" s="57">
        <v>2.73</v>
      </c>
      <c r="O206" s="167">
        <f t="shared" si="11"/>
        <v>60.06</v>
      </c>
    </row>
    <row r="207" spans="1:15" s="30" customFormat="1" ht="42" customHeight="1" x14ac:dyDescent="0.35">
      <c r="A207" s="33" t="s">
        <v>176</v>
      </c>
      <c r="B207" s="26"/>
      <c r="C207" s="40">
        <v>2</v>
      </c>
      <c r="D207" s="41"/>
      <c r="E207" s="40"/>
      <c r="F207" s="40">
        <v>20</v>
      </c>
      <c r="G207" s="69"/>
      <c r="H207" s="40"/>
      <c r="I207" s="40"/>
      <c r="J207" s="40"/>
      <c r="K207" s="40"/>
      <c r="L207" s="40"/>
      <c r="M207" s="154">
        <f t="shared" si="9"/>
        <v>22</v>
      </c>
      <c r="N207" s="57">
        <v>2.73</v>
      </c>
      <c r="O207" s="167">
        <f t="shared" si="11"/>
        <v>60.06</v>
      </c>
    </row>
    <row r="208" spans="1:15" ht="36" x14ac:dyDescent="0.35">
      <c r="A208" s="33" t="s">
        <v>177</v>
      </c>
      <c r="B208" s="26"/>
      <c r="C208" s="40">
        <v>2</v>
      </c>
      <c r="D208" s="41"/>
      <c r="E208" s="40"/>
      <c r="F208" s="40">
        <v>20</v>
      </c>
      <c r="G208" s="69"/>
      <c r="H208" s="40"/>
      <c r="I208" s="40"/>
      <c r="J208" s="40"/>
      <c r="K208" s="40"/>
      <c r="L208" s="40"/>
      <c r="M208" s="154">
        <f t="shared" si="9"/>
        <v>22</v>
      </c>
      <c r="N208" s="21">
        <v>2.73</v>
      </c>
      <c r="O208" s="167">
        <f t="shared" si="11"/>
        <v>60.06</v>
      </c>
    </row>
    <row r="209" spans="1:15" ht="18.75" customHeight="1" x14ac:dyDescent="0.35">
      <c r="A209" s="29" t="s">
        <v>178</v>
      </c>
      <c r="B209" s="32"/>
      <c r="C209" s="44"/>
      <c r="D209" s="45"/>
      <c r="E209" s="44">
        <v>20</v>
      </c>
      <c r="F209" s="44">
        <v>30</v>
      </c>
      <c r="G209" s="69">
        <v>21</v>
      </c>
      <c r="H209" s="44"/>
      <c r="I209" s="44"/>
      <c r="J209" s="44"/>
      <c r="K209" s="44"/>
      <c r="L209" s="44"/>
      <c r="M209" s="160">
        <f t="shared" si="9"/>
        <v>71</v>
      </c>
      <c r="N209" s="21">
        <v>5.64</v>
      </c>
      <c r="O209" s="167">
        <f t="shared" si="11"/>
        <v>400.44</v>
      </c>
    </row>
    <row r="210" spans="1:15" ht="22.2" customHeight="1" x14ac:dyDescent="0.3">
      <c r="A210" s="31" t="s">
        <v>179</v>
      </c>
      <c r="B210" s="26"/>
      <c r="C210" s="40">
        <v>5</v>
      </c>
      <c r="D210" s="41"/>
      <c r="E210" s="40">
        <v>15</v>
      </c>
      <c r="F210" s="40">
        <v>25</v>
      </c>
      <c r="G210" s="69">
        <v>27</v>
      </c>
      <c r="H210" s="40"/>
      <c r="I210" s="40"/>
      <c r="J210" s="40"/>
      <c r="K210" s="40"/>
      <c r="L210" s="40"/>
      <c r="M210" s="154">
        <f t="shared" si="9"/>
        <v>72</v>
      </c>
      <c r="N210" s="21">
        <v>23</v>
      </c>
      <c r="O210" s="167">
        <f t="shared" si="11"/>
        <v>1656</v>
      </c>
    </row>
    <row r="211" spans="1:15" ht="22.2" customHeight="1" x14ac:dyDescent="0.3">
      <c r="A211" s="31" t="s">
        <v>180</v>
      </c>
      <c r="B211" s="26"/>
      <c r="C211" s="40">
        <v>5</v>
      </c>
      <c r="D211" s="41"/>
      <c r="E211" s="40"/>
      <c r="F211" s="40">
        <v>25</v>
      </c>
      <c r="G211" s="69">
        <v>21</v>
      </c>
      <c r="H211" s="40"/>
      <c r="I211" s="40"/>
      <c r="J211" s="40"/>
      <c r="K211" s="40"/>
      <c r="L211" s="40"/>
      <c r="M211" s="154">
        <f t="shared" si="9"/>
        <v>51</v>
      </c>
      <c r="N211" s="21">
        <v>12.65</v>
      </c>
      <c r="O211" s="167">
        <f t="shared" si="11"/>
        <v>645.15</v>
      </c>
    </row>
    <row r="212" spans="1:15" s="30" customFormat="1" ht="18.75" customHeight="1" x14ac:dyDescent="0.35">
      <c r="A212" s="31" t="s">
        <v>182</v>
      </c>
      <c r="B212" s="26"/>
      <c r="C212" s="40"/>
      <c r="D212" s="41"/>
      <c r="E212" s="40"/>
      <c r="F212" s="40">
        <v>2</v>
      </c>
      <c r="G212" s="69"/>
      <c r="H212" s="40"/>
      <c r="I212" s="40"/>
      <c r="J212" s="40"/>
      <c r="K212" s="40"/>
      <c r="L212" s="40"/>
      <c r="M212" s="154">
        <f t="shared" si="9"/>
        <v>2</v>
      </c>
      <c r="N212" s="57">
        <v>172.5</v>
      </c>
      <c r="O212" s="167">
        <f t="shared" si="11"/>
        <v>345</v>
      </c>
    </row>
    <row r="213" spans="1:15" s="30" customFormat="1" ht="18.75" customHeight="1" x14ac:dyDescent="0.35">
      <c r="A213" s="31" t="s">
        <v>181</v>
      </c>
      <c r="B213" s="26"/>
      <c r="C213" s="40"/>
      <c r="D213" s="41"/>
      <c r="E213" s="40">
        <v>2</v>
      </c>
      <c r="F213" s="40">
        <v>5</v>
      </c>
      <c r="G213" s="69"/>
      <c r="H213" s="40"/>
      <c r="I213" s="40">
        <v>3</v>
      </c>
      <c r="J213" s="40"/>
      <c r="K213" s="40"/>
      <c r="L213" s="40"/>
      <c r="M213" s="154">
        <f t="shared" si="9"/>
        <v>10</v>
      </c>
      <c r="N213" s="57">
        <v>113.85</v>
      </c>
      <c r="O213" s="167">
        <f t="shared" si="11"/>
        <v>1138.5</v>
      </c>
    </row>
    <row r="214" spans="1:15" s="30" customFormat="1" ht="18.75" customHeight="1" x14ac:dyDescent="0.35">
      <c r="A214" s="131" t="s">
        <v>183</v>
      </c>
      <c r="B214" s="132"/>
      <c r="C214" s="133"/>
      <c r="D214" s="134"/>
      <c r="E214" s="133"/>
      <c r="F214" s="133"/>
      <c r="G214" s="135"/>
      <c r="H214" s="133"/>
      <c r="I214" s="133"/>
      <c r="J214" s="133"/>
      <c r="K214" s="133"/>
      <c r="L214" s="133"/>
      <c r="M214" s="161">
        <f t="shared" si="9"/>
        <v>0</v>
      </c>
      <c r="N214" s="173">
        <v>0</v>
      </c>
      <c r="O214" s="170">
        <f t="shared" si="11"/>
        <v>0</v>
      </c>
    </row>
    <row r="215" spans="1:15" s="30" customFormat="1" ht="18.75" customHeight="1" x14ac:dyDescent="0.35">
      <c r="A215" s="31" t="s">
        <v>184</v>
      </c>
      <c r="B215" s="26"/>
      <c r="C215" s="40"/>
      <c r="D215" s="41"/>
      <c r="E215" s="40"/>
      <c r="F215" s="40"/>
      <c r="G215" s="69"/>
      <c r="H215" s="40"/>
      <c r="I215" s="40">
        <v>50</v>
      </c>
      <c r="J215" s="40"/>
      <c r="K215" s="40"/>
      <c r="L215" s="40"/>
      <c r="M215" s="154">
        <f t="shared" si="9"/>
        <v>50</v>
      </c>
      <c r="N215" s="57">
        <v>4.5999999999999996</v>
      </c>
      <c r="O215" s="167">
        <f t="shared" si="11"/>
        <v>229.99999999999997</v>
      </c>
    </row>
    <row r="216" spans="1:15" s="30" customFormat="1" ht="18.75" customHeight="1" x14ac:dyDescent="0.35">
      <c r="A216" s="31" t="s">
        <v>185</v>
      </c>
      <c r="B216" s="26"/>
      <c r="C216" s="40">
        <v>2</v>
      </c>
      <c r="D216" s="41"/>
      <c r="E216" s="40"/>
      <c r="F216" s="40">
        <v>5</v>
      </c>
      <c r="G216" s="69"/>
      <c r="H216" s="40"/>
      <c r="I216" s="40"/>
      <c r="J216" s="40"/>
      <c r="K216" s="40"/>
      <c r="L216" s="40"/>
      <c r="M216" s="154">
        <f t="shared" si="9"/>
        <v>7</v>
      </c>
      <c r="N216" s="57">
        <v>11.5</v>
      </c>
      <c r="O216" s="167">
        <f t="shared" si="11"/>
        <v>80.5</v>
      </c>
    </row>
    <row r="217" spans="1:15" s="30" customFormat="1" ht="18.75" customHeight="1" x14ac:dyDescent="0.35">
      <c r="A217" s="136" t="s">
        <v>186</v>
      </c>
      <c r="B217" s="137"/>
      <c r="C217" s="138"/>
      <c r="D217" s="139"/>
      <c r="E217" s="138"/>
      <c r="F217" s="138"/>
      <c r="G217" s="135"/>
      <c r="H217" s="138"/>
      <c r="I217" s="138"/>
      <c r="J217" s="138"/>
      <c r="K217" s="138"/>
      <c r="L217" s="138"/>
      <c r="M217" s="162">
        <f t="shared" si="9"/>
        <v>0</v>
      </c>
      <c r="N217" s="173">
        <v>0</v>
      </c>
      <c r="O217" s="170">
        <f t="shared" si="11"/>
        <v>0</v>
      </c>
    </row>
    <row r="218" spans="1:15" s="30" customFormat="1" ht="18.75" customHeight="1" x14ac:dyDescent="0.35">
      <c r="A218" s="33" t="s">
        <v>187</v>
      </c>
      <c r="B218" s="26"/>
      <c r="C218" s="40">
        <v>2</v>
      </c>
      <c r="D218" s="41"/>
      <c r="E218" s="40">
        <v>2</v>
      </c>
      <c r="F218" s="40">
        <v>5</v>
      </c>
      <c r="G218" s="69"/>
      <c r="H218" s="40">
        <v>3</v>
      </c>
      <c r="I218" s="40"/>
      <c r="J218" s="40"/>
      <c r="K218" s="40"/>
      <c r="L218" s="40"/>
      <c r="M218" s="154">
        <f t="shared" ref="M218:M251" si="12">SUM(C218:L218)</f>
        <v>12</v>
      </c>
      <c r="N218" s="57">
        <v>8.6999999999999993</v>
      </c>
      <c r="O218" s="167">
        <f t="shared" si="11"/>
        <v>104.39999999999999</v>
      </c>
    </row>
    <row r="219" spans="1:15" s="30" customFormat="1" ht="18.75" customHeight="1" x14ac:dyDescent="0.35">
      <c r="A219" s="31" t="s">
        <v>188</v>
      </c>
      <c r="B219" s="26"/>
      <c r="C219" s="40"/>
      <c r="D219" s="41"/>
      <c r="E219" s="40">
        <v>2</v>
      </c>
      <c r="F219" s="40">
        <v>5</v>
      </c>
      <c r="G219" s="69"/>
      <c r="H219" s="40">
        <v>3</v>
      </c>
      <c r="I219" s="40"/>
      <c r="J219" s="40"/>
      <c r="K219" s="40"/>
      <c r="L219" s="40"/>
      <c r="M219" s="154">
        <f t="shared" si="12"/>
        <v>10</v>
      </c>
      <c r="N219" s="57">
        <v>8.6999999999999993</v>
      </c>
      <c r="O219" s="167">
        <f t="shared" si="11"/>
        <v>87</v>
      </c>
    </row>
    <row r="220" spans="1:15" s="30" customFormat="1" ht="18.75" customHeight="1" x14ac:dyDescent="0.35">
      <c r="A220" s="33" t="s">
        <v>189</v>
      </c>
      <c r="B220" s="26"/>
      <c r="C220" s="40"/>
      <c r="D220" s="41"/>
      <c r="E220" s="40"/>
      <c r="F220" s="40"/>
      <c r="G220" s="69"/>
      <c r="H220" s="40">
        <v>4</v>
      </c>
      <c r="I220" s="40"/>
      <c r="J220" s="40"/>
      <c r="K220" s="40"/>
      <c r="L220" s="40"/>
      <c r="M220" s="154">
        <f t="shared" si="12"/>
        <v>4</v>
      </c>
      <c r="N220" s="57">
        <v>8.6999999999999993</v>
      </c>
      <c r="O220" s="167">
        <f t="shared" si="11"/>
        <v>34.799999999999997</v>
      </c>
    </row>
    <row r="221" spans="1:15" s="30" customFormat="1" ht="18.75" customHeight="1" x14ac:dyDescent="0.35">
      <c r="A221" s="95" t="s">
        <v>240</v>
      </c>
      <c r="B221" s="27"/>
      <c r="C221" s="71"/>
      <c r="D221" s="72"/>
      <c r="E221" s="71"/>
      <c r="F221" s="71"/>
      <c r="G221" s="66"/>
      <c r="H221" s="71">
        <v>7</v>
      </c>
      <c r="I221" s="71"/>
      <c r="J221" s="71"/>
      <c r="K221" s="71"/>
      <c r="L221" s="71"/>
      <c r="M221" s="154">
        <f t="shared" si="12"/>
        <v>7</v>
      </c>
      <c r="N221" s="57">
        <v>13.8</v>
      </c>
      <c r="O221" s="167">
        <f t="shared" si="11"/>
        <v>96.600000000000009</v>
      </c>
    </row>
    <row r="222" spans="1:15" s="30" customFormat="1" ht="18.75" customHeight="1" x14ac:dyDescent="0.35">
      <c r="A222" s="33" t="s">
        <v>190</v>
      </c>
      <c r="B222" s="27"/>
      <c r="C222" s="40"/>
      <c r="D222" s="41"/>
      <c r="E222" s="40">
        <v>5</v>
      </c>
      <c r="F222" s="40">
        <v>20</v>
      </c>
      <c r="G222" s="69">
        <v>16</v>
      </c>
      <c r="H222" s="40"/>
      <c r="I222" s="40"/>
      <c r="J222" s="40"/>
      <c r="K222" s="40"/>
      <c r="L222" s="40"/>
      <c r="M222" s="158">
        <f t="shared" si="12"/>
        <v>41</v>
      </c>
      <c r="N222" s="57">
        <v>12.65</v>
      </c>
      <c r="O222" s="167">
        <f t="shared" si="11"/>
        <v>518.65</v>
      </c>
    </row>
    <row r="223" spans="1:15" s="30" customFormat="1" ht="18.75" customHeight="1" x14ac:dyDescent="0.35">
      <c r="A223" s="98" t="s">
        <v>191</v>
      </c>
      <c r="B223" s="51"/>
      <c r="C223" s="42">
        <v>10</v>
      </c>
      <c r="D223" s="43"/>
      <c r="E223" s="42">
        <v>5</v>
      </c>
      <c r="F223" s="42">
        <v>20</v>
      </c>
      <c r="G223" s="70"/>
      <c r="H223" s="42"/>
      <c r="I223" s="42"/>
      <c r="J223" s="42"/>
      <c r="K223" s="42"/>
      <c r="L223" s="42">
        <v>11</v>
      </c>
      <c r="M223" s="155">
        <f t="shared" si="12"/>
        <v>46</v>
      </c>
      <c r="N223" s="57">
        <v>6.1</v>
      </c>
      <c r="O223" s="168">
        <f t="shared" si="11"/>
        <v>280.59999999999997</v>
      </c>
    </row>
    <row r="224" spans="1:15" ht="18" customHeight="1" x14ac:dyDescent="0.35">
      <c r="A224" s="33" t="s">
        <v>192</v>
      </c>
      <c r="B224" s="26"/>
      <c r="C224" s="40">
        <v>2</v>
      </c>
      <c r="D224" s="41"/>
      <c r="E224" s="40">
        <v>5</v>
      </c>
      <c r="F224" s="40">
        <v>20</v>
      </c>
      <c r="G224" s="69">
        <v>15</v>
      </c>
      <c r="H224" s="40">
        <v>1</v>
      </c>
      <c r="I224" s="40">
        <v>20</v>
      </c>
      <c r="J224" s="40"/>
      <c r="K224" s="40"/>
      <c r="L224" s="40"/>
      <c r="M224" s="154">
        <f t="shared" si="12"/>
        <v>63</v>
      </c>
      <c r="N224" s="21">
        <v>6.79</v>
      </c>
      <c r="O224" s="167">
        <f t="shared" si="11"/>
        <v>427.77</v>
      </c>
    </row>
    <row r="225" spans="1:15" ht="18" x14ac:dyDescent="0.3">
      <c r="A225" s="31" t="s">
        <v>193</v>
      </c>
      <c r="B225" s="26"/>
      <c r="C225" s="40">
        <v>2</v>
      </c>
      <c r="D225" s="41"/>
      <c r="E225" s="40">
        <v>5</v>
      </c>
      <c r="F225" s="40">
        <v>20</v>
      </c>
      <c r="G225" s="69"/>
      <c r="H225" s="40"/>
      <c r="I225" s="40"/>
      <c r="J225" s="40"/>
      <c r="K225" s="40"/>
      <c r="L225" s="40"/>
      <c r="M225" s="154">
        <f t="shared" si="12"/>
        <v>27</v>
      </c>
      <c r="N225" s="21">
        <v>18.399999999999999</v>
      </c>
      <c r="O225" s="167">
        <f t="shared" si="11"/>
        <v>496.79999999999995</v>
      </c>
    </row>
    <row r="226" spans="1:15" ht="18" customHeight="1" x14ac:dyDescent="0.3">
      <c r="A226" s="31" t="s">
        <v>194</v>
      </c>
      <c r="B226" s="26"/>
      <c r="C226" s="40">
        <v>1</v>
      </c>
      <c r="D226" s="41"/>
      <c r="E226" s="40"/>
      <c r="F226" s="40">
        <v>4</v>
      </c>
      <c r="G226" s="69">
        <v>26</v>
      </c>
      <c r="H226" s="40"/>
      <c r="I226" s="40"/>
      <c r="J226" s="40"/>
      <c r="K226" s="40"/>
      <c r="L226" s="40"/>
      <c r="M226" s="154">
        <f t="shared" si="12"/>
        <v>31</v>
      </c>
      <c r="N226" s="21">
        <v>16.100000000000001</v>
      </c>
      <c r="O226" s="167">
        <f t="shared" si="11"/>
        <v>499.1</v>
      </c>
    </row>
    <row r="227" spans="1:15" ht="18" customHeight="1" x14ac:dyDescent="0.3">
      <c r="A227" s="31" t="s">
        <v>195</v>
      </c>
      <c r="B227" s="26"/>
      <c r="C227" s="40">
        <v>1</v>
      </c>
      <c r="D227" s="41"/>
      <c r="E227" s="40"/>
      <c r="F227" s="40">
        <v>4</v>
      </c>
      <c r="G227" s="69"/>
      <c r="H227" s="40"/>
      <c r="I227" s="40"/>
      <c r="J227" s="40"/>
      <c r="K227" s="40"/>
      <c r="L227" s="40">
        <v>2</v>
      </c>
      <c r="M227" s="154">
        <f t="shared" si="12"/>
        <v>7</v>
      </c>
      <c r="N227" s="21">
        <v>9.43</v>
      </c>
      <c r="O227" s="167">
        <f t="shared" si="11"/>
        <v>66.009999999999991</v>
      </c>
    </row>
    <row r="228" spans="1:15" ht="18" customHeight="1" x14ac:dyDescent="0.35">
      <c r="A228" s="33" t="s">
        <v>196</v>
      </c>
      <c r="B228" s="26"/>
      <c r="C228" s="40">
        <v>1</v>
      </c>
      <c r="D228" s="55"/>
      <c r="E228" s="56"/>
      <c r="F228" s="52"/>
      <c r="G228" s="69"/>
      <c r="H228" s="40"/>
      <c r="I228" s="40"/>
      <c r="J228" s="40"/>
      <c r="K228" s="40"/>
      <c r="L228" s="40"/>
      <c r="M228" s="154">
        <f t="shared" si="12"/>
        <v>1</v>
      </c>
      <c r="N228" s="21">
        <v>632.5</v>
      </c>
      <c r="O228" s="167">
        <f t="shared" si="11"/>
        <v>632.5</v>
      </c>
    </row>
    <row r="229" spans="1:15" ht="18" customHeight="1" x14ac:dyDescent="0.3">
      <c r="A229" s="31" t="s">
        <v>197</v>
      </c>
      <c r="B229" s="26"/>
      <c r="C229" s="40"/>
      <c r="D229" s="41">
        <v>5</v>
      </c>
      <c r="E229" s="40"/>
      <c r="F229" s="40">
        <v>22</v>
      </c>
      <c r="G229" s="69"/>
      <c r="H229" s="40">
        <v>100</v>
      </c>
      <c r="I229" s="40"/>
      <c r="J229" s="40"/>
      <c r="K229" s="40"/>
      <c r="L229" s="40"/>
      <c r="M229" s="154">
        <f t="shared" si="12"/>
        <v>127</v>
      </c>
      <c r="N229" s="21">
        <v>2.4500000000000002</v>
      </c>
      <c r="O229" s="167">
        <f t="shared" si="11"/>
        <v>311.15000000000003</v>
      </c>
    </row>
    <row r="230" spans="1:15" ht="18" customHeight="1" x14ac:dyDescent="0.35">
      <c r="A230" s="33" t="s">
        <v>198</v>
      </c>
      <c r="B230" s="26"/>
      <c r="C230" s="40">
        <v>6</v>
      </c>
      <c r="D230" s="41">
        <v>5</v>
      </c>
      <c r="E230" s="40"/>
      <c r="F230" s="40">
        <v>22</v>
      </c>
      <c r="G230" s="69"/>
      <c r="H230" s="40"/>
      <c r="I230" s="40">
        <v>30</v>
      </c>
      <c r="J230" s="40"/>
      <c r="K230" s="40"/>
      <c r="L230" s="40">
        <v>11</v>
      </c>
      <c r="M230" s="154">
        <f t="shared" si="12"/>
        <v>74</v>
      </c>
      <c r="N230" s="21">
        <v>4.95</v>
      </c>
      <c r="O230" s="167">
        <f t="shared" si="11"/>
        <v>366.3</v>
      </c>
    </row>
    <row r="231" spans="1:15" ht="18" customHeight="1" x14ac:dyDescent="0.35">
      <c r="A231" s="33" t="s">
        <v>199</v>
      </c>
      <c r="B231" s="26"/>
      <c r="C231" s="40">
        <v>6</v>
      </c>
      <c r="D231" s="41"/>
      <c r="E231" s="40"/>
      <c r="F231" s="40"/>
      <c r="G231" s="69"/>
      <c r="H231" s="40"/>
      <c r="I231" s="40"/>
      <c r="J231" s="40"/>
      <c r="K231" s="40"/>
      <c r="L231" s="40"/>
      <c r="M231" s="154">
        <f t="shared" si="12"/>
        <v>6</v>
      </c>
      <c r="N231" s="21">
        <v>24.73</v>
      </c>
      <c r="O231" s="167">
        <f t="shared" si="11"/>
        <v>148.38</v>
      </c>
    </row>
    <row r="232" spans="1:15" ht="18" customHeight="1" x14ac:dyDescent="0.35">
      <c r="A232" s="33" t="s">
        <v>200</v>
      </c>
      <c r="B232" s="26"/>
      <c r="C232" s="40"/>
      <c r="D232" s="41"/>
      <c r="E232" s="40"/>
      <c r="F232" s="40">
        <v>16</v>
      </c>
      <c r="G232" s="69">
        <v>13</v>
      </c>
      <c r="H232" s="40">
        <v>112</v>
      </c>
      <c r="I232" s="40"/>
      <c r="J232" s="40"/>
      <c r="K232" s="40"/>
      <c r="L232" s="40"/>
      <c r="M232" s="154">
        <f t="shared" si="12"/>
        <v>141</v>
      </c>
      <c r="N232" s="21">
        <v>30.94</v>
      </c>
      <c r="O232" s="167">
        <f t="shared" ref="O232:O251" si="13">M232*N232</f>
        <v>4362.54</v>
      </c>
    </row>
    <row r="233" spans="1:15" ht="18" customHeight="1" x14ac:dyDescent="0.3">
      <c r="A233" s="31" t="s">
        <v>201</v>
      </c>
      <c r="B233" s="26"/>
      <c r="C233" s="40"/>
      <c r="D233" s="41"/>
      <c r="E233" s="40"/>
      <c r="F233" s="40"/>
      <c r="G233" s="69">
        <v>19</v>
      </c>
      <c r="H233" s="40"/>
      <c r="I233" s="40">
        <v>20</v>
      </c>
      <c r="J233" s="40"/>
      <c r="K233" s="40"/>
      <c r="L233" s="40">
        <v>11</v>
      </c>
      <c r="M233" s="154">
        <f t="shared" si="12"/>
        <v>50</v>
      </c>
      <c r="N233" s="21">
        <v>44.62</v>
      </c>
      <c r="O233" s="167">
        <f t="shared" si="13"/>
        <v>2231</v>
      </c>
    </row>
    <row r="234" spans="1:15" ht="18" customHeight="1" x14ac:dyDescent="0.3">
      <c r="A234" s="140" t="s">
        <v>202</v>
      </c>
      <c r="B234" s="141"/>
      <c r="C234" s="142"/>
      <c r="D234" s="143"/>
      <c r="E234" s="142"/>
      <c r="F234" s="142"/>
      <c r="G234" s="144"/>
      <c r="H234" s="142"/>
      <c r="I234" s="142"/>
      <c r="J234" s="142"/>
      <c r="K234" s="142"/>
      <c r="L234" s="142"/>
      <c r="M234" s="163">
        <f t="shared" si="12"/>
        <v>0</v>
      </c>
      <c r="N234" s="172">
        <v>0</v>
      </c>
      <c r="O234" s="171">
        <f t="shared" si="13"/>
        <v>0</v>
      </c>
    </row>
    <row r="235" spans="1:15" ht="18" x14ac:dyDescent="0.3">
      <c r="A235" s="31" t="s">
        <v>203</v>
      </c>
      <c r="B235" s="51"/>
      <c r="C235" s="42"/>
      <c r="D235" s="43"/>
      <c r="E235" s="42"/>
      <c r="F235" s="42"/>
      <c r="G235" s="70"/>
      <c r="H235" s="42"/>
      <c r="I235" s="42">
        <v>20</v>
      </c>
      <c r="J235" s="42"/>
      <c r="K235" s="42"/>
      <c r="L235" s="42"/>
      <c r="M235" s="154">
        <f t="shared" si="12"/>
        <v>20</v>
      </c>
      <c r="N235" s="21">
        <v>24.15</v>
      </c>
      <c r="O235" s="167">
        <f t="shared" si="13"/>
        <v>483</v>
      </c>
    </row>
    <row r="236" spans="1:15" ht="18" x14ac:dyDescent="0.35">
      <c r="A236" s="33" t="s">
        <v>204</v>
      </c>
      <c r="B236" s="26"/>
      <c r="C236" s="40"/>
      <c r="D236" s="41"/>
      <c r="E236" s="40"/>
      <c r="F236" s="40">
        <v>16</v>
      </c>
      <c r="G236" s="69"/>
      <c r="H236" s="40"/>
      <c r="I236" s="40"/>
      <c r="J236" s="40"/>
      <c r="K236" s="40"/>
      <c r="L236" s="40"/>
      <c r="M236" s="154">
        <f t="shared" si="12"/>
        <v>16</v>
      </c>
      <c r="N236" s="21">
        <v>9.15</v>
      </c>
      <c r="O236" s="167">
        <f t="shared" si="13"/>
        <v>146.4</v>
      </c>
    </row>
    <row r="237" spans="1:15" ht="18" x14ac:dyDescent="0.35">
      <c r="A237" s="47" t="s">
        <v>205</v>
      </c>
      <c r="B237" s="101"/>
      <c r="C237" s="104">
        <v>4</v>
      </c>
      <c r="D237" s="106"/>
      <c r="E237" s="104"/>
      <c r="F237" s="104"/>
      <c r="G237" s="68"/>
      <c r="H237" s="104"/>
      <c r="I237" s="104"/>
      <c r="J237" s="104"/>
      <c r="K237" s="104"/>
      <c r="L237" s="104"/>
      <c r="M237" s="160">
        <f t="shared" si="12"/>
        <v>4</v>
      </c>
      <c r="N237" s="21">
        <v>171.35</v>
      </c>
      <c r="O237" s="169">
        <f t="shared" si="13"/>
        <v>685.4</v>
      </c>
    </row>
    <row r="238" spans="1:15" ht="18" x14ac:dyDescent="0.3">
      <c r="A238" s="31" t="s">
        <v>206</v>
      </c>
      <c r="B238" s="51"/>
      <c r="C238" s="42">
        <v>2</v>
      </c>
      <c r="D238" s="43"/>
      <c r="E238" s="42"/>
      <c r="F238" s="42">
        <v>16</v>
      </c>
      <c r="G238" s="70"/>
      <c r="H238" s="42"/>
      <c r="I238" s="42"/>
      <c r="J238" s="42"/>
      <c r="K238" s="42"/>
      <c r="L238" s="42"/>
      <c r="M238" s="155">
        <f t="shared" si="12"/>
        <v>18</v>
      </c>
      <c r="N238" s="21">
        <v>34.5</v>
      </c>
      <c r="O238" s="168">
        <f t="shared" si="13"/>
        <v>621</v>
      </c>
    </row>
    <row r="239" spans="1:15" ht="18" x14ac:dyDescent="0.3">
      <c r="A239" s="145" t="s">
        <v>207</v>
      </c>
      <c r="B239" s="137"/>
      <c r="C239" s="138"/>
      <c r="D239" s="139"/>
      <c r="E239" s="138"/>
      <c r="F239" s="138"/>
      <c r="G239" s="135"/>
      <c r="H239" s="138"/>
      <c r="I239" s="138"/>
      <c r="J239" s="138"/>
      <c r="K239" s="138"/>
      <c r="L239" s="138"/>
      <c r="M239" s="162">
        <f t="shared" si="12"/>
        <v>0</v>
      </c>
      <c r="N239" s="172">
        <v>0</v>
      </c>
      <c r="O239" s="170">
        <f t="shared" si="13"/>
        <v>0</v>
      </c>
    </row>
    <row r="240" spans="1:15" ht="18" x14ac:dyDescent="0.3">
      <c r="A240" s="97" t="s">
        <v>208</v>
      </c>
      <c r="B240" s="51"/>
      <c r="C240" s="42"/>
      <c r="D240" s="43"/>
      <c r="E240" s="42"/>
      <c r="F240" s="42">
        <v>1</v>
      </c>
      <c r="G240" s="70"/>
      <c r="H240" s="42"/>
      <c r="I240" s="42"/>
      <c r="J240" s="42"/>
      <c r="K240" s="42"/>
      <c r="L240" s="42"/>
      <c r="M240" s="155">
        <f t="shared" si="12"/>
        <v>1</v>
      </c>
      <c r="N240" s="21">
        <v>20.13</v>
      </c>
      <c r="O240" s="168">
        <f t="shared" si="13"/>
        <v>20.13</v>
      </c>
    </row>
    <row r="241" spans="1:15" s="30" customFormat="1" ht="18" customHeight="1" x14ac:dyDescent="0.35">
      <c r="A241" s="14" t="s">
        <v>209</v>
      </c>
      <c r="B241" s="20"/>
      <c r="C241" s="37"/>
      <c r="D241" s="35"/>
      <c r="E241" s="36">
        <v>30</v>
      </c>
      <c r="F241" s="36">
        <v>1</v>
      </c>
      <c r="G241" s="67"/>
      <c r="H241" s="36">
        <v>130</v>
      </c>
      <c r="I241" s="36"/>
      <c r="J241" s="36"/>
      <c r="K241" s="36"/>
      <c r="L241" s="36">
        <v>11</v>
      </c>
      <c r="M241" s="148">
        <f t="shared" si="12"/>
        <v>172</v>
      </c>
      <c r="N241" s="57">
        <v>31.05</v>
      </c>
      <c r="O241" s="164">
        <f t="shared" si="13"/>
        <v>5340.6</v>
      </c>
    </row>
    <row r="242" spans="1:15" s="30" customFormat="1" ht="18" customHeight="1" x14ac:dyDescent="0.35">
      <c r="A242" s="121" t="s">
        <v>210</v>
      </c>
      <c r="B242" s="146"/>
      <c r="C242" s="147"/>
      <c r="D242" s="119"/>
      <c r="E242" s="118"/>
      <c r="F242" s="118"/>
      <c r="G242" s="123"/>
      <c r="H242" s="118"/>
      <c r="I242" s="118"/>
      <c r="J242" s="118"/>
      <c r="K242" s="118"/>
      <c r="L242" s="118"/>
      <c r="M242" s="151">
        <f t="shared" si="12"/>
        <v>0</v>
      </c>
      <c r="N242" s="173">
        <v>0</v>
      </c>
      <c r="O242" s="165">
        <f t="shared" si="13"/>
        <v>0</v>
      </c>
    </row>
    <row r="243" spans="1:15" s="30" customFormat="1" ht="18" customHeight="1" x14ac:dyDescent="0.35">
      <c r="A243" s="13" t="s">
        <v>211</v>
      </c>
      <c r="B243" s="20"/>
      <c r="C243" s="37"/>
      <c r="D243" s="35"/>
      <c r="E243" s="36">
        <v>30</v>
      </c>
      <c r="F243" s="36">
        <v>1</v>
      </c>
      <c r="G243" s="67"/>
      <c r="H243" s="36">
        <v>500</v>
      </c>
      <c r="I243" s="36"/>
      <c r="J243" s="36"/>
      <c r="K243" s="36"/>
      <c r="L243" s="36">
        <v>30</v>
      </c>
      <c r="M243" s="148">
        <f t="shared" si="12"/>
        <v>561</v>
      </c>
      <c r="N243" s="57">
        <v>20.13</v>
      </c>
      <c r="O243" s="164">
        <f t="shared" si="13"/>
        <v>11292.93</v>
      </c>
    </row>
    <row r="244" spans="1:15" s="30" customFormat="1" ht="18" customHeight="1" x14ac:dyDescent="0.35">
      <c r="A244" s="121" t="s">
        <v>212</v>
      </c>
      <c r="B244" s="146"/>
      <c r="C244" s="147"/>
      <c r="D244" s="119"/>
      <c r="E244" s="118"/>
      <c r="F244" s="118"/>
      <c r="G244" s="123"/>
      <c r="H244" s="118"/>
      <c r="I244" s="118"/>
      <c r="J244" s="118"/>
      <c r="K244" s="118"/>
      <c r="L244" s="118"/>
      <c r="M244" s="151">
        <f t="shared" si="12"/>
        <v>0</v>
      </c>
      <c r="N244" s="173">
        <v>0</v>
      </c>
      <c r="O244" s="165">
        <f t="shared" si="13"/>
        <v>0</v>
      </c>
    </row>
    <row r="245" spans="1:15" s="30" customFormat="1" ht="18" customHeight="1" x14ac:dyDescent="0.35">
      <c r="A245" s="121" t="s">
        <v>213</v>
      </c>
      <c r="B245" s="146"/>
      <c r="C245" s="147"/>
      <c r="D245" s="119"/>
      <c r="E245" s="118"/>
      <c r="F245" s="118"/>
      <c r="G245" s="123"/>
      <c r="H245" s="118"/>
      <c r="I245" s="118"/>
      <c r="J245" s="118"/>
      <c r="K245" s="118"/>
      <c r="L245" s="118"/>
      <c r="M245" s="151">
        <f t="shared" si="12"/>
        <v>0</v>
      </c>
      <c r="N245" s="173">
        <v>0</v>
      </c>
      <c r="O245" s="165">
        <f t="shared" si="13"/>
        <v>0</v>
      </c>
    </row>
    <row r="246" spans="1:15" s="30" customFormat="1" ht="18" customHeight="1" x14ac:dyDescent="0.35">
      <c r="A246" s="121" t="s">
        <v>214</v>
      </c>
      <c r="B246" s="146"/>
      <c r="C246" s="147"/>
      <c r="D246" s="119"/>
      <c r="E246" s="118"/>
      <c r="F246" s="118"/>
      <c r="G246" s="123"/>
      <c r="H246" s="118"/>
      <c r="I246" s="118"/>
      <c r="J246" s="118"/>
      <c r="K246" s="118"/>
      <c r="L246" s="118"/>
      <c r="M246" s="151">
        <f t="shared" si="12"/>
        <v>0</v>
      </c>
      <c r="N246" s="173">
        <v>0</v>
      </c>
      <c r="O246" s="165">
        <f t="shared" si="13"/>
        <v>0</v>
      </c>
    </row>
    <row r="247" spans="1:15" s="30" customFormat="1" ht="18" customHeight="1" x14ac:dyDescent="0.35">
      <c r="A247" s="13" t="s">
        <v>215</v>
      </c>
      <c r="B247" s="20"/>
      <c r="C247" s="103">
        <v>10</v>
      </c>
      <c r="D247" s="35"/>
      <c r="E247" s="36"/>
      <c r="F247" s="36"/>
      <c r="G247" s="67"/>
      <c r="H247" s="36"/>
      <c r="I247" s="36">
        <v>20</v>
      </c>
      <c r="J247" s="36"/>
      <c r="K247" s="36"/>
      <c r="L247" s="36">
        <v>13</v>
      </c>
      <c r="M247" s="148">
        <f t="shared" si="12"/>
        <v>43</v>
      </c>
      <c r="N247" s="57">
        <v>144.9</v>
      </c>
      <c r="O247" s="164">
        <f t="shared" si="13"/>
        <v>6230.7</v>
      </c>
    </row>
    <row r="248" spans="1:15" s="30" customFormat="1" ht="18" customHeight="1" x14ac:dyDescent="0.35">
      <c r="A248" s="13" t="s">
        <v>216</v>
      </c>
      <c r="B248" s="17"/>
      <c r="C248" s="36">
        <v>8</v>
      </c>
      <c r="D248" s="35"/>
      <c r="E248" s="36"/>
      <c r="F248" s="36">
        <v>35</v>
      </c>
      <c r="G248" s="67">
        <v>22</v>
      </c>
      <c r="H248" s="36">
        <v>7</v>
      </c>
      <c r="I248" s="36">
        <v>20</v>
      </c>
      <c r="J248" s="36"/>
      <c r="K248" s="36"/>
      <c r="L248" s="36">
        <v>13</v>
      </c>
      <c r="M248" s="148">
        <f t="shared" si="12"/>
        <v>105</v>
      </c>
      <c r="N248" s="57">
        <v>36.799999999999997</v>
      </c>
      <c r="O248" s="164">
        <f t="shared" si="13"/>
        <v>3863.9999999999995</v>
      </c>
    </row>
    <row r="249" spans="1:15" s="30" customFormat="1" ht="18" customHeight="1" x14ac:dyDescent="0.35">
      <c r="A249" s="47" t="s">
        <v>217</v>
      </c>
      <c r="B249" s="49"/>
      <c r="C249" s="36"/>
      <c r="D249" s="35"/>
      <c r="E249" s="36"/>
      <c r="F249" s="36">
        <v>5</v>
      </c>
      <c r="G249" s="67">
        <v>15</v>
      </c>
      <c r="H249" s="36"/>
      <c r="I249" s="36"/>
      <c r="J249" s="36"/>
      <c r="K249" s="36"/>
      <c r="L249" s="36"/>
      <c r="M249" s="149">
        <f t="shared" si="12"/>
        <v>20</v>
      </c>
      <c r="N249" s="57">
        <v>121.44</v>
      </c>
      <c r="O249" s="164">
        <f t="shared" si="13"/>
        <v>2428.8000000000002</v>
      </c>
    </row>
    <row r="250" spans="1:15" s="30" customFormat="1" ht="18" customHeight="1" x14ac:dyDescent="0.35">
      <c r="A250" s="47" t="s">
        <v>218</v>
      </c>
      <c r="B250" s="49"/>
      <c r="C250" s="36"/>
      <c r="D250" s="35"/>
      <c r="E250" s="36"/>
      <c r="F250" s="36">
        <v>5</v>
      </c>
      <c r="G250" s="67"/>
      <c r="H250" s="36"/>
      <c r="I250" s="36"/>
      <c r="J250" s="36"/>
      <c r="K250" s="36"/>
      <c r="L250" s="36"/>
      <c r="M250" s="149">
        <f t="shared" si="12"/>
        <v>5</v>
      </c>
      <c r="N250" s="57">
        <v>121.44</v>
      </c>
      <c r="O250" s="164">
        <f t="shared" si="13"/>
        <v>607.20000000000005</v>
      </c>
    </row>
    <row r="251" spans="1:15" s="30" customFormat="1" ht="18" customHeight="1" x14ac:dyDescent="0.35">
      <c r="A251" s="47" t="s">
        <v>219</v>
      </c>
      <c r="B251" s="50"/>
      <c r="C251" s="53">
        <v>8</v>
      </c>
      <c r="D251" s="54"/>
      <c r="E251" s="53"/>
      <c r="F251" s="53">
        <v>18</v>
      </c>
      <c r="G251" s="67">
        <v>15</v>
      </c>
      <c r="H251" s="53"/>
      <c r="I251" s="53"/>
      <c r="J251" s="53"/>
      <c r="K251" s="53"/>
      <c r="L251" s="53"/>
      <c r="M251" s="153">
        <f t="shared" si="12"/>
        <v>41</v>
      </c>
      <c r="N251" s="57">
        <v>10.119999999999999</v>
      </c>
      <c r="O251" s="164">
        <f t="shared" si="13"/>
        <v>414.91999999999996</v>
      </c>
    </row>
    <row r="252" spans="1:15" s="30" customFormat="1" ht="18" customHeight="1" x14ac:dyDescent="0.35">
      <c r="A252" s="82"/>
      <c r="B252" s="77"/>
      <c r="C252" s="78"/>
      <c r="D252" s="79"/>
      <c r="E252" s="78"/>
      <c r="F252" s="78"/>
      <c r="G252" s="80"/>
      <c r="H252" s="78"/>
      <c r="I252" s="78"/>
      <c r="J252" s="78"/>
      <c r="K252" s="78"/>
      <c r="L252" s="78"/>
      <c r="M252" s="78"/>
      <c r="N252" s="112"/>
      <c r="O252" s="81"/>
    </row>
    <row r="253" spans="1:15" ht="18" customHeight="1" x14ac:dyDescent="0.3">
      <c r="A253" s="83"/>
    </row>
    <row r="254" spans="1:15" ht="18" customHeight="1" x14ac:dyDescent="0.3">
      <c r="A254" s="83"/>
    </row>
    <row r="255" spans="1:15" ht="18" customHeight="1" x14ac:dyDescent="0.3">
      <c r="A255" s="83"/>
    </row>
    <row r="256" spans="1:15" ht="18" customHeight="1" x14ac:dyDescent="0.3">
      <c r="A256" s="83"/>
    </row>
    <row r="257" ht="18" customHeight="1" x14ac:dyDescent="0.3"/>
  </sheetData>
  <sortState xmlns:xlrd2="http://schemas.microsoft.com/office/spreadsheetml/2017/richdata2" ref="A8:O251">
    <sortCondition ref="A8:A251"/>
  </sortState>
  <mergeCells count="4">
    <mergeCell ref="M2:N2"/>
    <mergeCell ref="M3:N3"/>
    <mergeCell ref="M5:N5"/>
    <mergeCell ref="M4:N4"/>
  </mergeCells>
  <pageMargins left="0.25" right="0.25" top="0.75" bottom="0.75" header="0.3" footer="0.3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9DBF492C3CAD244A9567968504C070B" ma:contentTypeVersion="2" ma:contentTypeDescription="Vytvoří nový dokument" ma:contentTypeScope="" ma:versionID="1a6c63cf9bd834c8ebd1ea44e261219d">
  <xsd:schema xmlns:xsd="http://www.w3.org/2001/XMLSchema" xmlns:xs="http://www.w3.org/2001/XMLSchema" xmlns:p="http://schemas.microsoft.com/office/2006/metadata/properties" xmlns:ns3="ca7c3b2b-562f-4f26-806d-6625bd21f364" targetNamespace="http://schemas.microsoft.com/office/2006/metadata/properties" ma:root="true" ma:fieldsID="5b31ed7f0393eb82aef8e080311c0100" ns3:_="">
    <xsd:import namespace="ca7c3b2b-562f-4f26-806d-6625bd21f36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7c3b2b-562f-4f26-806d-6625bd21f3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A58C5B-6DFD-41AA-AF4B-472200CE67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7c3b2b-562f-4f26-806d-6625bd21f3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01936D-A5AC-40F4-A06B-308EE78D4D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E6E407-6249-49E0-A7D9-FD4044BD12CF}">
  <ds:schemaRefs>
    <ds:schemaRef ds:uri="http://purl.org/dc/dcmitype/"/>
    <ds:schemaRef ds:uri="http://schemas.microsoft.com/office/infopath/2007/PartnerControls"/>
    <ds:schemaRef ds:uri="ca7c3b2b-562f-4f26-806d-6625bd21f364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List3</vt:lpstr>
      <vt:lpstr>List4</vt:lpstr>
      <vt:lpstr>List1!Oblast_tisku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Minksová</dc:creator>
  <cp:lastModifiedBy>Nešpurek Igor</cp:lastModifiedBy>
  <cp:revision/>
  <cp:lastPrinted>2025-06-02T05:03:17Z</cp:lastPrinted>
  <dcterms:created xsi:type="dcterms:W3CDTF">2020-09-01T09:08:14Z</dcterms:created>
  <dcterms:modified xsi:type="dcterms:W3CDTF">2025-06-25T08:49:22Z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0x010100B9DBF492C3CAD244A9567968504C070B</vt:lpwstr>
  </property>
</Properties>
</file>