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0" documentId="13_ncr:1_{7E2FCBF6-D260-4232-8F6E-2A5344200CB5}" xr6:coauthVersionLast="47" xr6:coauthVersionMax="47" xr10:uidLastSave="{00000000-0000-0000-0000-000000000000}"/>
  <bookViews>
    <workbookView xWindow="1950" yWindow="1350" windowWidth="16965" windowHeight="14850" xr2:uid="{00000000-000D-0000-FFFF-FFFF00000000}"/>
  </bookViews>
  <sheets>
    <sheet name="Cenová nabídka" sheetId="2" r:id="rId1"/>
    <sheet name="Položkový rozpočet" sheetId="8" r:id="rId2"/>
    <sheet name="Metadata" sheetId="7" state="hidden" r:id="rId3"/>
  </sheets>
  <definedNames>
    <definedName name="kategorie">'Cenová nabídka'!$B$12:$B$16</definedName>
    <definedName name="typ">Metadata!$A$2:$A$5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46" i="2" l="1"/>
  <c r="D46" i="2" s="1"/>
  <c r="D28" i="2"/>
  <c r="D22" i="2"/>
  <c r="E22" i="2" s="1"/>
  <c r="G17" i="2"/>
  <c r="E17" i="2"/>
  <c r="C17" i="2"/>
  <c r="H16" i="2"/>
  <c r="D16" i="2"/>
  <c r="F16" i="2" s="1"/>
  <c r="C35" i="2" s="1"/>
  <c r="D35" i="2" s="1"/>
  <c r="H15" i="2"/>
  <c r="D15" i="2"/>
  <c r="F15" i="2" s="1"/>
  <c r="C34" i="2" s="1"/>
  <c r="D34" i="2" s="1"/>
  <c r="H14" i="2"/>
  <c r="D14" i="2"/>
  <c r="F14" i="2" s="1"/>
  <c r="C33" i="2" s="1"/>
  <c r="D33" i="2" s="1"/>
  <c r="H13" i="2"/>
  <c r="D13" i="2"/>
  <c r="F13" i="2" s="1"/>
  <c r="C32" i="2" s="1"/>
  <c r="D32" i="2" s="1"/>
  <c r="H12" i="2"/>
  <c r="D12" i="2"/>
  <c r="F12" i="2" s="1"/>
  <c r="H17" i="2" l="1"/>
  <c r="D21" i="2"/>
  <c r="E21" i="2" s="1"/>
  <c r="E23" i="2" s="1"/>
  <c r="C21" i="2"/>
  <c r="C45" i="2" s="1"/>
  <c r="E27" i="2"/>
  <c r="D17" i="2"/>
  <c r="E28" i="2"/>
  <c r="C47" i="2"/>
  <c r="F17" i="2"/>
  <c r="C41" i="2" s="1"/>
  <c r="C31" i="2"/>
  <c r="C42" i="2"/>
  <c r="D23" i="2" l="1"/>
  <c r="C37" i="2" s="1"/>
  <c r="D37" i="2" s="1"/>
  <c r="D41" i="2"/>
  <c r="C23" i="2"/>
  <c r="D45" i="2"/>
  <c r="C43" i="2"/>
  <c r="D43" i="2" s="1"/>
  <c r="D42" i="2"/>
  <c r="C36" i="2"/>
  <c r="D31" i="2"/>
  <c r="C48" i="2"/>
  <c r="D48" i="2" s="1"/>
  <c r="D47" i="2"/>
  <c r="C44" i="2" l="1"/>
  <c r="C38" i="2"/>
  <c r="D36" i="2"/>
  <c r="D38" i="2" s="1"/>
  <c r="D44" i="2" l="1"/>
  <c r="C49" i="2"/>
  <c r="D49" i="2" s="1"/>
  <c r="J200" i="8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201" i="8" s="1"/>
  <c r="J8" i="8"/>
  <c r="J7" i="8"/>
  <c r="J6" i="8"/>
  <c r="J5" i="8"/>
  <c r="J4" i="8"/>
  <c r="J3" i="8"/>
</calcChain>
</file>

<file path=xl/sharedStrings.xml><?xml version="1.0" encoding="utf-8"?>
<sst xmlns="http://schemas.openxmlformats.org/spreadsheetml/2006/main" count="83" uniqueCount="75">
  <si>
    <t>Cena za jeden člověkoden práce (implementace) bez DPH:</t>
  </si>
  <si>
    <t>Dílo</t>
  </si>
  <si>
    <t>Kategorie</t>
  </si>
  <si>
    <t>Počet člověkodní implementace</t>
  </si>
  <si>
    <t>Cena implementace bez DPH</t>
  </si>
  <si>
    <t>SUMA</t>
  </si>
  <si>
    <t>Servis</t>
  </si>
  <si>
    <t>Cena za 1 rok  bez DPH</t>
  </si>
  <si>
    <t>Cena za 5 let bez DPH</t>
  </si>
  <si>
    <t>Cena za 5 let 
s DPH</t>
  </si>
  <si>
    <t>Plná údržba řešení (Full maintenance)</t>
  </si>
  <si>
    <t>Počet MD/5 let/ s DPH</t>
  </si>
  <si>
    <t>Zadavatel:</t>
  </si>
  <si>
    <t>Dodavatel:</t>
  </si>
  <si>
    <t>Datum vyplnění:</t>
  </si>
  <si>
    <t>#</t>
  </si>
  <si>
    <t>PartNumber</t>
  </si>
  <si>
    <t>Výrobce</t>
  </si>
  <si>
    <t>Popis/Název</t>
  </si>
  <si>
    <t>Typ</t>
  </si>
  <si>
    <t>Jednotková nabídková cena za 1ks v Kč bez DPH</t>
  </si>
  <si>
    <t>Nabízený počet kusů celkem</t>
  </si>
  <si>
    <t>Celková výše nabídkové ceny za všechny kusy v Kč bez DPH</t>
  </si>
  <si>
    <t>HW</t>
  </si>
  <si>
    <t>SW</t>
  </si>
  <si>
    <t>TYP</t>
  </si>
  <si>
    <t>HW+SW</t>
  </si>
  <si>
    <t>Aktivita</t>
  </si>
  <si>
    <t>Sumarizace</t>
  </si>
  <si>
    <t>Cena bez DPH</t>
  </si>
  <si>
    <t>Celková cena díla</t>
  </si>
  <si>
    <t>Celková cena servisu</t>
  </si>
  <si>
    <t>Celková  cena</t>
  </si>
  <si>
    <t>ID001 - ZABEZPEČENÍ SÍŤOVÉ INFRASTRUKTURY (NAC/802.1X) + ZABEZPEČENÍ PERIMETRU NGFW</t>
  </si>
  <si>
    <t>ID003 - OCHRANA KONCOVÝCH STANIC ENDPOINt</t>
  </si>
  <si>
    <t xml:space="preserve">ID004 - ANALÝZA SÍTOVÉHO PROVOZU ( OCHRANA INTEGRITY SÍTĚ ŠKOLY)	</t>
  </si>
  <si>
    <t>ID005 - MFA + SSO OCHRANA IDENTITY UŽIVATELů</t>
  </si>
  <si>
    <t xml:space="preserve">Vyšší odborná škola zdravotnická Brno, příspěvková organizace </t>
  </si>
  <si>
    <t xml:space="preserve">ID002 - Zvýšení redundance a zabezpečení primárního datového centra </t>
  </si>
  <si>
    <t>Cena HW, SW vč. záruky na 3 roky bez DPH</t>
  </si>
  <si>
    <t>Cena za dodávku a implementaci řešení vč. standardní záruky</t>
  </si>
  <si>
    <t>tj. roční plnění (12 měsíců) činí</t>
  </si>
  <si>
    <t>tj. roční plnění maintenance support (12 měsíců)</t>
  </si>
  <si>
    <t>tj. roční plnění základní tech. podpory (12 měsíců) činí</t>
  </si>
  <si>
    <t>cena za 1 hodinu služeb rozšířené servisní podpory činí)</t>
  </si>
  <si>
    <t>Cena za poskytnutí nadstandardní (prodloužené) záruky pro 4. a 5. rok plnění</t>
  </si>
  <si>
    <t>Cena za poskytnutí potřebné maintenance support a Základní technické podpory na 5 let</t>
  </si>
  <si>
    <t>Cena za dodávku a implementaci řešení vč. standardní záruky ( 3 roky ) bez DPH</t>
  </si>
  <si>
    <t>Cena za poskytnutí nadstandardní (prodloužené) záruky pro 4. a 5. rok plněnít bez DPH</t>
  </si>
  <si>
    <t>Cena za poskytnutí rozšířené servisní podpory na 5 let (předpokládaná kalkulace 100 hodin)</t>
  </si>
  <si>
    <t>může být měněna pouze za podmínek vyplývajících ze zadávací dokumentace, jsou-li takové podmínky dány.</t>
  </si>
  <si>
    <t>musí být v nabídce doložena položkovým rozpočtem, který je součástí tohoho dokumentu . Hodnoty uvedené v položkovém rozpočtu považuje zadavatel za závazné pro účely plnění veřejné zakázky; odpovědnost za soulad součtu položkových cen a celkové nabídkové ceny nese účastník,</t>
  </si>
  <si>
    <t>Nabídková cena:</t>
  </si>
  <si>
    <t>musí zahrnovat veškeré náklady vzniklé v souvislosti s plněním veřejné zakázky; součástí nabídkové ceny jsou veškeré práce, dodávky, poplatky a jiné náklady účastníka nezbytné pro řádné a úplné provedení předmětu plnění, není-li zadávacími podmínkami výslovně stanoveno jinak</t>
  </si>
  <si>
    <t>Aktivita (ID00x)</t>
  </si>
  <si>
    <t>ID002 - Zvýšení redundance a zabezpečení primárního datového centra</t>
  </si>
  <si>
    <t>Technická podpora dodavatele v režimu 24-7 (SLA) *</t>
  </si>
  <si>
    <t xml:space="preserve">Rozšířená technická podpora </t>
  </si>
  <si>
    <t>Cena za HODINOVOU SAZBU bez DPH</t>
  </si>
  <si>
    <t>Počet H/5 let/ bez DPH</t>
  </si>
  <si>
    <t>Služby rozvoje - Rozšířená technická podpora **</t>
  </si>
  <si>
    <t>ID001 - Zabezpečení síťové infrastruktury (NAC/802.1x) + Zabezpečení perimetru NGFW</t>
  </si>
  <si>
    <t>ID003 - Ochrana koncových stanic ENDPOINT</t>
  </si>
  <si>
    <t xml:space="preserve">ID004 - Analýza sítového provozu ( ochrana integrity sítě školy) </t>
  </si>
  <si>
    <t>ID005 - MFA + SSO ochrana identity uživatelů</t>
  </si>
  <si>
    <r>
      <t xml:space="preserve">Rozšířená servisní podpora - uchazeč nacení rozšířenou technickou podporu, která bude čerpána na základě požadavku zadavatele a účtována dle její spotřeby nad rámec základní servisní podpory. Uchazeč nacení hodinovou sazbu. Tato hodinová sazba bude fixní po celou dobu poskytování RSP. Pro potřeby hodnocení bude kalkulován předpokládaný počet </t>
    </r>
    <r>
      <rPr>
        <b/>
        <sz val="11"/>
        <color theme="1"/>
        <rFont val="Aptos"/>
      </rPr>
      <t xml:space="preserve">100 hodin /  5let </t>
    </r>
    <r>
      <rPr>
        <sz val="11"/>
        <color theme="1"/>
        <rFont val="Aptos"/>
      </rPr>
      <t>rozšířené technické podpory. Uchazeč do jednotkové ceny uvede nabízenou</t>
    </r>
    <r>
      <rPr>
        <b/>
        <sz val="11"/>
        <color theme="1"/>
        <rFont val="Aptos"/>
      </rPr>
      <t xml:space="preserve"> HODINOVOU SAZBU</t>
    </r>
  </si>
  <si>
    <t>Cena full maintenance na 5 let  s DPH</t>
  </si>
  <si>
    <t>Cena s DPH</t>
  </si>
  <si>
    <r>
      <t xml:space="preserve">Základní technická podpora (ZTP)  - uchazeč nacení  základní technickou podporu poskytovanou formou servisních služeb v časové dotaci: </t>
    </r>
    <r>
      <rPr>
        <b/>
        <sz val="11"/>
        <color theme="1"/>
        <rFont val="Aptos"/>
        <family val="2"/>
      </rPr>
      <t>2</t>
    </r>
    <r>
      <rPr>
        <b/>
        <sz val="11"/>
        <color theme="1"/>
        <rFont val="Aptos"/>
      </rPr>
      <t xml:space="preserve">HOD x 12 měsíců </t>
    </r>
    <r>
      <rPr>
        <sz val="11"/>
        <color theme="1"/>
        <rFont val="Aptos"/>
      </rPr>
      <t xml:space="preserve">. Uchazeč do jednotkové ceny uvede HODINOVOU SAZBU </t>
    </r>
    <r>
      <rPr>
        <b/>
        <sz val="11"/>
        <color theme="1"/>
        <rFont val="Aptos"/>
      </rPr>
      <t xml:space="preserve"> za  </t>
    </r>
    <r>
      <rPr>
        <b/>
        <sz val="11"/>
        <color theme="1"/>
        <rFont val="Aptos"/>
        <family val="2"/>
      </rPr>
      <t xml:space="preserve">základní technickou podporu </t>
    </r>
  </si>
  <si>
    <r>
      <rPr>
        <b/>
        <sz val="11"/>
        <color theme="1"/>
        <rFont val="Calibri"/>
        <family val="2"/>
        <charset val="238"/>
        <scheme val="minor"/>
      </rPr>
      <t xml:space="preserve">CELKOVÁ CENA </t>
    </r>
    <r>
      <rPr>
        <sz val="11"/>
        <color theme="1"/>
        <rFont val="Calibri"/>
        <family val="2"/>
        <scheme val="minor"/>
      </rPr>
      <t>- kritérium hodnocení (k doplnění do čl. VI. odst. 1. Smlouvy)</t>
    </r>
  </si>
  <si>
    <t>Celková cena za dílo</t>
  </si>
  <si>
    <t>* Celková cena za dílo musí být shodná s Cenou za dodávku a implementaci řešení vč. standardní záruky uvedenou v listě s názvem  "Cenová nabídka" v buňce C41.</t>
  </si>
  <si>
    <t>Dodavatel doplní do položkového rozpočtu Název a výrobce uvedfený v příoze č.01_Technická specifikace plnění a doplní jeho PartNumber (je-li známo)
Dodavatel ve sloupci Typ a Aktivita (ID00x) vyplní položku z uvedeného výběru.</t>
  </si>
  <si>
    <t>Licence</t>
  </si>
  <si>
    <t>Zajištění kybernetické bezpečnosti VOŠZ Brno  - 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</si>
</sst>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Kč&quot;"/>
    <numFmt numFmtId="165" formatCode="#,##0.00\ [$Kč-405]"/>
    <numFmt numFmtId="166" formatCode="#,##0.00\ &quot;Kč&quot;"/>
    <numFmt numFmtId="167" formatCode="#,##0.00\ _K_č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"/>
    </font>
    <font>
      <b/>
      <sz val="11"/>
      <color theme="1"/>
      <name val="Aptos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4" fillId="5" borderId="9" xfId="0" applyFont="1" applyFill="1" applyBorder="1" applyAlignment="1">
      <alignment horizontal="center" vertical="top" wrapText="1"/>
    </xf>
    <xf numFmtId="0" fontId="0" fillId="0" borderId="7" xfId="0" applyBorder="1" applyAlignment="1">
      <alignment wrapText="1"/>
    </xf>
    <xf numFmtId="165" fontId="0" fillId="0" borderId="8" xfId="0" applyNumberFormat="1" applyBorder="1"/>
    <xf numFmtId="165" fontId="3" fillId="3" borderId="8" xfId="1" applyNumberFormat="1" applyFill="1" applyBorder="1" applyProtection="1"/>
    <xf numFmtId="0" fontId="4" fillId="5" borderId="10" xfId="0" applyFont="1" applyFill="1" applyBorder="1" applyAlignment="1">
      <alignment wrapText="1"/>
    </xf>
    <xf numFmtId="0" fontId="4" fillId="5" borderId="11" xfId="0" applyFont="1" applyFill="1" applyBorder="1"/>
    <xf numFmtId="165" fontId="4" fillId="5" borderId="11" xfId="0" applyNumberFormat="1" applyFont="1" applyFill="1" applyBorder="1"/>
    <xf numFmtId="165" fontId="4" fillId="5" borderId="12" xfId="0" applyNumberFormat="1" applyFont="1" applyFill="1" applyBorder="1"/>
    <xf numFmtId="0" fontId="5" fillId="0" borderId="0" xfId="0" applyFont="1"/>
    <xf numFmtId="166" fontId="5" fillId="0" borderId="0" xfId="0" applyNumberFormat="1" applyFont="1"/>
    <xf numFmtId="0" fontId="4" fillId="5" borderId="15" xfId="0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165" fontId="0" fillId="0" borderId="8" xfId="0" applyNumberFormat="1" applyBorder="1" applyAlignment="1">
      <alignment horizontal="right"/>
    </xf>
    <xf numFmtId="165" fontId="0" fillId="0" borderId="9" xfId="0" applyNumberFormat="1" applyBorder="1"/>
    <xf numFmtId="0" fontId="4" fillId="5" borderId="10" xfId="0" applyFont="1" applyFill="1" applyBorder="1"/>
    <xf numFmtId="0" fontId="0" fillId="0" borderId="18" xfId="0" applyBorder="1"/>
    <xf numFmtId="0" fontId="0" fillId="0" borderId="3" xfId="0" applyBorder="1"/>
    <xf numFmtId="165" fontId="4" fillId="6" borderId="20" xfId="0" applyNumberFormat="1" applyFont="1" applyFill="1" applyBorder="1"/>
    <xf numFmtId="165" fontId="4" fillId="6" borderId="21" xfId="0" applyNumberFormat="1" applyFont="1" applyFill="1" applyBorder="1"/>
    <xf numFmtId="165" fontId="4" fillId="0" borderId="0" xfId="0" applyNumberFormat="1" applyFont="1"/>
    <xf numFmtId="0" fontId="4" fillId="5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left"/>
    </xf>
    <xf numFmtId="0" fontId="6" fillId="5" borderId="15" xfId="0" applyFont="1" applyFill="1" applyBorder="1"/>
    <xf numFmtId="0" fontId="6" fillId="5" borderId="7" xfId="0" applyFont="1" applyFill="1" applyBorder="1"/>
    <xf numFmtId="0" fontId="6" fillId="5" borderId="19" xfId="0" applyFont="1" applyFill="1" applyBorder="1"/>
    <xf numFmtId="0" fontId="4" fillId="5" borderId="23" xfId="0" applyFont="1" applyFill="1" applyBorder="1" applyAlignment="1">
      <alignment wrapText="1"/>
    </xf>
    <xf numFmtId="0" fontId="4" fillId="5" borderId="22" xfId="0" applyFont="1" applyFill="1" applyBorder="1" applyAlignment="1">
      <alignment wrapText="1"/>
    </xf>
    <xf numFmtId="0" fontId="4" fillId="5" borderId="22" xfId="0" applyFont="1" applyFill="1" applyBorder="1" applyAlignment="1">
      <alignment horizontal="center" wrapText="1"/>
    </xf>
    <xf numFmtId="0" fontId="4" fillId="5" borderId="24" xfId="0" applyFont="1" applyFill="1" applyBorder="1" applyAlignment="1">
      <alignment horizontal="center" wrapText="1"/>
    </xf>
    <xf numFmtId="0" fontId="0" fillId="0" borderId="25" xfId="0" applyBorder="1"/>
    <xf numFmtId="0" fontId="3" fillId="3" borderId="26" xfId="1" applyFill="1" applyBorder="1"/>
    <xf numFmtId="165" fontId="3" fillId="3" borderId="26" xfId="1" applyNumberFormat="1" applyFill="1" applyBorder="1"/>
    <xf numFmtId="1" fontId="3" fillId="3" borderId="26" xfId="1" applyNumberFormat="1" applyFill="1" applyBorder="1"/>
    <xf numFmtId="165" fontId="0" fillId="0" borderId="27" xfId="0" applyNumberFormat="1" applyBorder="1"/>
    <xf numFmtId="0" fontId="0" fillId="0" borderId="7" xfId="0" applyBorder="1"/>
    <xf numFmtId="0" fontId="3" fillId="3" borderId="26" xfId="1" applyFill="1" applyBorder="1" applyProtection="1"/>
    <xf numFmtId="0" fontId="3" fillId="3" borderId="8" xfId="1" applyFill="1" applyBorder="1"/>
    <xf numFmtId="165" fontId="3" fillId="3" borderId="8" xfId="1" applyNumberFormat="1" applyFill="1" applyBorder="1"/>
    <xf numFmtId="1" fontId="3" fillId="3" borderId="8" xfId="1" applyNumberFormat="1" applyFill="1" applyBorder="1"/>
    <xf numFmtId="1" fontId="3" fillId="3" borderId="8" xfId="1" applyNumberFormat="1" applyFill="1" applyBorder="1" applyProtection="1"/>
    <xf numFmtId="165" fontId="3" fillId="3" borderId="26" xfId="1" applyNumberFormat="1" applyFill="1" applyBorder="1" applyProtection="1"/>
    <xf numFmtId="1" fontId="3" fillId="3" borderId="26" xfId="1" applyNumberFormat="1" applyFill="1" applyBorder="1" applyProtection="1"/>
    <xf numFmtId="0" fontId="3" fillId="3" borderId="8" xfId="1" applyFill="1" applyBorder="1" applyProtection="1"/>
    <xf numFmtId="0" fontId="9" fillId="3" borderId="26" xfId="1" applyFont="1" applyFill="1" applyBorder="1" applyProtection="1"/>
    <xf numFmtId="0" fontId="9" fillId="3" borderId="26" xfId="1" applyFont="1" applyFill="1" applyBorder="1"/>
    <xf numFmtId="0" fontId="8" fillId="7" borderId="0" xfId="0" applyFont="1" applyFill="1"/>
    <xf numFmtId="0" fontId="0" fillId="5" borderId="0" xfId="0" applyFill="1"/>
    <xf numFmtId="0" fontId="10" fillId="0" borderId="0" xfId="0" applyFont="1" applyAlignment="1">
      <alignment horizontal="center"/>
    </xf>
    <xf numFmtId="0" fontId="10" fillId="0" borderId="0" xfId="0" applyFont="1"/>
    <xf numFmtId="167" fontId="0" fillId="0" borderId="0" xfId="0" applyNumberFormat="1"/>
    <xf numFmtId="0" fontId="7" fillId="4" borderId="0" xfId="0" applyFont="1" applyFill="1" applyAlignment="1">
      <alignment horizontal="center"/>
    </xf>
    <xf numFmtId="0" fontId="4" fillId="4" borderId="15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65" fontId="4" fillId="5" borderId="26" xfId="0" applyNumberFormat="1" applyFont="1" applyFill="1" applyBorder="1" applyAlignment="1">
      <alignment horizontal="right" vertical="top" wrapText="1"/>
    </xf>
    <xf numFmtId="0" fontId="4" fillId="5" borderId="7" xfId="0" applyFont="1" applyFill="1" applyBorder="1" applyAlignment="1">
      <alignment horizontal="left" vertical="top" wrapText="1"/>
    </xf>
    <xf numFmtId="165" fontId="4" fillId="5" borderId="8" xfId="0" applyNumberFormat="1" applyFont="1" applyFill="1" applyBorder="1" applyAlignment="1">
      <alignment horizontal="right" vertical="top" wrapText="1"/>
    </xf>
    <xf numFmtId="0" fontId="4" fillId="6" borderId="28" xfId="0" applyFont="1" applyFill="1" applyBorder="1"/>
    <xf numFmtId="165" fontId="4" fillId="6" borderId="11" xfId="0" applyNumberFormat="1" applyFont="1" applyFill="1" applyBorder="1" applyAlignment="1">
      <alignment horizontal="right"/>
    </xf>
    <xf numFmtId="164" fontId="3" fillId="8" borderId="1" xfId="1" applyNumberFormat="1" applyFill="1" applyBorder="1"/>
    <xf numFmtId="165" fontId="0" fillId="8" borderId="8" xfId="0" applyNumberFormat="1" applyFill="1" applyBorder="1"/>
    <xf numFmtId="0" fontId="0" fillId="0" borderId="7" xfId="0" applyBorder="1" applyAlignment="1">
      <alignment horizontal="left" wrapText="1"/>
    </xf>
    <xf numFmtId="0" fontId="4" fillId="4" borderId="17" xfId="0" applyFont="1" applyFill="1" applyBorder="1" applyAlignment="1">
      <alignment horizontal="center" vertical="top" wrapText="1"/>
    </xf>
    <xf numFmtId="165" fontId="4" fillId="5" borderId="27" xfId="0" applyNumberFormat="1" applyFont="1" applyFill="1" applyBorder="1" applyAlignment="1">
      <alignment horizontal="right" vertical="top" wrapText="1"/>
    </xf>
    <xf numFmtId="165" fontId="4" fillId="5" borderId="12" xfId="0" applyNumberFormat="1" applyFont="1" applyFill="1" applyBorder="1" applyAlignment="1">
      <alignment horizontal="right" vertical="top" wrapText="1"/>
    </xf>
    <xf numFmtId="0" fontId="3" fillId="8" borderId="8" xfId="1" applyNumberFormat="1" applyFill="1" applyBorder="1"/>
    <xf numFmtId="165" fontId="6" fillId="8" borderId="8" xfId="0" applyNumberFormat="1" applyFont="1" applyFill="1" applyBorder="1"/>
    <xf numFmtId="0" fontId="6" fillId="0" borderId="7" xfId="0" applyFont="1" applyBorder="1" applyAlignment="1">
      <alignment horizontal="left" wrapText="1"/>
    </xf>
    <xf numFmtId="0" fontId="13" fillId="0" borderId="0" xfId="0" applyFont="1" applyAlignment="1">
      <alignment vertical="center"/>
    </xf>
    <xf numFmtId="165" fontId="3" fillId="8" borderId="8" xfId="1" applyNumberFormat="1" applyFill="1" applyBorder="1" applyProtection="1"/>
    <xf numFmtId="0" fontId="4" fillId="5" borderId="29" xfId="0" applyFont="1" applyFill="1" applyBorder="1" applyAlignment="1">
      <alignment vertical="top" wrapText="1"/>
    </xf>
    <xf numFmtId="0" fontId="0" fillId="0" borderId="30" xfId="0" applyBorder="1"/>
    <xf numFmtId="165" fontId="3" fillId="9" borderId="8" xfId="0" applyNumberFormat="1" applyFont="1" applyFill="1" applyBorder="1"/>
    <xf numFmtId="0" fontId="0" fillId="0" borderId="3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65" fontId="4" fillId="5" borderId="32" xfId="0" applyNumberFormat="1" applyFont="1" applyFill="1" applyBorder="1" applyAlignment="1">
      <alignment horizontal="right" vertical="top" wrapText="1"/>
    </xf>
    <xf numFmtId="165" fontId="4" fillId="5" borderId="1" xfId="0" applyNumberFormat="1" applyFont="1" applyFill="1" applyBorder="1" applyAlignment="1">
      <alignment horizontal="right" vertical="top" wrapText="1"/>
    </xf>
    <xf numFmtId="165" fontId="4" fillId="5" borderId="33" xfId="0" applyNumberFormat="1" applyFont="1" applyFill="1" applyBorder="1" applyAlignment="1">
      <alignment horizontal="right" vertical="top" wrapText="1"/>
    </xf>
    <xf numFmtId="165" fontId="0" fillId="0" borderId="34" xfId="0" applyNumberFormat="1" applyBorder="1"/>
    <xf numFmtId="165" fontId="0" fillId="0" borderId="1" xfId="0" applyNumberFormat="1" applyBorder="1"/>
    <xf numFmtId="0" fontId="3" fillId="3" borderId="32" xfId="1" applyFill="1" applyBorder="1" applyProtection="1"/>
    <xf numFmtId="0" fontId="3" fillId="3" borderId="35" xfId="1" applyFill="1" applyBorder="1" applyProtection="1"/>
    <xf numFmtId="165" fontId="3" fillId="3" borderId="35" xfId="1" applyNumberFormat="1" applyFill="1" applyBorder="1" applyProtection="1"/>
    <xf numFmtId="1" fontId="3" fillId="3" borderId="35" xfId="1" applyNumberFormat="1" applyFill="1" applyBorder="1" applyProtection="1"/>
    <xf numFmtId="0" fontId="14" fillId="0" borderId="0" xfId="0" applyFont="1"/>
    <xf numFmtId="0" fontId="1" fillId="0" borderId="7" xfId="0" applyFont="1" applyBorder="1" applyAlignment="1">
      <alignment horizontal="left" wrapText="1"/>
    </xf>
    <xf numFmtId="165" fontId="1" fillId="5" borderId="26" xfId="0" applyNumberFormat="1" applyFont="1" applyFill="1" applyBorder="1" applyAlignment="1">
      <alignment horizontal="right" vertical="top" wrapText="1"/>
    </xf>
    <xf numFmtId="165" fontId="1" fillId="5" borderId="27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4" borderId="13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3" fillId="3" borderId="8" xfId="1" applyNumberFormat="1" applyFill="1" applyBorder="1" applyAlignment="1" applyProtection="1">
      <alignment horizontal="center"/>
    </xf>
    <xf numFmtId="0" fontId="3" fillId="3" borderId="9" xfId="1" applyNumberFormat="1" applyFill="1" applyBorder="1" applyAlignment="1" applyProtection="1">
      <alignment horizontal="center"/>
    </xf>
    <xf numFmtId="0" fontId="3" fillId="3" borderId="20" xfId="1" applyNumberFormat="1" applyFill="1" applyBorder="1" applyAlignment="1" applyProtection="1">
      <alignment horizontal="center"/>
    </xf>
    <xf numFmtId="0" fontId="3" fillId="3" borderId="21" xfId="1" applyNumberFormat="1" applyFill="1" applyBorder="1" applyAlignment="1" applyProtection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left"/>
    </xf>
    <xf numFmtId="0" fontId="4" fillId="5" borderId="20" xfId="0" applyFont="1" applyFill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2">
    <cellStyle name="Normální" xfId="0" builtinId="0"/>
    <cellStyle name="Špatně" xfId="1" builtinId="27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997F-50B0-46EC-8A0E-082A0D0D937F}">
  <dimension ref="B1:O61"/>
  <sheetViews>
    <sheetView tabSelected="1" zoomScaleNormal="100" workbookViewId="0">
      <selection activeCell="B2" sqref="B2:H2"/>
    </sheetView>
  </sheetViews>
  <sheetFormatPr defaultColWidth="8.42578125" defaultRowHeight="15" x14ac:dyDescent="0.25"/>
  <cols>
    <col min="2" max="2" width="60.7109375" customWidth="1"/>
    <col min="3" max="3" width="16.42578125" customWidth="1"/>
    <col min="4" max="4" width="18.42578125" customWidth="1"/>
    <col min="5" max="5" width="23.140625" customWidth="1"/>
    <col min="6" max="7" width="18.42578125" customWidth="1"/>
    <col min="8" max="9" width="20.42578125" customWidth="1"/>
    <col min="10" max="10" width="26.42578125" customWidth="1"/>
    <col min="11" max="11" width="19.140625" customWidth="1"/>
    <col min="12" max="13" width="9" bestFit="1" customWidth="1"/>
    <col min="15" max="15" width="7.42578125" bestFit="1" customWidth="1"/>
  </cols>
  <sheetData>
    <row r="1" spans="2:9" ht="15.75" thickBot="1" x14ac:dyDescent="0.3"/>
    <row r="2" spans="2:9" ht="24" thickBot="1" x14ac:dyDescent="0.4">
      <c r="B2" s="93" t="s">
        <v>74</v>
      </c>
      <c r="C2" s="94"/>
      <c r="D2" s="94"/>
      <c r="E2" s="94"/>
      <c r="F2" s="94"/>
      <c r="G2" s="94"/>
      <c r="H2" s="95"/>
      <c r="I2" s="54"/>
    </row>
    <row r="3" spans="2:9" ht="15.75" thickBot="1" x14ac:dyDescent="0.3"/>
    <row r="4" spans="2:9" x14ac:dyDescent="0.25">
      <c r="B4" s="26" t="s">
        <v>12</v>
      </c>
      <c r="C4" s="96" t="s">
        <v>37</v>
      </c>
      <c r="D4" s="96"/>
      <c r="E4" s="97"/>
    </row>
    <row r="5" spans="2:9" x14ac:dyDescent="0.25">
      <c r="B5" s="27" t="s">
        <v>13</v>
      </c>
      <c r="C5" s="98"/>
      <c r="D5" s="98"/>
      <c r="E5" s="99"/>
    </row>
    <row r="6" spans="2:9" ht="15.75" thickBot="1" x14ac:dyDescent="0.3">
      <c r="B6" s="28" t="s">
        <v>14</v>
      </c>
      <c r="C6" s="100"/>
      <c r="D6" s="100"/>
      <c r="E6" s="101"/>
    </row>
    <row r="7" spans="2:9" ht="15.75" thickBot="1" x14ac:dyDescent="0.3"/>
    <row r="8" spans="2:9" ht="15.75" thickBot="1" x14ac:dyDescent="0.3">
      <c r="B8" s="1" t="s">
        <v>0</v>
      </c>
      <c r="C8" s="62">
        <v>0</v>
      </c>
    </row>
    <row r="9" spans="2:9" ht="15.75" thickBot="1" x14ac:dyDescent="0.3">
      <c r="B9" s="1"/>
    </row>
    <row r="10" spans="2:9" x14ac:dyDescent="0.25">
      <c r="B10" s="102" t="s">
        <v>1</v>
      </c>
      <c r="C10" s="103"/>
      <c r="D10" s="103"/>
      <c r="E10" s="103"/>
      <c r="F10" s="103"/>
      <c r="G10" s="103"/>
      <c r="H10" s="104"/>
    </row>
    <row r="11" spans="2:9" ht="90" x14ac:dyDescent="0.25">
      <c r="B11" s="23" t="s">
        <v>27</v>
      </c>
      <c r="C11" s="24" t="s">
        <v>3</v>
      </c>
      <c r="D11" s="24" t="s">
        <v>4</v>
      </c>
      <c r="E11" s="24" t="s">
        <v>39</v>
      </c>
      <c r="F11" s="24" t="s">
        <v>47</v>
      </c>
      <c r="G11" s="2" t="s">
        <v>48</v>
      </c>
      <c r="H11" s="2" t="s">
        <v>66</v>
      </c>
    </row>
    <row r="12" spans="2:9" ht="30" x14ac:dyDescent="0.25">
      <c r="B12" s="3" t="s">
        <v>33</v>
      </c>
      <c r="C12" s="68">
        <v>0</v>
      </c>
      <c r="D12" s="4">
        <f>C12*$C$8</f>
        <v>0</v>
      </c>
      <c r="E12" s="69">
        <v>0</v>
      </c>
      <c r="F12" s="4">
        <f>D12+E12</f>
        <v>0</v>
      </c>
      <c r="G12" s="63">
        <v>0</v>
      </c>
      <c r="H12" s="16">
        <f>G12*1.21</f>
        <v>0</v>
      </c>
    </row>
    <row r="13" spans="2:9" ht="30" x14ac:dyDescent="0.25">
      <c r="B13" s="3" t="s">
        <v>38</v>
      </c>
      <c r="C13" s="68">
        <v>0</v>
      </c>
      <c r="D13" s="4">
        <f t="shared" ref="D13:D16" si="0">C13*$C$8</f>
        <v>0</v>
      </c>
      <c r="E13" s="69">
        <v>0</v>
      </c>
      <c r="F13" s="4">
        <f t="shared" ref="F13:F16" si="1">D13+E13</f>
        <v>0</v>
      </c>
      <c r="G13" s="63">
        <v>0</v>
      </c>
      <c r="H13" s="16">
        <f>G13*1.21</f>
        <v>0</v>
      </c>
    </row>
    <row r="14" spans="2:9" x14ac:dyDescent="0.25">
      <c r="B14" s="3" t="s">
        <v>34</v>
      </c>
      <c r="C14" s="68">
        <v>0</v>
      </c>
      <c r="D14" s="4">
        <f t="shared" si="0"/>
        <v>0</v>
      </c>
      <c r="E14" s="69">
        <v>0</v>
      </c>
      <c r="F14" s="4">
        <f t="shared" si="1"/>
        <v>0</v>
      </c>
      <c r="G14" s="63">
        <v>0</v>
      </c>
      <c r="H14" s="16">
        <f>G14*1.21</f>
        <v>0</v>
      </c>
    </row>
    <row r="15" spans="2:9" ht="30" x14ac:dyDescent="0.25">
      <c r="B15" s="3" t="s">
        <v>35</v>
      </c>
      <c r="C15" s="68">
        <v>0</v>
      </c>
      <c r="D15" s="4">
        <f t="shared" si="0"/>
        <v>0</v>
      </c>
      <c r="E15" s="69">
        <v>0</v>
      </c>
      <c r="F15" s="4">
        <f t="shared" si="1"/>
        <v>0</v>
      </c>
      <c r="G15" s="63">
        <v>0</v>
      </c>
      <c r="H15" s="16">
        <f>G15*1.21</f>
        <v>0</v>
      </c>
    </row>
    <row r="16" spans="2:9" x14ac:dyDescent="0.25">
      <c r="B16" s="3" t="s">
        <v>36</v>
      </c>
      <c r="C16" s="68">
        <v>0</v>
      </c>
      <c r="D16" s="4">
        <f t="shared" si="0"/>
        <v>0</v>
      </c>
      <c r="E16" s="69">
        <v>0</v>
      </c>
      <c r="F16" s="4">
        <f t="shared" si="1"/>
        <v>0</v>
      </c>
      <c r="G16" s="63">
        <v>0</v>
      </c>
      <c r="H16" s="16">
        <f>G16*1.21</f>
        <v>0</v>
      </c>
    </row>
    <row r="17" spans="2:15" ht="15.75" thickBot="1" x14ac:dyDescent="0.3">
      <c r="B17" s="6" t="s">
        <v>5</v>
      </c>
      <c r="C17" s="7">
        <f t="shared" ref="C17:G17" si="2">SUM(C12:C16)</f>
        <v>0</v>
      </c>
      <c r="D17" s="8">
        <f t="shared" si="2"/>
        <v>0</v>
      </c>
      <c r="E17" s="8">
        <f>SUM(E12:E16)</f>
        <v>0</v>
      </c>
      <c r="F17" s="8">
        <f t="shared" si="2"/>
        <v>0</v>
      </c>
      <c r="G17" s="8">
        <f t="shared" si="2"/>
        <v>0</v>
      </c>
      <c r="H17" s="9">
        <f>SUM(H12:H16)</f>
        <v>0</v>
      </c>
    </row>
    <row r="18" spans="2:15" ht="15.75" thickBot="1" x14ac:dyDescent="0.3">
      <c r="B18" s="10"/>
      <c r="C18" s="10"/>
      <c r="D18" s="11"/>
      <c r="E18" s="11"/>
      <c r="F18" s="11"/>
      <c r="G18" s="11"/>
      <c r="H18" s="11"/>
    </row>
    <row r="19" spans="2:15" ht="15.75" thickBot="1" x14ac:dyDescent="0.3">
      <c r="B19" s="105" t="s">
        <v>6</v>
      </c>
      <c r="C19" s="106"/>
      <c r="D19" s="106"/>
      <c r="E19" s="107"/>
    </row>
    <row r="20" spans="2:15" ht="30" x14ac:dyDescent="0.25">
      <c r="B20" s="12" t="s">
        <v>2</v>
      </c>
      <c r="C20" s="13" t="s">
        <v>7</v>
      </c>
      <c r="D20" s="13" t="s">
        <v>8</v>
      </c>
      <c r="E20" s="14" t="s">
        <v>9</v>
      </c>
    </row>
    <row r="21" spans="2:15" x14ac:dyDescent="0.25">
      <c r="B21" s="25" t="s">
        <v>10</v>
      </c>
      <c r="C21" s="15">
        <f>G17/5</f>
        <v>0</v>
      </c>
      <c r="D21" s="4">
        <f>G17</f>
        <v>0</v>
      </c>
      <c r="E21" s="16">
        <f>D21*1.21</f>
        <v>0</v>
      </c>
      <c r="G21" s="51"/>
      <c r="H21" s="52"/>
      <c r="I21" s="52"/>
      <c r="J21" s="52"/>
      <c r="K21" s="52"/>
      <c r="L21" s="52"/>
      <c r="M21" s="52"/>
      <c r="N21" s="52"/>
      <c r="O21" s="52"/>
    </row>
    <row r="22" spans="2:15" x14ac:dyDescent="0.25">
      <c r="B22" s="3" t="s">
        <v>56</v>
      </c>
      <c r="C22" s="72">
        <v>0</v>
      </c>
      <c r="D22" s="4">
        <f>C22*5</f>
        <v>0</v>
      </c>
      <c r="E22" s="16">
        <f t="shared" ref="E22" si="3">D22*1.21</f>
        <v>0</v>
      </c>
      <c r="G22" s="51"/>
      <c r="H22" s="52"/>
      <c r="I22" s="52"/>
      <c r="J22" s="52"/>
      <c r="K22" s="52"/>
      <c r="L22" s="52"/>
      <c r="M22" s="52"/>
      <c r="N22" s="52"/>
      <c r="O22" s="52"/>
    </row>
    <row r="23" spans="2:15" ht="15.75" thickBot="1" x14ac:dyDescent="0.3">
      <c r="B23" s="17" t="s">
        <v>5</v>
      </c>
      <c r="C23" s="8">
        <f>SUM(C21:C22)</f>
        <v>0</v>
      </c>
      <c r="D23" s="8">
        <f>SUM(D21:D22)</f>
        <v>0</v>
      </c>
      <c r="E23" s="9">
        <f>SUM(E21:E22)</f>
        <v>0</v>
      </c>
      <c r="G23" s="51"/>
      <c r="H23" s="52"/>
      <c r="I23" s="52"/>
      <c r="J23" s="52"/>
      <c r="K23" s="52"/>
      <c r="L23" s="52"/>
      <c r="M23" s="52"/>
      <c r="N23" s="52"/>
      <c r="O23" s="52"/>
    </row>
    <row r="24" spans="2:15" ht="15.75" thickBot="1" x14ac:dyDescent="0.3">
      <c r="B24" s="18"/>
      <c r="E24" s="19"/>
      <c r="G24" s="51"/>
      <c r="H24" s="52"/>
      <c r="I24" s="52"/>
      <c r="J24" s="52"/>
      <c r="K24" s="52"/>
      <c r="L24" s="52"/>
      <c r="M24" s="52"/>
      <c r="N24" s="52"/>
      <c r="O24" s="52"/>
    </row>
    <row r="25" spans="2:15" ht="15.75" thickBot="1" x14ac:dyDescent="0.3">
      <c r="B25" s="105" t="s">
        <v>57</v>
      </c>
      <c r="C25" s="106"/>
      <c r="D25" s="106"/>
      <c r="E25" s="107"/>
    </row>
    <row r="26" spans="2:15" ht="45" x14ac:dyDescent="0.25">
      <c r="B26" s="73" t="s">
        <v>2</v>
      </c>
      <c r="C26" s="13" t="s">
        <v>58</v>
      </c>
      <c r="D26" s="24" t="s">
        <v>59</v>
      </c>
      <c r="E26" s="2" t="s">
        <v>11</v>
      </c>
    </row>
    <row r="27" spans="2:15" x14ac:dyDescent="0.25">
      <c r="B27" s="74" t="s">
        <v>60</v>
      </c>
      <c r="C27" s="75">
        <v>0</v>
      </c>
      <c r="D27" s="4">
        <f>C27*100</f>
        <v>0</v>
      </c>
      <c r="E27" s="16">
        <f t="shared" ref="E27" si="4">D27*1.21</f>
        <v>0</v>
      </c>
    </row>
    <row r="28" spans="2:15" ht="15.75" thickBot="1" x14ac:dyDescent="0.3">
      <c r="B28" s="108" t="s">
        <v>5</v>
      </c>
      <c r="C28" s="109"/>
      <c r="D28" s="20">
        <f>D27</f>
        <v>0</v>
      </c>
      <c r="E28" s="21">
        <f>D28*1.21</f>
        <v>0</v>
      </c>
    </row>
    <row r="29" spans="2:15" ht="15.75" thickBot="1" x14ac:dyDescent="0.3">
      <c r="B29" s="1"/>
      <c r="C29" s="22"/>
      <c r="D29" s="22"/>
      <c r="E29" s="22"/>
      <c r="F29" s="22"/>
      <c r="G29" s="22"/>
    </row>
    <row r="30" spans="2:15" x14ac:dyDescent="0.25">
      <c r="B30" s="55" t="s">
        <v>28</v>
      </c>
      <c r="C30" s="56" t="s">
        <v>29</v>
      </c>
      <c r="D30" s="65" t="s">
        <v>67</v>
      </c>
    </row>
    <row r="31" spans="2:15" ht="30" x14ac:dyDescent="0.25">
      <c r="B31" s="64" t="s">
        <v>61</v>
      </c>
      <c r="C31" s="57">
        <f>F12</f>
        <v>0</v>
      </c>
      <c r="D31" s="66">
        <f>C31*1.21</f>
        <v>0</v>
      </c>
      <c r="G31" s="53"/>
      <c r="H31" s="53"/>
      <c r="I31" s="53"/>
    </row>
    <row r="32" spans="2:15" ht="30" x14ac:dyDescent="0.25">
      <c r="B32" s="64" t="s">
        <v>55</v>
      </c>
      <c r="C32" s="57">
        <f>F13</f>
        <v>0</v>
      </c>
      <c r="D32" s="66">
        <f t="shared" ref="D32:D37" si="5">C32*1.21</f>
        <v>0</v>
      </c>
      <c r="G32" s="53"/>
      <c r="H32" s="53"/>
      <c r="I32" s="53"/>
    </row>
    <row r="33" spans="2:9" x14ac:dyDescent="0.25">
      <c r="B33" s="64" t="s">
        <v>62</v>
      </c>
      <c r="C33" s="57">
        <f>F14</f>
        <v>0</v>
      </c>
      <c r="D33" s="66">
        <f t="shared" si="5"/>
        <v>0</v>
      </c>
      <c r="G33" s="53"/>
      <c r="H33" s="53"/>
      <c r="I33" s="53"/>
    </row>
    <row r="34" spans="2:9" x14ac:dyDescent="0.25">
      <c r="B34" s="64" t="s">
        <v>63</v>
      </c>
      <c r="C34" s="57">
        <f>F15</f>
        <v>0</v>
      </c>
      <c r="D34" s="66">
        <f t="shared" si="5"/>
        <v>0</v>
      </c>
      <c r="G34" s="53"/>
      <c r="H34" s="53"/>
      <c r="I34" s="53"/>
    </row>
    <row r="35" spans="2:9" x14ac:dyDescent="0.25">
      <c r="B35" s="64" t="s">
        <v>64</v>
      </c>
      <c r="C35" s="57">
        <f>F16</f>
        <v>0</v>
      </c>
      <c r="D35" s="66">
        <f t="shared" si="5"/>
        <v>0</v>
      </c>
      <c r="G35" s="53"/>
      <c r="H35" s="53"/>
      <c r="I35" s="53"/>
    </row>
    <row r="36" spans="2:9" x14ac:dyDescent="0.25">
      <c r="B36" s="58" t="s">
        <v>30</v>
      </c>
      <c r="C36" s="59">
        <f>SUM(C31:C35)</f>
        <v>0</v>
      </c>
      <c r="D36" s="66">
        <f t="shared" si="5"/>
        <v>0</v>
      </c>
    </row>
    <row r="37" spans="2:9" x14ac:dyDescent="0.25">
      <c r="B37" s="58" t="s">
        <v>31</v>
      </c>
      <c r="C37" s="59">
        <f>D23</f>
        <v>0</v>
      </c>
      <c r="D37" s="66">
        <f t="shared" si="5"/>
        <v>0</v>
      </c>
    </row>
    <row r="38" spans="2:9" ht="15.75" thickBot="1" x14ac:dyDescent="0.3">
      <c r="B38" s="60" t="s">
        <v>32</v>
      </c>
      <c r="C38" s="61">
        <f>SUM(C36+C37)</f>
        <v>0</v>
      </c>
      <c r="D38" s="67">
        <f>D36+D37</f>
        <v>0</v>
      </c>
    </row>
    <row r="39" spans="2:9" ht="15.75" thickBot="1" x14ac:dyDescent="0.3">
      <c r="B39" s="18"/>
    </row>
    <row r="40" spans="2:9" x14ac:dyDescent="0.25">
      <c r="B40" s="55" t="s">
        <v>28</v>
      </c>
      <c r="C40" s="56" t="s">
        <v>29</v>
      </c>
      <c r="D40" s="65" t="s">
        <v>67</v>
      </c>
    </row>
    <row r="41" spans="2:9" x14ac:dyDescent="0.25">
      <c r="B41" s="70" t="s">
        <v>40</v>
      </c>
      <c r="C41" s="57">
        <f>F17</f>
        <v>0</v>
      </c>
      <c r="D41" s="66">
        <f t="shared" ref="D41:D48" si="6">C41*1.21</f>
        <v>0</v>
      </c>
    </row>
    <row r="42" spans="2:9" ht="30" x14ac:dyDescent="0.25">
      <c r="B42" s="88" t="s">
        <v>45</v>
      </c>
      <c r="C42" s="89">
        <f>G17</f>
        <v>0</v>
      </c>
      <c r="D42" s="90">
        <f t="shared" si="6"/>
        <v>0</v>
      </c>
    </row>
    <row r="43" spans="2:9" x14ac:dyDescent="0.25">
      <c r="B43" s="64" t="s">
        <v>41</v>
      </c>
      <c r="C43" s="57">
        <f>C42/2</f>
        <v>0</v>
      </c>
      <c r="D43" s="66">
        <f t="shared" si="6"/>
        <v>0</v>
      </c>
    </row>
    <row r="44" spans="2:9" ht="30" x14ac:dyDescent="0.25">
      <c r="B44" s="70" t="s">
        <v>46</v>
      </c>
      <c r="C44" s="57">
        <f>D23</f>
        <v>0</v>
      </c>
      <c r="D44" s="66">
        <f t="shared" si="6"/>
        <v>0</v>
      </c>
    </row>
    <row r="45" spans="2:9" x14ac:dyDescent="0.25">
      <c r="B45" s="64" t="s">
        <v>42</v>
      </c>
      <c r="C45" s="57">
        <f>C21</f>
        <v>0</v>
      </c>
      <c r="D45" s="66">
        <f t="shared" si="6"/>
        <v>0</v>
      </c>
    </row>
    <row r="46" spans="2:9" x14ac:dyDescent="0.25">
      <c r="B46" s="64" t="s">
        <v>43</v>
      </c>
      <c r="C46" s="57">
        <f>C22</f>
        <v>0</v>
      </c>
      <c r="D46" s="66">
        <f t="shared" si="6"/>
        <v>0</v>
      </c>
    </row>
    <row r="47" spans="2:9" ht="30" x14ac:dyDescent="0.25">
      <c r="B47" s="70" t="s">
        <v>49</v>
      </c>
      <c r="C47" s="57">
        <f>D28</f>
        <v>0</v>
      </c>
      <c r="D47" s="66">
        <f t="shared" si="6"/>
        <v>0</v>
      </c>
    </row>
    <row r="48" spans="2:9" ht="15.75" thickBot="1" x14ac:dyDescent="0.3">
      <c r="B48" s="76" t="s">
        <v>44</v>
      </c>
      <c r="C48" s="78">
        <f>C47/100</f>
        <v>0</v>
      </c>
      <c r="D48" s="80">
        <f t="shared" si="6"/>
        <v>0</v>
      </c>
    </row>
    <row r="49" spans="2:4" ht="30.75" thickBot="1" x14ac:dyDescent="0.3">
      <c r="B49" s="77" t="s">
        <v>69</v>
      </c>
      <c r="C49" s="79">
        <f>SUM(C41,C44,C47)</f>
        <v>0</v>
      </c>
      <c r="D49" s="79">
        <f>C49*1.21</f>
        <v>0</v>
      </c>
    </row>
    <row r="52" spans="2:4" x14ac:dyDescent="0.25">
      <c r="B52" s="71" t="s">
        <v>52</v>
      </c>
    </row>
    <row r="53" spans="2:4" ht="47.25" customHeight="1" x14ac:dyDescent="0.25">
      <c r="B53" s="91" t="s">
        <v>51</v>
      </c>
      <c r="C53" s="91"/>
      <c r="D53" s="91"/>
    </row>
    <row r="54" spans="2:4" ht="53.25" customHeight="1" x14ac:dyDescent="0.25">
      <c r="B54" s="91" t="s">
        <v>53</v>
      </c>
      <c r="C54" s="91"/>
      <c r="D54" s="91"/>
    </row>
    <row r="55" spans="2:4" ht="36" customHeight="1" x14ac:dyDescent="0.25">
      <c r="B55" s="91" t="s">
        <v>50</v>
      </c>
      <c r="C55" s="91"/>
      <c r="D55" s="91"/>
    </row>
    <row r="56" spans="2:4" ht="53.25" customHeight="1" x14ac:dyDescent="0.25">
      <c r="B56" s="91" t="s">
        <v>72</v>
      </c>
      <c r="C56" s="91"/>
      <c r="D56" s="91"/>
    </row>
    <row r="58" spans="2:4" x14ac:dyDescent="0.25">
      <c r="B58" s="3" t="s">
        <v>56</v>
      </c>
    </row>
    <row r="59" spans="2:4" ht="45" customHeight="1" x14ac:dyDescent="0.25">
      <c r="B59" s="92" t="s">
        <v>68</v>
      </c>
      <c r="C59" s="91"/>
      <c r="D59" s="91"/>
    </row>
    <row r="60" spans="2:4" ht="15" customHeight="1" x14ac:dyDescent="0.25">
      <c r="B60" s="3" t="s">
        <v>60</v>
      </c>
    </row>
    <row r="61" spans="2:4" ht="84.95" customHeight="1" x14ac:dyDescent="0.25">
      <c r="B61" s="91" t="s">
        <v>65</v>
      </c>
      <c r="C61" s="91"/>
      <c r="D61" s="91"/>
    </row>
  </sheetData>
  <protectedRanges>
    <protectedRange sqref="C5:E6 C8 C22" name="Range2_1"/>
    <protectedRange sqref="C12:C16" name="Range1_1"/>
  </protectedRanges>
  <mergeCells count="14">
    <mergeCell ref="B56:D56"/>
    <mergeCell ref="B59:D59"/>
    <mergeCell ref="B61:D61"/>
    <mergeCell ref="B55:D55"/>
    <mergeCell ref="B2:H2"/>
    <mergeCell ref="C4:E4"/>
    <mergeCell ref="C5:E5"/>
    <mergeCell ref="C6:E6"/>
    <mergeCell ref="B10:H10"/>
    <mergeCell ref="B53:D53"/>
    <mergeCell ref="B54:D54"/>
    <mergeCell ref="B19:E19"/>
    <mergeCell ref="B25:E25"/>
    <mergeCell ref="B28:C28"/>
  </mergeCells>
  <phoneticPr fontId="11" type="noConversion"/>
  <conditionalFormatting sqref="D31:D37 D41:D49">
    <cfRule type="cellIs" dxfId="3" priority="1" operator="greaterThan">
      <formula>$E$34</formula>
    </cfRule>
    <cfRule type="cellIs" dxfId="2" priority="2" operator="lessThan">
      <formula>$E$34</formula>
    </cfRule>
  </conditionalFormatting>
  <conditionalFormatting sqref="D38">
    <cfRule type="cellIs" dxfId="1" priority="3" operator="lessThan">
      <formula>$E$37</formula>
    </cfRule>
    <cfRule type="cellIs" dxfId="0" priority="4" operator="greaterThan">
      <formula>$E$37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55B42-FB82-D84A-B68D-3C160FFD3B66}">
  <dimension ref="B1:J203"/>
  <sheetViews>
    <sheetView topLeftCell="A174" workbookViewId="0">
      <selection activeCell="K7" sqref="K7"/>
    </sheetView>
  </sheetViews>
  <sheetFormatPr defaultColWidth="8.85546875" defaultRowHeight="15" x14ac:dyDescent="0.25"/>
  <cols>
    <col min="2" max="2" width="4.42578125" bestFit="1" customWidth="1"/>
    <col min="3" max="3" width="15.42578125" customWidth="1"/>
    <col min="4" max="4" width="16.42578125" customWidth="1"/>
    <col min="5" max="5" width="38.42578125" customWidth="1"/>
    <col min="6" max="6" width="14" customWidth="1"/>
    <col min="7" max="7" width="46.42578125" customWidth="1"/>
    <col min="8" max="8" width="19.42578125" customWidth="1"/>
    <col min="9" max="9" width="13.42578125" customWidth="1"/>
    <col min="10" max="10" width="21.42578125" customWidth="1"/>
  </cols>
  <sheetData>
    <row r="1" spans="2:10" ht="15.75" thickBot="1" x14ac:dyDescent="0.3"/>
    <row r="2" spans="2:10" ht="60.75" thickBot="1" x14ac:dyDescent="0.3">
      <c r="B2" s="29" t="s">
        <v>15</v>
      </c>
      <c r="C2" s="30" t="s">
        <v>16</v>
      </c>
      <c r="D2" s="30" t="s">
        <v>17</v>
      </c>
      <c r="E2" s="30" t="s">
        <v>18</v>
      </c>
      <c r="F2" s="30" t="s">
        <v>19</v>
      </c>
      <c r="G2" s="30" t="s">
        <v>54</v>
      </c>
      <c r="H2" s="31" t="s">
        <v>20</v>
      </c>
      <c r="I2" s="31" t="s">
        <v>21</v>
      </c>
      <c r="J2" s="32" t="s">
        <v>22</v>
      </c>
    </row>
    <row r="3" spans="2:10" x14ac:dyDescent="0.25">
      <c r="B3" s="33">
        <v>1</v>
      </c>
      <c r="C3" s="34"/>
      <c r="D3" s="34"/>
      <c r="E3" s="34"/>
      <c r="F3" s="34"/>
      <c r="G3" s="34"/>
      <c r="H3" s="35"/>
      <c r="I3" s="36"/>
      <c r="J3" s="37">
        <f>H3*I3</f>
        <v>0</v>
      </c>
    </row>
    <row r="4" spans="2:10" x14ac:dyDescent="0.25">
      <c r="B4" s="38">
        <v>2</v>
      </c>
      <c r="C4" s="34"/>
      <c r="D4" s="39"/>
      <c r="E4" s="40"/>
      <c r="F4" s="34"/>
      <c r="G4" s="39"/>
      <c r="H4" s="41"/>
      <c r="I4" s="42"/>
      <c r="J4" s="16">
        <f t="shared" ref="J4:J67" si="0">H4*I4</f>
        <v>0</v>
      </c>
    </row>
    <row r="5" spans="2:10" x14ac:dyDescent="0.25">
      <c r="B5" s="38">
        <v>3</v>
      </c>
      <c r="C5" s="34"/>
      <c r="D5" s="39"/>
      <c r="E5" s="40"/>
      <c r="F5" s="34"/>
      <c r="G5" s="39"/>
      <c r="H5" s="5"/>
      <c r="I5" s="42"/>
      <c r="J5" s="16">
        <f>H5*I5</f>
        <v>0</v>
      </c>
    </row>
    <row r="6" spans="2:10" x14ac:dyDescent="0.25">
      <c r="B6" s="38">
        <v>4</v>
      </c>
      <c r="C6" s="34"/>
      <c r="D6" s="39"/>
      <c r="E6" s="40"/>
      <c r="F6" s="34"/>
      <c r="G6" s="39"/>
      <c r="H6" s="41"/>
      <c r="I6" s="43"/>
      <c r="J6" s="16">
        <f t="shared" si="0"/>
        <v>0</v>
      </c>
    </row>
    <row r="7" spans="2:10" x14ac:dyDescent="0.25">
      <c r="B7" s="38">
        <v>5</v>
      </c>
      <c r="C7" s="34"/>
      <c r="D7" s="39"/>
      <c r="E7" s="40"/>
      <c r="F7" s="34"/>
      <c r="G7" s="39"/>
      <c r="H7" s="41"/>
      <c r="I7" s="43"/>
      <c r="J7" s="16">
        <f t="shared" si="0"/>
        <v>0</v>
      </c>
    </row>
    <row r="8" spans="2:10" x14ac:dyDescent="0.25">
      <c r="B8" s="38">
        <v>6</v>
      </c>
      <c r="C8" s="34"/>
      <c r="D8" s="39"/>
      <c r="E8" s="40"/>
      <c r="F8" s="34"/>
      <c r="G8" s="39"/>
      <c r="H8" s="41"/>
      <c r="I8" s="43"/>
      <c r="J8" s="16">
        <f t="shared" si="0"/>
        <v>0</v>
      </c>
    </row>
    <row r="9" spans="2:10" x14ac:dyDescent="0.25">
      <c r="B9" s="38">
        <v>7</v>
      </c>
      <c r="C9" s="34"/>
      <c r="D9" s="39"/>
      <c r="E9" s="40"/>
      <c r="F9" s="34"/>
      <c r="G9" s="39"/>
      <c r="H9" s="41"/>
      <c r="I9" s="43"/>
      <c r="J9" s="16">
        <f t="shared" si="0"/>
        <v>0</v>
      </c>
    </row>
    <row r="10" spans="2:10" x14ac:dyDescent="0.25">
      <c r="B10" s="38">
        <v>8</v>
      </c>
      <c r="C10" s="34"/>
      <c r="D10" s="39"/>
      <c r="E10" s="40"/>
      <c r="F10" s="34"/>
      <c r="G10" s="39"/>
      <c r="H10" s="41"/>
      <c r="I10" s="43"/>
      <c r="J10" s="16">
        <f t="shared" si="0"/>
        <v>0</v>
      </c>
    </row>
    <row r="11" spans="2:10" x14ac:dyDescent="0.25">
      <c r="B11" s="38">
        <v>9</v>
      </c>
      <c r="C11" s="34"/>
      <c r="D11" s="39"/>
      <c r="E11" s="40"/>
      <c r="F11" s="34"/>
      <c r="G11" s="39"/>
      <c r="H11" s="41"/>
      <c r="I11" s="43"/>
      <c r="J11" s="16">
        <f t="shared" si="0"/>
        <v>0</v>
      </c>
    </row>
    <row r="12" spans="2:10" x14ac:dyDescent="0.25">
      <c r="B12" s="38">
        <v>10</v>
      </c>
      <c r="C12" s="34"/>
      <c r="D12" s="39"/>
      <c r="E12" s="40"/>
      <c r="F12" s="34"/>
      <c r="G12" s="39"/>
      <c r="H12" s="41"/>
      <c r="I12" s="42"/>
      <c r="J12" s="16">
        <f t="shared" si="0"/>
        <v>0</v>
      </c>
    </row>
    <row r="13" spans="2:10" x14ac:dyDescent="0.25">
      <c r="B13" s="38">
        <v>11</v>
      </c>
      <c r="C13" s="34"/>
      <c r="D13" s="39"/>
      <c r="E13" s="40"/>
      <c r="F13" s="34"/>
      <c r="G13" s="39"/>
      <c r="H13" s="41"/>
      <c r="I13" s="42"/>
      <c r="J13" s="16">
        <f t="shared" si="0"/>
        <v>0</v>
      </c>
    </row>
    <row r="14" spans="2:10" x14ac:dyDescent="0.25">
      <c r="B14" s="38">
        <v>12</v>
      </c>
      <c r="C14" s="34"/>
      <c r="D14" s="39"/>
      <c r="E14" s="40"/>
      <c r="F14" s="34"/>
      <c r="G14" s="39"/>
      <c r="H14" s="41"/>
      <c r="I14" s="42"/>
      <c r="J14" s="16">
        <f t="shared" si="0"/>
        <v>0</v>
      </c>
    </row>
    <row r="15" spans="2:10" x14ac:dyDescent="0.25">
      <c r="B15" s="38">
        <v>13</v>
      </c>
      <c r="C15" s="34"/>
      <c r="D15" s="39"/>
      <c r="E15" s="40"/>
      <c r="F15" s="39"/>
      <c r="G15" s="39"/>
      <c r="H15" s="41"/>
      <c r="I15" s="42"/>
      <c r="J15" s="16">
        <f t="shared" si="0"/>
        <v>0</v>
      </c>
    </row>
    <row r="16" spans="2:10" x14ac:dyDescent="0.25">
      <c r="B16" s="38">
        <v>14</v>
      </c>
      <c r="C16" s="34"/>
      <c r="D16" s="39"/>
      <c r="E16" s="40"/>
      <c r="F16" s="39"/>
      <c r="G16" s="39"/>
      <c r="H16" s="41"/>
      <c r="I16" s="42"/>
      <c r="J16" s="16">
        <f t="shared" si="0"/>
        <v>0</v>
      </c>
    </row>
    <row r="17" spans="2:10" x14ac:dyDescent="0.25">
      <c r="B17" s="38">
        <v>15</v>
      </c>
      <c r="C17" s="34"/>
      <c r="D17" s="39"/>
      <c r="E17" s="40"/>
      <c r="F17" s="39"/>
      <c r="G17" s="39"/>
      <c r="H17" s="41"/>
      <c r="I17" s="42"/>
      <c r="J17" s="16">
        <f t="shared" si="0"/>
        <v>0</v>
      </c>
    </row>
    <row r="18" spans="2:10" x14ac:dyDescent="0.25">
      <c r="B18" s="38">
        <v>16</v>
      </c>
      <c r="C18" s="34"/>
      <c r="D18" s="39"/>
      <c r="E18" s="40"/>
      <c r="F18" s="34"/>
      <c r="G18" s="39"/>
      <c r="H18" s="5"/>
      <c r="I18" s="42"/>
      <c r="J18" s="16">
        <f t="shared" si="0"/>
        <v>0</v>
      </c>
    </row>
    <row r="19" spans="2:10" x14ac:dyDescent="0.25">
      <c r="B19" s="38">
        <v>17</v>
      </c>
      <c r="C19" s="39"/>
      <c r="D19" s="39"/>
      <c r="E19" s="39"/>
      <c r="F19" s="39"/>
      <c r="G19" s="39"/>
      <c r="H19" s="44"/>
      <c r="I19" s="45"/>
      <c r="J19" s="16">
        <f t="shared" si="0"/>
        <v>0</v>
      </c>
    </row>
    <row r="20" spans="2:10" x14ac:dyDescent="0.25">
      <c r="B20" s="38">
        <v>18</v>
      </c>
      <c r="C20" s="39"/>
      <c r="D20" s="39"/>
      <c r="E20" s="46"/>
      <c r="F20" s="39"/>
      <c r="G20" s="39"/>
      <c r="H20" s="5"/>
      <c r="I20" s="43"/>
      <c r="J20" s="16">
        <f t="shared" si="0"/>
        <v>0</v>
      </c>
    </row>
    <row r="21" spans="2:10" x14ac:dyDescent="0.25">
      <c r="B21" s="38">
        <v>19</v>
      </c>
      <c r="C21" s="39"/>
      <c r="D21" s="39"/>
      <c r="E21" s="46"/>
      <c r="F21" s="39"/>
      <c r="G21" s="39"/>
      <c r="H21" s="5"/>
      <c r="I21" s="43"/>
      <c r="J21" s="16">
        <f t="shared" si="0"/>
        <v>0</v>
      </c>
    </row>
    <row r="22" spans="2:10" x14ac:dyDescent="0.25">
      <c r="B22" s="38">
        <v>20</v>
      </c>
      <c r="C22" s="39"/>
      <c r="D22" s="39"/>
      <c r="E22" s="46"/>
      <c r="F22" s="39"/>
      <c r="G22" s="39"/>
      <c r="H22" s="5"/>
      <c r="I22" s="43"/>
      <c r="J22" s="16">
        <f t="shared" si="0"/>
        <v>0</v>
      </c>
    </row>
    <row r="23" spans="2:10" x14ac:dyDescent="0.25">
      <c r="B23" s="38">
        <v>21</v>
      </c>
      <c r="C23" s="39"/>
      <c r="D23" s="39"/>
      <c r="E23" s="46"/>
      <c r="F23" s="39"/>
      <c r="G23" s="39"/>
      <c r="H23" s="5"/>
      <c r="I23" s="43"/>
      <c r="J23" s="16">
        <f t="shared" si="0"/>
        <v>0</v>
      </c>
    </row>
    <row r="24" spans="2:10" x14ac:dyDescent="0.25">
      <c r="B24" s="38">
        <v>22</v>
      </c>
      <c r="C24" s="39"/>
      <c r="D24" s="39"/>
      <c r="E24" s="46"/>
      <c r="F24" s="39"/>
      <c r="G24" s="39"/>
      <c r="H24" s="5"/>
      <c r="I24" s="43"/>
      <c r="J24" s="16">
        <f t="shared" si="0"/>
        <v>0</v>
      </c>
    </row>
    <row r="25" spans="2:10" x14ac:dyDescent="0.25">
      <c r="B25" s="38">
        <v>23</v>
      </c>
      <c r="C25" s="39"/>
      <c r="D25" s="39"/>
      <c r="E25" s="46"/>
      <c r="F25" s="39"/>
      <c r="G25" s="39"/>
      <c r="H25" s="5"/>
      <c r="I25" s="43"/>
      <c r="J25" s="16">
        <f t="shared" si="0"/>
        <v>0</v>
      </c>
    </row>
    <row r="26" spans="2:10" x14ac:dyDescent="0.25">
      <c r="B26" s="38">
        <v>24</v>
      </c>
      <c r="C26" s="39"/>
      <c r="D26" s="39"/>
      <c r="E26" s="46"/>
      <c r="F26" s="39"/>
      <c r="G26" s="39"/>
      <c r="H26" s="5"/>
      <c r="I26" s="43"/>
      <c r="J26" s="16">
        <f t="shared" si="0"/>
        <v>0</v>
      </c>
    </row>
    <row r="27" spans="2:10" x14ac:dyDescent="0.25">
      <c r="B27" s="38">
        <v>25</v>
      </c>
      <c r="C27" s="39"/>
      <c r="D27" s="39"/>
      <c r="E27" s="46"/>
      <c r="F27" s="39"/>
      <c r="G27" s="39"/>
      <c r="H27" s="5"/>
      <c r="I27" s="43"/>
      <c r="J27" s="16">
        <f t="shared" si="0"/>
        <v>0</v>
      </c>
    </row>
    <row r="28" spans="2:10" x14ac:dyDescent="0.25">
      <c r="B28" s="38">
        <v>26</v>
      </c>
      <c r="C28" s="39"/>
      <c r="D28" s="39"/>
      <c r="E28" s="46"/>
      <c r="F28" s="39"/>
      <c r="G28" s="39"/>
      <c r="H28" s="5"/>
      <c r="I28" s="43"/>
      <c r="J28" s="16">
        <f t="shared" si="0"/>
        <v>0</v>
      </c>
    </row>
    <row r="29" spans="2:10" x14ac:dyDescent="0.25">
      <c r="B29" s="38">
        <v>27</v>
      </c>
      <c r="C29" s="39"/>
      <c r="D29" s="39"/>
      <c r="E29" s="46"/>
      <c r="F29" s="39"/>
      <c r="G29" s="39"/>
      <c r="H29" s="5"/>
      <c r="I29" s="43"/>
      <c r="J29" s="16">
        <f t="shared" si="0"/>
        <v>0</v>
      </c>
    </row>
    <row r="30" spans="2:10" x14ac:dyDescent="0.25">
      <c r="B30" s="38">
        <v>28</v>
      </c>
      <c r="C30" s="39"/>
      <c r="D30" s="39"/>
      <c r="E30" s="46"/>
      <c r="F30" s="39"/>
      <c r="G30" s="39"/>
      <c r="H30" s="5"/>
      <c r="I30" s="43"/>
      <c r="J30" s="16">
        <f t="shared" si="0"/>
        <v>0</v>
      </c>
    </row>
    <row r="31" spans="2:10" x14ac:dyDescent="0.25">
      <c r="B31" s="38">
        <v>29</v>
      </c>
      <c r="C31" s="39"/>
      <c r="D31" s="39"/>
      <c r="E31" s="46"/>
      <c r="F31" s="39"/>
      <c r="G31" s="39"/>
      <c r="H31" s="5"/>
      <c r="I31" s="43"/>
      <c r="J31" s="16">
        <f t="shared" si="0"/>
        <v>0</v>
      </c>
    </row>
    <row r="32" spans="2:10" x14ac:dyDescent="0.25">
      <c r="B32" s="38">
        <v>30</v>
      </c>
      <c r="C32" s="39"/>
      <c r="D32" s="39"/>
      <c r="E32" s="46"/>
      <c r="F32" s="39"/>
      <c r="G32" s="39"/>
      <c r="H32" s="5"/>
      <c r="I32" s="43"/>
      <c r="J32" s="16">
        <f t="shared" si="0"/>
        <v>0</v>
      </c>
    </row>
    <row r="33" spans="2:10" x14ac:dyDescent="0.25">
      <c r="B33" s="38">
        <v>31</v>
      </c>
      <c r="C33" s="39"/>
      <c r="D33" s="39"/>
      <c r="E33" s="46"/>
      <c r="F33" s="39"/>
      <c r="G33" s="39"/>
      <c r="H33" s="5"/>
      <c r="I33" s="43"/>
      <c r="J33" s="16">
        <f t="shared" si="0"/>
        <v>0</v>
      </c>
    </row>
    <row r="34" spans="2:10" x14ac:dyDescent="0.25">
      <c r="B34" s="38">
        <v>32</v>
      </c>
      <c r="C34" s="39"/>
      <c r="D34" s="39"/>
      <c r="E34" s="46"/>
      <c r="F34" s="39"/>
      <c r="G34" s="39"/>
      <c r="H34" s="5"/>
      <c r="I34" s="43"/>
      <c r="J34" s="16">
        <f t="shared" si="0"/>
        <v>0</v>
      </c>
    </row>
    <row r="35" spans="2:10" x14ac:dyDescent="0.25">
      <c r="B35" s="38">
        <v>33</v>
      </c>
      <c r="C35" s="39"/>
      <c r="D35" s="39"/>
      <c r="E35" s="46"/>
      <c r="F35" s="39"/>
      <c r="G35" s="39"/>
      <c r="H35" s="5"/>
      <c r="I35" s="43"/>
      <c r="J35" s="16">
        <f t="shared" si="0"/>
        <v>0</v>
      </c>
    </row>
    <row r="36" spans="2:10" x14ac:dyDescent="0.25">
      <c r="B36" s="38">
        <v>34</v>
      </c>
      <c r="C36" s="39"/>
      <c r="D36" s="39"/>
      <c r="E36" s="46"/>
      <c r="F36" s="39"/>
      <c r="G36" s="39"/>
      <c r="H36" s="5"/>
      <c r="I36" s="43"/>
      <c r="J36" s="16">
        <f t="shared" si="0"/>
        <v>0</v>
      </c>
    </row>
    <row r="37" spans="2:10" x14ac:dyDescent="0.25">
      <c r="B37" s="38">
        <v>35</v>
      </c>
      <c r="C37" s="39"/>
      <c r="D37" s="39"/>
      <c r="E37" s="46"/>
      <c r="F37" s="39"/>
      <c r="G37" s="39"/>
      <c r="H37" s="5"/>
      <c r="I37" s="43"/>
      <c r="J37" s="16">
        <f t="shared" si="0"/>
        <v>0</v>
      </c>
    </row>
    <row r="38" spans="2:10" x14ac:dyDescent="0.25">
      <c r="B38" s="38">
        <v>36</v>
      </c>
      <c r="C38" s="39"/>
      <c r="D38" s="39"/>
      <c r="E38" s="46"/>
      <c r="F38" s="39"/>
      <c r="G38" s="39"/>
      <c r="H38" s="5"/>
      <c r="I38" s="43"/>
      <c r="J38" s="16">
        <f t="shared" si="0"/>
        <v>0</v>
      </c>
    </row>
    <row r="39" spans="2:10" x14ac:dyDescent="0.25">
      <c r="B39" s="38">
        <v>37</v>
      </c>
      <c r="C39" s="39"/>
      <c r="D39" s="39"/>
      <c r="E39" s="46"/>
      <c r="F39" s="39"/>
      <c r="G39" s="39"/>
      <c r="H39" s="5"/>
      <c r="I39" s="43"/>
      <c r="J39" s="16">
        <f t="shared" si="0"/>
        <v>0</v>
      </c>
    </row>
    <row r="40" spans="2:10" x14ac:dyDescent="0.25">
      <c r="B40" s="38">
        <v>38</v>
      </c>
      <c r="C40" s="39"/>
      <c r="D40" s="39"/>
      <c r="E40" s="46"/>
      <c r="F40" s="39"/>
      <c r="G40" s="39"/>
      <c r="H40" s="5"/>
      <c r="I40" s="43"/>
      <c r="J40" s="16">
        <f t="shared" si="0"/>
        <v>0</v>
      </c>
    </row>
    <row r="41" spans="2:10" x14ac:dyDescent="0.25">
      <c r="B41" s="38">
        <v>39</v>
      </c>
      <c r="C41" s="39"/>
      <c r="D41" s="39"/>
      <c r="E41" s="46"/>
      <c r="F41" s="39"/>
      <c r="G41" s="39"/>
      <c r="H41" s="5"/>
      <c r="I41" s="43"/>
      <c r="J41" s="16">
        <f t="shared" si="0"/>
        <v>0</v>
      </c>
    </row>
    <row r="42" spans="2:10" x14ac:dyDescent="0.25">
      <c r="B42" s="38">
        <v>40</v>
      </c>
      <c r="C42" s="39"/>
      <c r="D42" s="39"/>
      <c r="E42" s="46"/>
      <c r="F42" s="39"/>
      <c r="G42" s="39"/>
      <c r="H42" s="5"/>
      <c r="I42" s="43"/>
      <c r="J42" s="16">
        <f t="shared" si="0"/>
        <v>0</v>
      </c>
    </row>
    <row r="43" spans="2:10" x14ac:dyDescent="0.25">
      <c r="B43" s="38">
        <v>41</v>
      </c>
      <c r="C43" s="39"/>
      <c r="D43" s="39"/>
      <c r="E43" s="46"/>
      <c r="F43" s="39"/>
      <c r="G43" s="39"/>
      <c r="H43" s="5"/>
      <c r="I43" s="43"/>
      <c r="J43" s="16">
        <f t="shared" si="0"/>
        <v>0</v>
      </c>
    </row>
    <row r="44" spans="2:10" x14ac:dyDescent="0.25">
      <c r="B44" s="38">
        <v>42</v>
      </c>
      <c r="C44" s="39"/>
      <c r="D44" s="39"/>
      <c r="E44" s="46"/>
      <c r="F44" s="39"/>
      <c r="G44" s="39"/>
      <c r="H44" s="5"/>
      <c r="I44" s="43"/>
      <c r="J44" s="16">
        <f t="shared" si="0"/>
        <v>0</v>
      </c>
    </row>
    <row r="45" spans="2:10" x14ac:dyDescent="0.25">
      <c r="B45" s="38">
        <v>43</v>
      </c>
      <c r="C45" s="39"/>
      <c r="D45" s="39"/>
      <c r="E45" s="46"/>
      <c r="F45" s="39"/>
      <c r="G45" s="39"/>
      <c r="H45" s="5"/>
      <c r="I45" s="43"/>
      <c r="J45" s="16">
        <f t="shared" si="0"/>
        <v>0</v>
      </c>
    </row>
    <row r="46" spans="2:10" x14ac:dyDescent="0.25">
      <c r="B46" s="38">
        <v>44</v>
      </c>
      <c r="C46" s="39"/>
      <c r="D46" s="39"/>
      <c r="E46" s="46"/>
      <c r="F46" s="39"/>
      <c r="G46" s="39"/>
      <c r="H46" s="5"/>
      <c r="I46" s="43"/>
      <c r="J46" s="16">
        <f t="shared" si="0"/>
        <v>0</v>
      </c>
    </row>
    <row r="47" spans="2:10" x14ac:dyDescent="0.25">
      <c r="B47" s="38">
        <v>45</v>
      </c>
      <c r="C47" s="39"/>
      <c r="D47" s="39"/>
      <c r="E47" s="46"/>
      <c r="F47" s="39"/>
      <c r="G47" s="39"/>
      <c r="H47" s="5"/>
      <c r="I47" s="43"/>
      <c r="J47" s="16">
        <f t="shared" si="0"/>
        <v>0</v>
      </c>
    </row>
    <row r="48" spans="2:10" x14ac:dyDescent="0.25">
      <c r="B48" s="38">
        <v>46</v>
      </c>
      <c r="C48" s="39"/>
      <c r="D48" s="39"/>
      <c r="E48" s="46"/>
      <c r="F48" s="39"/>
      <c r="G48" s="39"/>
      <c r="H48" s="5"/>
      <c r="I48" s="43"/>
      <c r="J48" s="16">
        <f t="shared" si="0"/>
        <v>0</v>
      </c>
    </row>
    <row r="49" spans="2:10" x14ac:dyDescent="0.25">
      <c r="B49" s="38">
        <v>47</v>
      </c>
      <c r="C49" s="39"/>
      <c r="D49" s="39"/>
      <c r="E49" s="46"/>
      <c r="F49" s="39"/>
      <c r="G49" s="39"/>
      <c r="H49" s="5"/>
      <c r="I49" s="43"/>
      <c r="J49" s="16">
        <f t="shared" si="0"/>
        <v>0</v>
      </c>
    </row>
    <row r="50" spans="2:10" x14ac:dyDescent="0.25">
      <c r="B50" s="38">
        <v>48</v>
      </c>
      <c r="C50" s="39"/>
      <c r="D50" s="39"/>
      <c r="E50" s="46"/>
      <c r="F50" s="39"/>
      <c r="G50" s="39"/>
      <c r="H50" s="5"/>
      <c r="I50" s="43"/>
      <c r="J50" s="16">
        <f t="shared" si="0"/>
        <v>0</v>
      </c>
    </row>
    <row r="51" spans="2:10" x14ac:dyDescent="0.25">
      <c r="B51" s="38">
        <v>49</v>
      </c>
      <c r="C51" s="39"/>
      <c r="D51" s="39"/>
      <c r="E51" s="46"/>
      <c r="F51" s="39"/>
      <c r="G51" s="39"/>
      <c r="H51" s="5"/>
      <c r="I51" s="43"/>
      <c r="J51" s="16">
        <f t="shared" si="0"/>
        <v>0</v>
      </c>
    </row>
    <row r="52" spans="2:10" x14ac:dyDescent="0.25">
      <c r="B52" s="38">
        <v>50</v>
      </c>
      <c r="C52" s="39"/>
      <c r="D52" s="39"/>
      <c r="E52" s="46"/>
      <c r="F52" s="39"/>
      <c r="G52" s="39"/>
      <c r="H52" s="5"/>
      <c r="I52" s="43"/>
      <c r="J52" s="16">
        <f t="shared" si="0"/>
        <v>0</v>
      </c>
    </row>
    <row r="53" spans="2:10" x14ac:dyDescent="0.25">
      <c r="B53" s="38">
        <v>51</v>
      </c>
      <c r="C53" s="39"/>
      <c r="D53" s="46"/>
      <c r="E53" s="46"/>
      <c r="F53" s="39"/>
      <c r="G53" s="46"/>
      <c r="H53" s="5"/>
      <c r="I53" s="43"/>
      <c r="J53" s="16">
        <f t="shared" si="0"/>
        <v>0</v>
      </c>
    </row>
    <row r="54" spans="2:10" x14ac:dyDescent="0.25">
      <c r="B54" s="38">
        <v>52</v>
      </c>
      <c r="C54" s="39"/>
      <c r="D54" s="46"/>
      <c r="E54" s="46"/>
      <c r="F54" s="39"/>
      <c r="G54" s="46"/>
      <c r="H54" s="5"/>
      <c r="I54" s="43"/>
      <c r="J54" s="16">
        <f t="shared" si="0"/>
        <v>0</v>
      </c>
    </row>
    <row r="55" spans="2:10" x14ac:dyDescent="0.25">
      <c r="B55" s="38">
        <v>53</v>
      </c>
      <c r="C55" s="47"/>
      <c r="D55" s="46"/>
      <c r="E55" s="46"/>
      <c r="F55" s="39"/>
      <c r="G55" s="46"/>
      <c r="H55" s="5"/>
      <c r="I55" s="43"/>
      <c r="J55" s="16">
        <f t="shared" si="0"/>
        <v>0</v>
      </c>
    </row>
    <row r="56" spans="2:10" x14ac:dyDescent="0.25">
      <c r="B56" s="38">
        <v>54</v>
      </c>
      <c r="C56" s="48"/>
      <c r="D56" s="40"/>
      <c r="E56" s="40"/>
      <c r="F56" s="34"/>
      <c r="G56" s="40"/>
      <c r="H56" s="41"/>
      <c r="I56" s="42"/>
      <c r="J56" s="16">
        <f t="shared" si="0"/>
        <v>0</v>
      </c>
    </row>
    <row r="57" spans="2:10" x14ac:dyDescent="0.25">
      <c r="B57" s="38">
        <v>55</v>
      </c>
      <c r="C57" s="34"/>
      <c r="D57" s="40"/>
      <c r="E57" s="40"/>
      <c r="F57" s="34"/>
      <c r="G57" s="40"/>
      <c r="H57" s="41"/>
      <c r="I57" s="42"/>
      <c r="J57" s="16">
        <f t="shared" si="0"/>
        <v>0</v>
      </c>
    </row>
    <row r="58" spans="2:10" x14ac:dyDescent="0.25">
      <c r="B58" s="38">
        <v>56</v>
      </c>
      <c r="C58" s="34"/>
      <c r="D58" s="40"/>
      <c r="E58" s="40"/>
      <c r="F58" s="34"/>
      <c r="G58" s="40"/>
      <c r="H58" s="41"/>
      <c r="I58" s="42"/>
      <c r="J58" s="16">
        <f t="shared" si="0"/>
        <v>0</v>
      </c>
    </row>
    <row r="59" spans="2:10" x14ac:dyDescent="0.25">
      <c r="B59" s="38">
        <v>57</v>
      </c>
      <c r="C59" s="34"/>
      <c r="D59" s="40"/>
      <c r="E59" s="40"/>
      <c r="F59" s="34"/>
      <c r="G59" s="40"/>
      <c r="H59" s="41"/>
      <c r="I59" s="42"/>
      <c r="J59" s="16">
        <f t="shared" si="0"/>
        <v>0</v>
      </c>
    </row>
    <row r="60" spans="2:10" x14ac:dyDescent="0.25">
      <c r="B60" s="38">
        <v>58</v>
      </c>
      <c r="C60" s="34"/>
      <c r="D60" s="40"/>
      <c r="E60" s="40"/>
      <c r="F60" s="34"/>
      <c r="G60" s="40"/>
      <c r="H60" s="41"/>
      <c r="I60" s="42"/>
      <c r="J60" s="16">
        <f t="shared" si="0"/>
        <v>0</v>
      </c>
    </row>
    <row r="61" spans="2:10" x14ac:dyDescent="0.25">
      <c r="B61" s="38">
        <v>59</v>
      </c>
      <c r="C61" s="34"/>
      <c r="D61" s="40"/>
      <c r="E61" s="40"/>
      <c r="F61" s="34"/>
      <c r="G61" s="40"/>
      <c r="H61" s="41"/>
      <c r="I61" s="42"/>
      <c r="J61" s="16">
        <f t="shared" si="0"/>
        <v>0</v>
      </c>
    </row>
    <row r="62" spans="2:10" x14ac:dyDescent="0.25">
      <c r="B62" s="38">
        <v>60</v>
      </c>
      <c r="C62" s="34"/>
      <c r="D62" s="40"/>
      <c r="E62" s="40"/>
      <c r="F62" s="34"/>
      <c r="G62" s="40"/>
      <c r="H62" s="41"/>
      <c r="I62" s="42"/>
      <c r="J62" s="16">
        <f t="shared" si="0"/>
        <v>0</v>
      </c>
    </row>
    <row r="63" spans="2:10" x14ac:dyDescent="0.25">
      <c r="B63" s="38">
        <v>61</v>
      </c>
      <c r="C63" s="34"/>
      <c r="D63" s="40"/>
      <c r="E63" s="40"/>
      <c r="F63" s="34"/>
      <c r="G63" s="40"/>
      <c r="H63" s="41"/>
      <c r="I63" s="42"/>
      <c r="J63" s="16">
        <f t="shared" si="0"/>
        <v>0</v>
      </c>
    </row>
    <row r="64" spans="2:10" x14ac:dyDescent="0.25">
      <c r="B64" s="38">
        <v>62</v>
      </c>
      <c r="C64" s="34"/>
      <c r="D64" s="40"/>
      <c r="E64" s="40"/>
      <c r="F64" s="34"/>
      <c r="G64" s="40"/>
      <c r="H64" s="41"/>
      <c r="I64" s="42"/>
      <c r="J64" s="16">
        <f t="shared" si="0"/>
        <v>0</v>
      </c>
    </row>
    <row r="65" spans="2:10" x14ac:dyDescent="0.25">
      <c r="B65" s="38">
        <v>63</v>
      </c>
      <c r="C65" s="34"/>
      <c r="D65" s="40"/>
      <c r="E65" s="40"/>
      <c r="F65" s="34"/>
      <c r="G65" s="40"/>
      <c r="H65" s="41"/>
      <c r="I65" s="42"/>
      <c r="J65" s="16">
        <f t="shared" si="0"/>
        <v>0</v>
      </c>
    </row>
    <row r="66" spans="2:10" x14ac:dyDescent="0.25">
      <c r="B66" s="38">
        <v>64</v>
      </c>
      <c r="C66" s="34"/>
      <c r="D66" s="40"/>
      <c r="E66" s="40"/>
      <c r="F66" s="34"/>
      <c r="G66" s="40"/>
      <c r="H66" s="41"/>
      <c r="I66" s="42"/>
      <c r="J66" s="16">
        <f t="shared" si="0"/>
        <v>0</v>
      </c>
    </row>
    <row r="67" spans="2:10" x14ac:dyDescent="0.25">
      <c r="B67" s="38">
        <v>65</v>
      </c>
      <c r="C67" s="34"/>
      <c r="D67" s="40"/>
      <c r="E67" s="40"/>
      <c r="F67" s="34"/>
      <c r="G67" s="40"/>
      <c r="H67" s="41"/>
      <c r="I67" s="42"/>
      <c r="J67" s="16">
        <f t="shared" si="0"/>
        <v>0</v>
      </c>
    </row>
    <row r="68" spans="2:10" x14ac:dyDescent="0.25">
      <c r="B68" s="38">
        <v>66</v>
      </c>
      <c r="C68" s="34"/>
      <c r="D68" s="40"/>
      <c r="E68" s="40"/>
      <c r="F68" s="34"/>
      <c r="G68" s="40"/>
      <c r="H68" s="41"/>
      <c r="I68" s="42"/>
      <c r="J68" s="16">
        <f t="shared" ref="J68:J131" si="1">H68*I68</f>
        <v>0</v>
      </c>
    </row>
    <row r="69" spans="2:10" x14ac:dyDescent="0.25">
      <c r="B69" s="38">
        <v>67</v>
      </c>
      <c r="C69" s="34"/>
      <c r="D69" s="40"/>
      <c r="E69" s="40"/>
      <c r="F69" s="34"/>
      <c r="G69" s="40"/>
      <c r="H69" s="41"/>
      <c r="I69" s="42"/>
      <c r="J69" s="16">
        <f t="shared" si="1"/>
        <v>0</v>
      </c>
    </row>
    <row r="70" spans="2:10" x14ac:dyDescent="0.25">
      <c r="B70" s="38">
        <v>68</v>
      </c>
      <c r="C70" s="48"/>
      <c r="D70" s="40"/>
      <c r="E70" s="40"/>
      <c r="F70" s="34"/>
      <c r="G70" s="40"/>
      <c r="H70" s="41"/>
      <c r="I70" s="42"/>
      <c r="J70" s="16">
        <f t="shared" si="1"/>
        <v>0</v>
      </c>
    </row>
    <row r="71" spans="2:10" x14ac:dyDescent="0.25">
      <c r="B71" s="38">
        <v>69</v>
      </c>
      <c r="C71" s="34"/>
      <c r="D71" s="40"/>
      <c r="E71" s="40"/>
      <c r="F71" s="34"/>
      <c r="G71" s="40"/>
      <c r="H71" s="41"/>
      <c r="I71" s="42"/>
      <c r="J71" s="16">
        <f t="shared" si="1"/>
        <v>0</v>
      </c>
    </row>
    <row r="72" spans="2:10" x14ac:dyDescent="0.25">
      <c r="B72" s="38">
        <v>70</v>
      </c>
      <c r="C72" s="34"/>
      <c r="D72" s="40"/>
      <c r="E72" s="40"/>
      <c r="F72" s="34"/>
      <c r="G72" s="40"/>
      <c r="H72" s="41"/>
      <c r="I72" s="42"/>
      <c r="J72" s="16">
        <f t="shared" si="1"/>
        <v>0</v>
      </c>
    </row>
    <row r="73" spans="2:10" x14ac:dyDescent="0.25">
      <c r="B73" s="38">
        <v>71</v>
      </c>
      <c r="C73" s="34"/>
      <c r="D73" s="40"/>
      <c r="E73" s="40"/>
      <c r="F73" s="34"/>
      <c r="G73" s="40"/>
      <c r="H73" s="41"/>
      <c r="I73" s="42"/>
      <c r="J73" s="16">
        <f t="shared" si="1"/>
        <v>0</v>
      </c>
    </row>
    <row r="74" spans="2:10" x14ac:dyDescent="0.25">
      <c r="B74" s="38">
        <v>72</v>
      </c>
      <c r="C74" s="34"/>
      <c r="D74" s="40"/>
      <c r="E74" s="40"/>
      <c r="F74" s="34"/>
      <c r="G74" s="40"/>
      <c r="H74" s="41"/>
      <c r="I74" s="42"/>
      <c r="J74" s="16">
        <f t="shared" si="1"/>
        <v>0</v>
      </c>
    </row>
    <row r="75" spans="2:10" x14ac:dyDescent="0.25">
      <c r="B75" s="38">
        <v>73</v>
      </c>
      <c r="C75" s="34"/>
      <c r="D75" s="40"/>
      <c r="E75" s="40"/>
      <c r="F75" s="34"/>
      <c r="G75" s="40"/>
      <c r="H75" s="41"/>
      <c r="I75" s="42"/>
      <c r="J75" s="16">
        <f t="shared" si="1"/>
        <v>0</v>
      </c>
    </row>
    <row r="76" spans="2:10" x14ac:dyDescent="0.25">
      <c r="B76" s="38">
        <v>74</v>
      </c>
      <c r="C76" s="34"/>
      <c r="D76" s="40"/>
      <c r="E76" s="40"/>
      <c r="F76" s="34"/>
      <c r="G76" s="40"/>
      <c r="H76" s="41"/>
      <c r="I76" s="42"/>
      <c r="J76" s="16">
        <f t="shared" si="1"/>
        <v>0</v>
      </c>
    </row>
    <row r="77" spans="2:10" x14ac:dyDescent="0.25">
      <c r="B77" s="38">
        <v>75</v>
      </c>
      <c r="C77" s="34"/>
      <c r="D77" s="40"/>
      <c r="E77" s="40"/>
      <c r="F77" s="34"/>
      <c r="G77" s="40"/>
      <c r="H77" s="41"/>
      <c r="I77" s="42"/>
      <c r="J77" s="16">
        <f t="shared" si="1"/>
        <v>0</v>
      </c>
    </row>
    <row r="78" spans="2:10" x14ac:dyDescent="0.25">
      <c r="B78" s="38">
        <v>76</v>
      </c>
      <c r="C78" s="34"/>
      <c r="D78" s="40"/>
      <c r="E78" s="40"/>
      <c r="F78" s="34"/>
      <c r="G78" s="40"/>
      <c r="H78" s="41"/>
      <c r="I78" s="42"/>
      <c r="J78" s="16">
        <f t="shared" si="1"/>
        <v>0</v>
      </c>
    </row>
    <row r="79" spans="2:10" x14ac:dyDescent="0.25">
      <c r="B79" s="38">
        <v>77</v>
      </c>
      <c r="C79" s="34"/>
      <c r="D79" s="40"/>
      <c r="E79" s="40"/>
      <c r="F79" s="34"/>
      <c r="G79" s="40"/>
      <c r="H79" s="41"/>
      <c r="I79" s="42"/>
      <c r="J79" s="16">
        <f t="shared" si="1"/>
        <v>0</v>
      </c>
    </row>
    <row r="80" spans="2:10" x14ac:dyDescent="0.25">
      <c r="B80" s="38">
        <v>78</v>
      </c>
      <c r="C80" s="34"/>
      <c r="D80" s="40"/>
      <c r="E80" s="40"/>
      <c r="F80" s="34"/>
      <c r="G80" s="40"/>
      <c r="H80" s="41"/>
      <c r="I80" s="42"/>
      <c r="J80" s="16">
        <f t="shared" si="1"/>
        <v>0</v>
      </c>
    </row>
    <row r="81" spans="2:10" x14ac:dyDescent="0.25">
      <c r="B81" s="38">
        <v>79</v>
      </c>
      <c r="C81" s="34"/>
      <c r="D81" s="39"/>
      <c r="E81" s="40"/>
      <c r="F81" s="34"/>
      <c r="G81" s="40"/>
      <c r="H81" s="41"/>
      <c r="I81" s="42"/>
      <c r="J81" s="16">
        <f t="shared" si="1"/>
        <v>0</v>
      </c>
    </row>
    <row r="82" spans="2:10" x14ac:dyDescent="0.25">
      <c r="B82" s="38">
        <v>80</v>
      </c>
      <c r="C82" s="34"/>
      <c r="D82" s="39"/>
      <c r="E82" s="40"/>
      <c r="F82" s="34"/>
      <c r="G82" s="40"/>
      <c r="H82" s="41"/>
      <c r="I82" s="42"/>
      <c r="J82" s="16">
        <f t="shared" si="1"/>
        <v>0</v>
      </c>
    </row>
    <row r="83" spans="2:10" x14ac:dyDescent="0.25">
      <c r="B83" s="38">
        <v>81</v>
      </c>
      <c r="C83" s="39"/>
      <c r="D83" s="39"/>
      <c r="E83" s="40"/>
      <c r="F83" s="34"/>
      <c r="G83" s="40"/>
      <c r="H83" s="41"/>
      <c r="I83" s="42"/>
      <c r="J83" s="16">
        <f t="shared" si="1"/>
        <v>0</v>
      </c>
    </row>
    <row r="84" spans="2:10" x14ac:dyDescent="0.25">
      <c r="B84" s="38">
        <v>82</v>
      </c>
      <c r="C84" s="39"/>
      <c r="D84" s="39"/>
      <c r="E84" s="40"/>
      <c r="F84" s="34"/>
      <c r="G84" s="40"/>
      <c r="H84" s="41"/>
      <c r="I84" s="42"/>
      <c r="J84" s="16">
        <f t="shared" si="1"/>
        <v>0</v>
      </c>
    </row>
    <row r="85" spans="2:10" x14ac:dyDescent="0.25">
      <c r="B85" s="38">
        <v>83</v>
      </c>
      <c r="C85" s="39"/>
      <c r="D85" s="39"/>
      <c r="E85" s="40"/>
      <c r="F85" s="34"/>
      <c r="G85" s="40"/>
      <c r="H85" s="41"/>
      <c r="I85" s="42"/>
      <c r="J85" s="16">
        <f t="shared" si="1"/>
        <v>0</v>
      </c>
    </row>
    <row r="86" spans="2:10" x14ac:dyDescent="0.25">
      <c r="B86" s="38">
        <v>84</v>
      </c>
      <c r="C86" s="34"/>
      <c r="D86" s="40"/>
      <c r="E86" s="40"/>
      <c r="F86" s="34"/>
      <c r="G86" s="40"/>
      <c r="H86" s="41"/>
      <c r="I86" s="42"/>
      <c r="J86" s="16">
        <f t="shared" si="1"/>
        <v>0</v>
      </c>
    </row>
    <row r="87" spans="2:10" x14ac:dyDescent="0.25">
      <c r="B87" s="38">
        <v>85</v>
      </c>
      <c r="C87" s="34"/>
      <c r="D87" s="40"/>
      <c r="E87" s="40"/>
      <c r="F87" s="34"/>
      <c r="G87" s="40"/>
      <c r="H87" s="41"/>
      <c r="I87" s="42"/>
      <c r="J87" s="16">
        <f t="shared" si="1"/>
        <v>0</v>
      </c>
    </row>
    <row r="88" spans="2:10" x14ac:dyDescent="0.25">
      <c r="B88" s="38">
        <v>86</v>
      </c>
      <c r="C88" s="34"/>
      <c r="D88" s="40"/>
      <c r="E88" s="40"/>
      <c r="F88" s="34"/>
      <c r="G88" s="40"/>
      <c r="H88" s="41"/>
      <c r="I88" s="42"/>
      <c r="J88" s="16">
        <f t="shared" si="1"/>
        <v>0</v>
      </c>
    </row>
    <row r="89" spans="2:10" x14ac:dyDescent="0.25">
      <c r="B89" s="38">
        <v>87</v>
      </c>
      <c r="C89" s="48"/>
      <c r="D89" s="40"/>
      <c r="E89" s="40"/>
      <c r="F89" s="34"/>
      <c r="G89" s="40"/>
      <c r="H89" s="41"/>
      <c r="I89" s="42"/>
      <c r="J89" s="16">
        <f t="shared" si="1"/>
        <v>0</v>
      </c>
    </row>
    <row r="90" spans="2:10" x14ac:dyDescent="0.25">
      <c r="B90" s="38">
        <v>88</v>
      </c>
      <c r="C90" s="34"/>
      <c r="D90" s="40"/>
      <c r="E90" s="40"/>
      <c r="F90" s="34"/>
      <c r="G90" s="40"/>
      <c r="H90" s="41"/>
      <c r="I90" s="42"/>
      <c r="J90" s="16">
        <f t="shared" si="1"/>
        <v>0</v>
      </c>
    </row>
    <row r="91" spans="2:10" x14ac:dyDescent="0.25">
      <c r="B91" s="38">
        <v>89</v>
      </c>
      <c r="C91" s="34"/>
      <c r="D91" s="40"/>
      <c r="E91" s="40"/>
      <c r="F91" s="34"/>
      <c r="G91" s="40"/>
      <c r="H91" s="41"/>
      <c r="I91" s="42"/>
      <c r="J91" s="16">
        <f t="shared" si="1"/>
        <v>0</v>
      </c>
    </row>
    <row r="92" spans="2:10" x14ac:dyDescent="0.25">
      <c r="B92" s="38">
        <v>90</v>
      </c>
      <c r="C92" s="34"/>
      <c r="D92" s="40"/>
      <c r="E92" s="40"/>
      <c r="F92" s="34"/>
      <c r="G92" s="40"/>
      <c r="H92" s="41"/>
      <c r="I92" s="42"/>
      <c r="J92" s="16">
        <f t="shared" si="1"/>
        <v>0</v>
      </c>
    </row>
    <row r="93" spans="2:10" x14ac:dyDescent="0.25">
      <c r="B93" s="38">
        <v>91</v>
      </c>
      <c r="C93" s="34"/>
      <c r="D93" s="40"/>
      <c r="E93" s="40"/>
      <c r="F93" s="34"/>
      <c r="G93" s="40"/>
      <c r="H93" s="41"/>
      <c r="I93" s="42"/>
      <c r="J93" s="16">
        <f t="shared" si="1"/>
        <v>0</v>
      </c>
    </row>
    <row r="94" spans="2:10" x14ac:dyDescent="0.25">
      <c r="B94" s="38">
        <v>92</v>
      </c>
      <c r="C94" s="34"/>
      <c r="D94" s="40"/>
      <c r="E94" s="40"/>
      <c r="F94" s="34"/>
      <c r="G94" s="40"/>
      <c r="H94" s="41"/>
      <c r="I94" s="42"/>
      <c r="J94" s="16">
        <f t="shared" si="1"/>
        <v>0</v>
      </c>
    </row>
    <row r="95" spans="2:10" x14ac:dyDescent="0.25">
      <c r="B95" s="38">
        <v>93</v>
      </c>
      <c r="C95" s="34"/>
      <c r="D95" s="40"/>
      <c r="E95" s="40"/>
      <c r="F95" s="34"/>
      <c r="G95" s="40"/>
      <c r="H95" s="41"/>
      <c r="I95" s="42"/>
      <c r="J95" s="16">
        <f t="shared" si="1"/>
        <v>0</v>
      </c>
    </row>
    <row r="96" spans="2:10" x14ac:dyDescent="0.25">
      <c r="B96" s="38">
        <v>94</v>
      </c>
      <c r="C96" s="48"/>
      <c r="D96" s="40"/>
      <c r="E96" s="40"/>
      <c r="F96" s="34"/>
      <c r="G96" s="40"/>
      <c r="H96" s="41"/>
      <c r="I96" s="42"/>
      <c r="J96" s="16">
        <f t="shared" si="1"/>
        <v>0</v>
      </c>
    </row>
    <row r="97" spans="2:10" x14ac:dyDescent="0.25">
      <c r="B97" s="38">
        <v>95</v>
      </c>
      <c r="C97" s="34"/>
      <c r="D97" s="40"/>
      <c r="E97" s="40"/>
      <c r="F97" s="34"/>
      <c r="G97" s="40"/>
      <c r="H97" s="41"/>
      <c r="I97" s="42"/>
      <c r="J97" s="16">
        <f t="shared" si="1"/>
        <v>0</v>
      </c>
    </row>
    <row r="98" spans="2:10" x14ac:dyDescent="0.25">
      <c r="B98" s="38">
        <v>96</v>
      </c>
      <c r="C98" s="34"/>
      <c r="D98" s="40"/>
      <c r="E98" s="40"/>
      <c r="F98" s="34"/>
      <c r="G98" s="40"/>
      <c r="H98" s="41"/>
      <c r="I98" s="42"/>
      <c r="J98" s="16">
        <f t="shared" si="1"/>
        <v>0</v>
      </c>
    </row>
    <row r="99" spans="2:10" x14ac:dyDescent="0.25">
      <c r="B99" s="38">
        <v>97</v>
      </c>
      <c r="C99" s="34"/>
      <c r="D99" s="40"/>
      <c r="E99" s="40"/>
      <c r="F99" s="34"/>
      <c r="G99" s="40"/>
      <c r="H99" s="41"/>
      <c r="I99" s="42"/>
      <c r="J99" s="16">
        <f t="shared" si="1"/>
        <v>0</v>
      </c>
    </row>
    <row r="100" spans="2:10" x14ac:dyDescent="0.25">
      <c r="B100" s="38">
        <v>98</v>
      </c>
      <c r="C100" s="34"/>
      <c r="D100" s="40"/>
      <c r="E100" s="40"/>
      <c r="F100" s="34"/>
      <c r="G100" s="40"/>
      <c r="H100" s="41"/>
      <c r="I100" s="42"/>
      <c r="J100" s="16">
        <f t="shared" si="1"/>
        <v>0</v>
      </c>
    </row>
    <row r="101" spans="2:10" x14ac:dyDescent="0.25">
      <c r="B101" s="38">
        <v>99</v>
      </c>
      <c r="C101" s="34"/>
      <c r="D101" s="40"/>
      <c r="E101" s="40"/>
      <c r="F101" s="34"/>
      <c r="G101" s="40"/>
      <c r="H101" s="41"/>
      <c r="I101" s="42"/>
      <c r="J101" s="16">
        <f t="shared" si="1"/>
        <v>0</v>
      </c>
    </row>
    <row r="102" spans="2:10" x14ac:dyDescent="0.25">
      <c r="B102" s="38">
        <v>100</v>
      </c>
      <c r="C102" s="39"/>
      <c r="D102" s="46"/>
      <c r="E102" s="46"/>
      <c r="F102" s="39"/>
      <c r="G102" s="46"/>
      <c r="H102" s="5"/>
      <c r="I102" s="43"/>
      <c r="J102" s="16">
        <f t="shared" si="1"/>
        <v>0</v>
      </c>
    </row>
    <row r="103" spans="2:10" x14ac:dyDescent="0.25">
      <c r="B103" s="38">
        <v>101</v>
      </c>
      <c r="C103" s="39"/>
      <c r="D103" s="46"/>
      <c r="E103" s="46"/>
      <c r="F103" s="39"/>
      <c r="G103" s="46"/>
      <c r="H103" s="5"/>
      <c r="I103" s="43"/>
      <c r="J103" s="16">
        <f t="shared" si="1"/>
        <v>0</v>
      </c>
    </row>
    <row r="104" spans="2:10" x14ac:dyDescent="0.25">
      <c r="B104" s="38">
        <v>102</v>
      </c>
      <c r="C104" s="39"/>
      <c r="D104" s="46"/>
      <c r="E104" s="46"/>
      <c r="F104" s="39"/>
      <c r="G104" s="46"/>
      <c r="H104" s="5"/>
      <c r="I104" s="43"/>
      <c r="J104" s="16">
        <f t="shared" si="1"/>
        <v>0</v>
      </c>
    </row>
    <row r="105" spans="2:10" x14ac:dyDescent="0.25">
      <c r="B105" s="38">
        <v>103</v>
      </c>
      <c r="C105" s="39"/>
      <c r="D105" s="46"/>
      <c r="E105" s="46"/>
      <c r="F105" s="39"/>
      <c r="G105" s="46"/>
      <c r="H105" s="5"/>
      <c r="I105" s="43"/>
      <c r="J105" s="16">
        <f t="shared" si="1"/>
        <v>0</v>
      </c>
    </row>
    <row r="106" spans="2:10" x14ac:dyDescent="0.25">
      <c r="B106" s="38">
        <v>104</v>
      </c>
      <c r="C106" s="39"/>
      <c r="D106" s="46"/>
      <c r="E106" s="46"/>
      <c r="F106" s="39"/>
      <c r="G106" s="46"/>
      <c r="H106" s="5"/>
      <c r="I106" s="43"/>
      <c r="J106" s="16">
        <f t="shared" si="1"/>
        <v>0</v>
      </c>
    </row>
    <row r="107" spans="2:10" x14ac:dyDescent="0.25">
      <c r="B107" s="38">
        <v>105</v>
      </c>
      <c r="C107" s="39"/>
      <c r="D107" s="46"/>
      <c r="E107" s="46"/>
      <c r="F107" s="39"/>
      <c r="G107" s="46"/>
      <c r="H107" s="5"/>
      <c r="I107" s="43"/>
      <c r="J107" s="16">
        <f t="shared" si="1"/>
        <v>0</v>
      </c>
    </row>
    <row r="108" spans="2:10" x14ac:dyDescent="0.25">
      <c r="B108" s="38">
        <v>106</v>
      </c>
      <c r="C108" s="39"/>
      <c r="D108" s="46"/>
      <c r="E108" s="46"/>
      <c r="F108" s="39"/>
      <c r="G108" s="46"/>
      <c r="H108" s="5"/>
      <c r="I108" s="43"/>
      <c r="J108" s="16">
        <f t="shared" si="1"/>
        <v>0</v>
      </c>
    </row>
    <row r="109" spans="2:10" x14ac:dyDescent="0.25">
      <c r="B109" s="38">
        <v>107</v>
      </c>
      <c r="C109" s="39"/>
      <c r="D109" s="46"/>
      <c r="E109" s="46"/>
      <c r="F109" s="39"/>
      <c r="G109" s="46"/>
      <c r="H109" s="5"/>
      <c r="I109" s="43"/>
      <c r="J109" s="16">
        <f t="shared" si="1"/>
        <v>0</v>
      </c>
    </row>
    <row r="110" spans="2:10" x14ac:dyDescent="0.25">
      <c r="B110" s="38">
        <v>108</v>
      </c>
      <c r="C110" s="39"/>
      <c r="D110" s="46"/>
      <c r="E110" s="46"/>
      <c r="F110" s="39"/>
      <c r="G110" s="46"/>
      <c r="H110" s="5"/>
      <c r="I110" s="43"/>
      <c r="J110" s="16">
        <f t="shared" si="1"/>
        <v>0</v>
      </c>
    </row>
    <row r="111" spans="2:10" x14ac:dyDescent="0.25">
      <c r="B111" s="38">
        <v>109</v>
      </c>
      <c r="C111" s="39"/>
      <c r="D111" s="46"/>
      <c r="E111" s="46"/>
      <c r="F111" s="39"/>
      <c r="G111" s="46"/>
      <c r="H111" s="5"/>
      <c r="I111" s="43"/>
      <c r="J111" s="16">
        <f t="shared" si="1"/>
        <v>0</v>
      </c>
    </row>
    <row r="112" spans="2:10" x14ac:dyDescent="0.25">
      <c r="B112" s="38">
        <v>110</v>
      </c>
      <c r="C112" s="39"/>
      <c r="D112" s="46"/>
      <c r="E112" s="46"/>
      <c r="F112" s="39"/>
      <c r="G112" s="46"/>
      <c r="H112" s="5"/>
      <c r="I112" s="43"/>
      <c r="J112" s="16">
        <f t="shared" si="1"/>
        <v>0</v>
      </c>
    </row>
    <row r="113" spans="2:10" x14ac:dyDescent="0.25">
      <c r="B113" s="38">
        <v>111</v>
      </c>
      <c r="C113" s="39"/>
      <c r="D113" s="46"/>
      <c r="E113" s="46"/>
      <c r="F113" s="39"/>
      <c r="G113" s="46"/>
      <c r="H113" s="5"/>
      <c r="I113" s="43"/>
      <c r="J113" s="16">
        <f t="shared" si="1"/>
        <v>0</v>
      </c>
    </row>
    <row r="114" spans="2:10" x14ac:dyDescent="0.25">
      <c r="B114" s="38">
        <v>112</v>
      </c>
      <c r="C114" s="39"/>
      <c r="D114" s="46"/>
      <c r="E114" s="46"/>
      <c r="F114" s="39"/>
      <c r="G114" s="46"/>
      <c r="H114" s="5"/>
      <c r="I114" s="43"/>
      <c r="J114" s="16">
        <f t="shared" si="1"/>
        <v>0</v>
      </c>
    </row>
    <row r="115" spans="2:10" x14ac:dyDescent="0.25">
      <c r="B115" s="38">
        <v>113</v>
      </c>
      <c r="C115" s="39"/>
      <c r="D115" s="46"/>
      <c r="E115" s="46"/>
      <c r="F115" s="39"/>
      <c r="G115" s="46"/>
      <c r="H115" s="5"/>
      <c r="I115" s="43"/>
      <c r="J115" s="16">
        <f t="shared" si="1"/>
        <v>0</v>
      </c>
    </row>
    <row r="116" spans="2:10" x14ac:dyDescent="0.25">
      <c r="B116" s="38">
        <v>114</v>
      </c>
      <c r="C116" s="39"/>
      <c r="D116" s="46"/>
      <c r="E116" s="46"/>
      <c r="F116" s="39"/>
      <c r="G116" s="46"/>
      <c r="H116" s="5"/>
      <c r="I116" s="43"/>
      <c r="J116" s="16">
        <f t="shared" si="1"/>
        <v>0</v>
      </c>
    </row>
    <row r="117" spans="2:10" x14ac:dyDescent="0.25">
      <c r="B117" s="38">
        <v>115</v>
      </c>
      <c r="C117" s="39"/>
      <c r="D117" s="46"/>
      <c r="E117" s="46"/>
      <c r="F117" s="39"/>
      <c r="G117" s="46"/>
      <c r="H117" s="5"/>
      <c r="I117" s="43"/>
      <c r="J117" s="16">
        <f t="shared" si="1"/>
        <v>0</v>
      </c>
    </row>
    <row r="118" spans="2:10" x14ac:dyDescent="0.25">
      <c r="B118" s="38">
        <v>116</v>
      </c>
      <c r="C118" s="39"/>
      <c r="D118" s="46"/>
      <c r="E118" s="46"/>
      <c r="F118" s="39"/>
      <c r="G118" s="46"/>
      <c r="H118" s="5"/>
      <c r="I118" s="43"/>
      <c r="J118" s="16">
        <f t="shared" si="1"/>
        <v>0</v>
      </c>
    </row>
    <row r="119" spans="2:10" x14ac:dyDescent="0.25">
      <c r="B119" s="38">
        <v>117</v>
      </c>
      <c r="C119" s="39"/>
      <c r="D119" s="46"/>
      <c r="E119" s="46"/>
      <c r="F119" s="39"/>
      <c r="G119" s="46"/>
      <c r="H119" s="5"/>
      <c r="I119" s="43"/>
      <c r="J119" s="16">
        <f t="shared" si="1"/>
        <v>0</v>
      </c>
    </row>
    <row r="120" spans="2:10" x14ac:dyDescent="0.25">
      <c r="B120" s="38">
        <v>118</v>
      </c>
      <c r="C120" s="39"/>
      <c r="D120" s="46"/>
      <c r="E120" s="46"/>
      <c r="F120" s="39"/>
      <c r="G120" s="46"/>
      <c r="H120" s="5"/>
      <c r="I120" s="43"/>
      <c r="J120" s="16">
        <f t="shared" si="1"/>
        <v>0</v>
      </c>
    </row>
    <row r="121" spans="2:10" x14ac:dyDescent="0.25">
      <c r="B121" s="38">
        <v>119</v>
      </c>
      <c r="C121" s="39"/>
      <c r="D121" s="46"/>
      <c r="E121" s="46"/>
      <c r="F121" s="39"/>
      <c r="G121" s="46"/>
      <c r="H121" s="5"/>
      <c r="I121" s="43"/>
      <c r="J121" s="16">
        <f t="shared" si="1"/>
        <v>0</v>
      </c>
    </row>
    <row r="122" spans="2:10" x14ac:dyDescent="0.25">
      <c r="B122" s="38">
        <v>120</v>
      </c>
      <c r="C122" s="39"/>
      <c r="D122" s="46"/>
      <c r="E122" s="46"/>
      <c r="F122" s="39"/>
      <c r="G122" s="46"/>
      <c r="H122" s="5"/>
      <c r="I122" s="43"/>
      <c r="J122" s="16">
        <f t="shared" si="1"/>
        <v>0</v>
      </c>
    </row>
    <row r="123" spans="2:10" x14ac:dyDescent="0.25">
      <c r="B123" s="38">
        <v>121</v>
      </c>
      <c r="C123" s="39"/>
      <c r="D123" s="46"/>
      <c r="E123" s="46"/>
      <c r="F123" s="39"/>
      <c r="G123" s="46"/>
      <c r="H123" s="5"/>
      <c r="I123" s="43"/>
      <c r="J123" s="16">
        <f t="shared" si="1"/>
        <v>0</v>
      </c>
    </row>
    <row r="124" spans="2:10" x14ac:dyDescent="0.25">
      <c r="B124" s="38">
        <v>122</v>
      </c>
      <c r="C124" s="39"/>
      <c r="D124" s="46"/>
      <c r="E124" s="46"/>
      <c r="F124" s="39"/>
      <c r="G124" s="46"/>
      <c r="H124" s="5"/>
      <c r="I124" s="43"/>
      <c r="J124" s="16">
        <f t="shared" si="1"/>
        <v>0</v>
      </c>
    </row>
    <row r="125" spans="2:10" x14ac:dyDescent="0.25">
      <c r="B125" s="38">
        <v>123</v>
      </c>
      <c r="C125" s="39"/>
      <c r="D125" s="46"/>
      <c r="E125" s="46"/>
      <c r="F125" s="39"/>
      <c r="G125" s="46"/>
      <c r="H125" s="5"/>
      <c r="I125" s="43"/>
      <c r="J125" s="16">
        <f t="shared" si="1"/>
        <v>0</v>
      </c>
    </row>
    <row r="126" spans="2:10" x14ac:dyDescent="0.25">
      <c r="B126" s="38">
        <v>124</v>
      </c>
      <c r="C126" s="39"/>
      <c r="D126" s="46"/>
      <c r="E126" s="46"/>
      <c r="F126" s="39"/>
      <c r="G126" s="46"/>
      <c r="H126" s="5"/>
      <c r="I126" s="43"/>
      <c r="J126" s="16">
        <f t="shared" si="1"/>
        <v>0</v>
      </c>
    </row>
    <row r="127" spans="2:10" x14ac:dyDescent="0.25">
      <c r="B127" s="38">
        <v>125</v>
      </c>
      <c r="C127" s="39"/>
      <c r="D127" s="46"/>
      <c r="E127" s="46"/>
      <c r="F127" s="39"/>
      <c r="G127" s="46"/>
      <c r="H127" s="5"/>
      <c r="I127" s="43"/>
      <c r="J127" s="16">
        <f t="shared" si="1"/>
        <v>0</v>
      </c>
    </row>
    <row r="128" spans="2:10" x14ac:dyDescent="0.25">
      <c r="B128" s="38">
        <v>126</v>
      </c>
      <c r="C128" s="39"/>
      <c r="D128" s="46"/>
      <c r="E128" s="46"/>
      <c r="F128" s="39"/>
      <c r="G128" s="46"/>
      <c r="H128" s="5"/>
      <c r="I128" s="43"/>
      <c r="J128" s="16">
        <f t="shared" si="1"/>
        <v>0</v>
      </c>
    </row>
    <row r="129" spans="2:10" x14ac:dyDescent="0.25">
      <c r="B129" s="38">
        <v>127</v>
      </c>
      <c r="C129" s="39"/>
      <c r="D129" s="46"/>
      <c r="E129" s="46"/>
      <c r="F129" s="39"/>
      <c r="G129" s="46"/>
      <c r="H129" s="5"/>
      <c r="I129" s="43"/>
      <c r="J129" s="16">
        <f t="shared" si="1"/>
        <v>0</v>
      </c>
    </row>
    <row r="130" spans="2:10" x14ac:dyDescent="0.25">
      <c r="B130" s="38">
        <v>128</v>
      </c>
      <c r="C130" s="39"/>
      <c r="D130" s="46"/>
      <c r="E130" s="46"/>
      <c r="F130" s="39"/>
      <c r="G130" s="46"/>
      <c r="H130" s="5"/>
      <c r="I130" s="43"/>
      <c r="J130" s="16">
        <f t="shared" si="1"/>
        <v>0</v>
      </c>
    </row>
    <row r="131" spans="2:10" x14ac:dyDescent="0.25">
      <c r="B131" s="38">
        <v>129</v>
      </c>
      <c r="C131" s="39"/>
      <c r="D131" s="46"/>
      <c r="E131" s="46"/>
      <c r="F131" s="39"/>
      <c r="G131" s="46"/>
      <c r="H131" s="5"/>
      <c r="I131" s="43"/>
      <c r="J131" s="16">
        <f t="shared" si="1"/>
        <v>0</v>
      </c>
    </row>
    <row r="132" spans="2:10" x14ac:dyDescent="0.25">
      <c r="B132" s="38">
        <v>130</v>
      </c>
      <c r="C132" s="39"/>
      <c r="D132" s="46"/>
      <c r="E132" s="46"/>
      <c r="F132" s="39"/>
      <c r="G132" s="46"/>
      <c r="H132" s="5"/>
      <c r="I132" s="43"/>
      <c r="J132" s="16">
        <f t="shared" ref="J132:J195" si="2">H132*I132</f>
        <v>0</v>
      </c>
    </row>
    <row r="133" spans="2:10" x14ac:dyDescent="0.25">
      <c r="B133" s="38">
        <v>131</v>
      </c>
      <c r="C133" s="39"/>
      <c r="D133" s="46"/>
      <c r="E133" s="46"/>
      <c r="F133" s="39"/>
      <c r="G133" s="46"/>
      <c r="H133" s="5"/>
      <c r="I133" s="43"/>
      <c r="J133" s="16">
        <f t="shared" si="2"/>
        <v>0</v>
      </c>
    </row>
    <row r="134" spans="2:10" x14ac:dyDescent="0.25">
      <c r="B134" s="38">
        <v>132</v>
      </c>
      <c r="C134" s="39"/>
      <c r="D134" s="46"/>
      <c r="E134" s="46"/>
      <c r="F134" s="39"/>
      <c r="G134" s="46"/>
      <c r="H134" s="5"/>
      <c r="I134" s="43"/>
      <c r="J134" s="16">
        <f t="shared" si="2"/>
        <v>0</v>
      </c>
    </row>
    <row r="135" spans="2:10" x14ac:dyDescent="0.25">
      <c r="B135" s="38">
        <v>133</v>
      </c>
      <c r="C135" s="39"/>
      <c r="D135" s="46"/>
      <c r="E135" s="46"/>
      <c r="F135" s="39"/>
      <c r="G135" s="46"/>
      <c r="H135" s="5"/>
      <c r="I135" s="43"/>
      <c r="J135" s="16">
        <f t="shared" si="2"/>
        <v>0</v>
      </c>
    </row>
    <row r="136" spans="2:10" x14ac:dyDescent="0.25">
      <c r="B136" s="38">
        <v>134</v>
      </c>
      <c r="C136" s="39"/>
      <c r="D136" s="46"/>
      <c r="E136" s="46"/>
      <c r="F136" s="39"/>
      <c r="G136" s="46"/>
      <c r="H136" s="5"/>
      <c r="I136" s="43"/>
      <c r="J136" s="16">
        <f t="shared" si="2"/>
        <v>0</v>
      </c>
    </row>
    <row r="137" spans="2:10" x14ac:dyDescent="0.25">
      <c r="B137" s="38">
        <v>135</v>
      </c>
      <c r="C137" s="39"/>
      <c r="D137" s="46"/>
      <c r="E137" s="46"/>
      <c r="F137" s="39"/>
      <c r="G137" s="46"/>
      <c r="H137" s="5"/>
      <c r="I137" s="43"/>
      <c r="J137" s="16">
        <f t="shared" si="2"/>
        <v>0</v>
      </c>
    </row>
    <row r="138" spans="2:10" x14ac:dyDescent="0.25">
      <c r="B138" s="38">
        <v>136</v>
      </c>
      <c r="C138" s="39"/>
      <c r="D138" s="46"/>
      <c r="E138" s="46"/>
      <c r="F138" s="39"/>
      <c r="G138" s="46"/>
      <c r="H138" s="5"/>
      <c r="I138" s="43"/>
      <c r="J138" s="16">
        <f t="shared" si="2"/>
        <v>0</v>
      </c>
    </row>
    <row r="139" spans="2:10" x14ac:dyDescent="0.25">
      <c r="B139" s="38">
        <v>137</v>
      </c>
      <c r="C139" s="39"/>
      <c r="D139" s="46"/>
      <c r="E139" s="46"/>
      <c r="F139" s="39"/>
      <c r="G139" s="46"/>
      <c r="H139" s="5"/>
      <c r="I139" s="43"/>
      <c r="J139" s="16">
        <f t="shared" si="2"/>
        <v>0</v>
      </c>
    </row>
    <row r="140" spans="2:10" x14ac:dyDescent="0.25">
      <c r="B140" s="38">
        <v>138</v>
      </c>
      <c r="C140" s="39"/>
      <c r="D140" s="46"/>
      <c r="E140" s="46"/>
      <c r="F140" s="39"/>
      <c r="G140" s="46"/>
      <c r="H140" s="5"/>
      <c r="I140" s="43"/>
      <c r="J140" s="16">
        <f t="shared" si="2"/>
        <v>0</v>
      </c>
    </row>
    <row r="141" spans="2:10" x14ac:dyDescent="0.25">
      <c r="B141" s="38">
        <v>139</v>
      </c>
      <c r="C141" s="39"/>
      <c r="D141" s="46"/>
      <c r="E141" s="46"/>
      <c r="F141" s="39"/>
      <c r="G141" s="46"/>
      <c r="H141" s="5"/>
      <c r="I141" s="43"/>
      <c r="J141" s="16">
        <f t="shared" si="2"/>
        <v>0</v>
      </c>
    </row>
    <row r="142" spans="2:10" x14ac:dyDescent="0.25">
      <c r="B142" s="38">
        <v>140</v>
      </c>
      <c r="C142" s="39"/>
      <c r="D142" s="46"/>
      <c r="E142" s="46"/>
      <c r="F142" s="39"/>
      <c r="G142" s="46"/>
      <c r="H142" s="5"/>
      <c r="I142" s="43"/>
      <c r="J142" s="16">
        <f t="shared" si="2"/>
        <v>0</v>
      </c>
    </row>
    <row r="143" spans="2:10" x14ac:dyDescent="0.25">
      <c r="B143" s="38">
        <v>141</v>
      </c>
      <c r="C143" s="39"/>
      <c r="D143" s="46"/>
      <c r="E143" s="46"/>
      <c r="F143" s="39"/>
      <c r="G143" s="46"/>
      <c r="H143" s="5"/>
      <c r="I143" s="43"/>
      <c r="J143" s="16">
        <f t="shared" si="2"/>
        <v>0</v>
      </c>
    </row>
    <row r="144" spans="2:10" x14ac:dyDescent="0.25">
      <c r="B144" s="38">
        <v>142</v>
      </c>
      <c r="C144" s="39"/>
      <c r="D144" s="46"/>
      <c r="E144" s="46"/>
      <c r="F144" s="39"/>
      <c r="G144" s="46"/>
      <c r="H144" s="5"/>
      <c r="I144" s="43"/>
      <c r="J144" s="16">
        <f t="shared" si="2"/>
        <v>0</v>
      </c>
    </row>
    <row r="145" spans="2:10" x14ac:dyDescent="0.25">
      <c r="B145" s="38">
        <v>143</v>
      </c>
      <c r="C145" s="39"/>
      <c r="D145" s="46"/>
      <c r="E145" s="46"/>
      <c r="F145" s="39"/>
      <c r="G145" s="46"/>
      <c r="H145" s="5"/>
      <c r="I145" s="43"/>
      <c r="J145" s="16">
        <f t="shared" si="2"/>
        <v>0</v>
      </c>
    </row>
    <row r="146" spans="2:10" x14ac:dyDescent="0.25">
      <c r="B146" s="38">
        <v>144</v>
      </c>
      <c r="C146" s="39"/>
      <c r="D146" s="46"/>
      <c r="E146" s="46"/>
      <c r="F146" s="39"/>
      <c r="G146" s="46"/>
      <c r="H146" s="5"/>
      <c r="I146" s="43"/>
      <c r="J146" s="16">
        <f t="shared" si="2"/>
        <v>0</v>
      </c>
    </row>
    <row r="147" spans="2:10" x14ac:dyDescent="0.25">
      <c r="B147" s="38">
        <v>145</v>
      </c>
      <c r="C147" s="39"/>
      <c r="D147" s="46"/>
      <c r="E147" s="46"/>
      <c r="F147" s="39"/>
      <c r="G147" s="46"/>
      <c r="H147" s="5"/>
      <c r="I147" s="43"/>
      <c r="J147" s="16">
        <f t="shared" si="2"/>
        <v>0</v>
      </c>
    </row>
    <row r="148" spans="2:10" x14ac:dyDescent="0.25">
      <c r="B148" s="38">
        <v>146</v>
      </c>
      <c r="C148" s="39"/>
      <c r="D148" s="46"/>
      <c r="E148" s="46"/>
      <c r="F148" s="39"/>
      <c r="G148" s="46"/>
      <c r="H148" s="5"/>
      <c r="I148" s="43"/>
      <c r="J148" s="16">
        <f t="shared" si="2"/>
        <v>0</v>
      </c>
    </row>
    <row r="149" spans="2:10" x14ac:dyDescent="0.25">
      <c r="B149" s="38">
        <v>147</v>
      </c>
      <c r="C149" s="39"/>
      <c r="D149" s="46"/>
      <c r="E149" s="46"/>
      <c r="F149" s="39"/>
      <c r="G149" s="46"/>
      <c r="H149" s="5"/>
      <c r="I149" s="43"/>
      <c r="J149" s="16">
        <f t="shared" si="2"/>
        <v>0</v>
      </c>
    </row>
    <row r="150" spans="2:10" x14ac:dyDescent="0.25">
      <c r="B150" s="38">
        <v>148</v>
      </c>
      <c r="C150" s="39"/>
      <c r="D150" s="46"/>
      <c r="E150" s="46"/>
      <c r="F150" s="39"/>
      <c r="G150" s="46"/>
      <c r="H150" s="5"/>
      <c r="I150" s="43"/>
      <c r="J150" s="16">
        <f t="shared" si="2"/>
        <v>0</v>
      </c>
    </row>
    <row r="151" spans="2:10" x14ac:dyDescent="0.25">
      <c r="B151" s="38">
        <v>149</v>
      </c>
      <c r="C151" s="39"/>
      <c r="D151" s="46"/>
      <c r="E151" s="46"/>
      <c r="F151" s="39"/>
      <c r="G151" s="46"/>
      <c r="H151" s="5"/>
      <c r="I151" s="43"/>
      <c r="J151" s="16">
        <f t="shared" si="2"/>
        <v>0</v>
      </c>
    </row>
    <row r="152" spans="2:10" x14ac:dyDescent="0.25">
      <c r="B152" s="38">
        <v>150</v>
      </c>
      <c r="C152" s="39"/>
      <c r="D152" s="46"/>
      <c r="E152" s="46"/>
      <c r="F152" s="39"/>
      <c r="G152" s="46"/>
      <c r="H152" s="5"/>
      <c r="I152" s="43"/>
      <c r="J152" s="16">
        <f t="shared" si="2"/>
        <v>0</v>
      </c>
    </row>
    <row r="153" spans="2:10" x14ac:dyDescent="0.25">
      <c r="B153" s="38">
        <v>151</v>
      </c>
      <c r="C153" s="39"/>
      <c r="D153" s="46"/>
      <c r="E153" s="46"/>
      <c r="F153" s="39"/>
      <c r="G153" s="46"/>
      <c r="H153" s="5"/>
      <c r="I153" s="43"/>
      <c r="J153" s="16">
        <f t="shared" si="2"/>
        <v>0</v>
      </c>
    </row>
    <row r="154" spans="2:10" x14ac:dyDescent="0.25">
      <c r="B154" s="38">
        <v>152</v>
      </c>
      <c r="C154" s="39"/>
      <c r="D154" s="46"/>
      <c r="E154" s="46"/>
      <c r="F154" s="39"/>
      <c r="G154" s="46"/>
      <c r="H154" s="5"/>
      <c r="I154" s="43"/>
      <c r="J154" s="16">
        <f t="shared" si="2"/>
        <v>0</v>
      </c>
    </row>
    <row r="155" spans="2:10" x14ac:dyDescent="0.25">
      <c r="B155" s="38">
        <v>153</v>
      </c>
      <c r="C155" s="39"/>
      <c r="D155" s="46"/>
      <c r="E155" s="46"/>
      <c r="F155" s="39"/>
      <c r="G155" s="46"/>
      <c r="H155" s="5"/>
      <c r="I155" s="43"/>
      <c r="J155" s="16">
        <f t="shared" si="2"/>
        <v>0</v>
      </c>
    </row>
    <row r="156" spans="2:10" x14ac:dyDescent="0.25">
      <c r="B156" s="38">
        <v>154</v>
      </c>
      <c r="C156" s="39"/>
      <c r="D156" s="46"/>
      <c r="E156" s="46"/>
      <c r="F156" s="39"/>
      <c r="G156" s="46"/>
      <c r="H156" s="5"/>
      <c r="I156" s="43"/>
      <c r="J156" s="16">
        <f t="shared" si="2"/>
        <v>0</v>
      </c>
    </row>
    <row r="157" spans="2:10" x14ac:dyDescent="0.25">
      <c r="B157" s="38">
        <v>155</v>
      </c>
      <c r="C157" s="39"/>
      <c r="D157" s="46"/>
      <c r="E157" s="46"/>
      <c r="F157" s="39"/>
      <c r="G157" s="46"/>
      <c r="H157" s="5"/>
      <c r="I157" s="43"/>
      <c r="J157" s="16">
        <f t="shared" si="2"/>
        <v>0</v>
      </c>
    </row>
    <row r="158" spans="2:10" x14ac:dyDescent="0.25">
      <c r="B158" s="38">
        <v>156</v>
      </c>
      <c r="C158" s="39"/>
      <c r="D158" s="46"/>
      <c r="E158" s="46"/>
      <c r="F158" s="39"/>
      <c r="G158" s="46"/>
      <c r="H158" s="5"/>
      <c r="I158" s="43"/>
      <c r="J158" s="16">
        <f t="shared" si="2"/>
        <v>0</v>
      </c>
    </row>
    <row r="159" spans="2:10" x14ac:dyDescent="0.25">
      <c r="B159" s="38">
        <v>157</v>
      </c>
      <c r="C159" s="39"/>
      <c r="D159" s="46"/>
      <c r="E159" s="46"/>
      <c r="F159" s="39"/>
      <c r="G159" s="46"/>
      <c r="H159" s="5"/>
      <c r="I159" s="43"/>
      <c r="J159" s="16">
        <f t="shared" si="2"/>
        <v>0</v>
      </c>
    </row>
    <row r="160" spans="2:10" x14ac:dyDescent="0.25">
      <c r="B160" s="38">
        <v>158</v>
      </c>
      <c r="C160" s="39"/>
      <c r="D160" s="46"/>
      <c r="E160" s="46"/>
      <c r="F160" s="39"/>
      <c r="G160" s="46"/>
      <c r="H160" s="5"/>
      <c r="I160" s="43"/>
      <c r="J160" s="16">
        <f t="shared" si="2"/>
        <v>0</v>
      </c>
    </row>
    <row r="161" spans="2:10" x14ac:dyDescent="0.25">
      <c r="B161" s="38">
        <v>159</v>
      </c>
      <c r="C161" s="39"/>
      <c r="D161" s="46"/>
      <c r="E161" s="46"/>
      <c r="F161" s="39"/>
      <c r="G161" s="46"/>
      <c r="H161" s="5"/>
      <c r="I161" s="43"/>
      <c r="J161" s="16">
        <f t="shared" si="2"/>
        <v>0</v>
      </c>
    </row>
    <row r="162" spans="2:10" x14ac:dyDescent="0.25">
      <c r="B162" s="38">
        <v>160</v>
      </c>
      <c r="C162" s="39"/>
      <c r="D162" s="46"/>
      <c r="E162" s="46"/>
      <c r="F162" s="39"/>
      <c r="G162" s="46"/>
      <c r="H162" s="5"/>
      <c r="I162" s="43"/>
      <c r="J162" s="16">
        <f t="shared" si="2"/>
        <v>0</v>
      </c>
    </row>
    <row r="163" spans="2:10" x14ac:dyDescent="0.25">
      <c r="B163" s="38">
        <v>161</v>
      </c>
      <c r="C163" s="39"/>
      <c r="D163" s="46"/>
      <c r="E163" s="46"/>
      <c r="F163" s="39"/>
      <c r="G163" s="46"/>
      <c r="H163" s="5"/>
      <c r="I163" s="43"/>
      <c r="J163" s="16">
        <f t="shared" si="2"/>
        <v>0</v>
      </c>
    </row>
    <row r="164" spans="2:10" x14ac:dyDescent="0.25">
      <c r="B164" s="38">
        <v>162</v>
      </c>
      <c r="C164" s="39"/>
      <c r="D164" s="46"/>
      <c r="E164" s="46"/>
      <c r="F164" s="39"/>
      <c r="G164" s="46"/>
      <c r="H164" s="5"/>
      <c r="I164" s="43"/>
      <c r="J164" s="16">
        <f t="shared" si="2"/>
        <v>0</v>
      </c>
    </row>
    <row r="165" spans="2:10" x14ac:dyDescent="0.25">
      <c r="B165" s="38">
        <v>163</v>
      </c>
      <c r="C165" s="39"/>
      <c r="D165" s="46"/>
      <c r="E165" s="46"/>
      <c r="F165" s="39"/>
      <c r="G165" s="46"/>
      <c r="H165" s="5"/>
      <c r="I165" s="43"/>
      <c r="J165" s="16">
        <f t="shared" si="2"/>
        <v>0</v>
      </c>
    </row>
    <row r="166" spans="2:10" x14ac:dyDescent="0.25">
      <c r="B166" s="38">
        <v>164</v>
      </c>
      <c r="C166" s="39"/>
      <c r="D166" s="46"/>
      <c r="E166" s="46"/>
      <c r="F166" s="39"/>
      <c r="G166" s="46"/>
      <c r="H166" s="5"/>
      <c r="I166" s="43"/>
      <c r="J166" s="16">
        <f t="shared" si="2"/>
        <v>0</v>
      </c>
    </row>
    <row r="167" spans="2:10" x14ac:dyDescent="0.25">
      <c r="B167" s="38">
        <v>165</v>
      </c>
      <c r="C167" s="39"/>
      <c r="D167" s="46"/>
      <c r="E167" s="46"/>
      <c r="F167" s="39"/>
      <c r="G167" s="46"/>
      <c r="H167" s="5"/>
      <c r="I167" s="43"/>
      <c r="J167" s="16">
        <f t="shared" si="2"/>
        <v>0</v>
      </c>
    </row>
    <row r="168" spans="2:10" x14ac:dyDescent="0.25">
      <c r="B168" s="38">
        <v>166</v>
      </c>
      <c r="C168" s="39"/>
      <c r="D168" s="46"/>
      <c r="E168" s="46"/>
      <c r="F168" s="39"/>
      <c r="G168" s="46"/>
      <c r="H168" s="5"/>
      <c r="I168" s="43"/>
      <c r="J168" s="16">
        <f t="shared" si="2"/>
        <v>0</v>
      </c>
    </row>
    <row r="169" spans="2:10" x14ac:dyDescent="0.25">
      <c r="B169" s="38">
        <v>167</v>
      </c>
      <c r="C169" s="39"/>
      <c r="D169" s="46"/>
      <c r="E169" s="46"/>
      <c r="F169" s="39"/>
      <c r="G169" s="46"/>
      <c r="H169" s="5"/>
      <c r="I169" s="43"/>
      <c r="J169" s="16">
        <f t="shared" si="2"/>
        <v>0</v>
      </c>
    </row>
    <row r="170" spans="2:10" x14ac:dyDescent="0.25">
      <c r="B170" s="38">
        <v>168</v>
      </c>
      <c r="C170" s="39"/>
      <c r="D170" s="46"/>
      <c r="E170" s="46"/>
      <c r="F170" s="39"/>
      <c r="G170" s="46"/>
      <c r="H170" s="5"/>
      <c r="I170" s="43"/>
      <c r="J170" s="16">
        <f t="shared" si="2"/>
        <v>0</v>
      </c>
    </row>
    <row r="171" spans="2:10" x14ac:dyDescent="0.25">
      <c r="B171" s="38">
        <v>169</v>
      </c>
      <c r="C171" s="39"/>
      <c r="D171" s="46"/>
      <c r="E171" s="46"/>
      <c r="F171" s="39"/>
      <c r="G171" s="46"/>
      <c r="H171" s="5"/>
      <c r="I171" s="43"/>
      <c r="J171" s="16">
        <f t="shared" si="2"/>
        <v>0</v>
      </c>
    </row>
    <row r="172" spans="2:10" x14ac:dyDescent="0.25">
      <c r="B172" s="38">
        <v>170</v>
      </c>
      <c r="C172" s="39"/>
      <c r="D172" s="46"/>
      <c r="E172" s="46"/>
      <c r="F172" s="39"/>
      <c r="G172" s="46"/>
      <c r="H172" s="5"/>
      <c r="I172" s="43"/>
      <c r="J172" s="16">
        <f t="shared" si="2"/>
        <v>0</v>
      </c>
    </row>
    <row r="173" spans="2:10" x14ac:dyDescent="0.25">
      <c r="B173" s="38">
        <v>171</v>
      </c>
      <c r="C173" s="39"/>
      <c r="D173" s="46"/>
      <c r="E173" s="46"/>
      <c r="F173" s="39"/>
      <c r="G173" s="46"/>
      <c r="H173" s="5"/>
      <c r="I173" s="43"/>
      <c r="J173" s="16">
        <f t="shared" si="2"/>
        <v>0</v>
      </c>
    </row>
    <row r="174" spans="2:10" x14ac:dyDescent="0.25">
      <c r="B174" s="38">
        <v>172</v>
      </c>
      <c r="C174" s="39"/>
      <c r="D174" s="46"/>
      <c r="E174" s="46"/>
      <c r="F174" s="39"/>
      <c r="G174" s="46"/>
      <c r="H174" s="5"/>
      <c r="I174" s="43"/>
      <c r="J174" s="16">
        <f t="shared" si="2"/>
        <v>0</v>
      </c>
    </row>
    <row r="175" spans="2:10" x14ac:dyDescent="0.25">
      <c r="B175" s="38">
        <v>173</v>
      </c>
      <c r="C175" s="39"/>
      <c r="D175" s="46"/>
      <c r="E175" s="46"/>
      <c r="F175" s="39"/>
      <c r="G175" s="46"/>
      <c r="H175" s="5"/>
      <c r="I175" s="43"/>
      <c r="J175" s="16">
        <f t="shared" si="2"/>
        <v>0</v>
      </c>
    </row>
    <row r="176" spans="2:10" x14ac:dyDescent="0.25">
      <c r="B176" s="38">
        <v>174</v>
      </c>
      <c r="C176" s="39"/>
      <c r="D176" s="46"/>
      <c r="E176" s="46"/>
      <c r="F176" s="39"/>
      <c r="G176" s="46"/>
      <c r="H176" s="5"/>
      <c r="I176" s="43"/>
      <c r="J176" s="16">
        <f t="shared" si="2"/>
        <v>0</v>
      </c>
    </row>
    <row r="177" spans="2:10" x14ac:dyDescent="0.25">
      <c r="B177" s="38">
        <v>175</v>
      </c>
      <c r="C177" s="39"/>
      <c r="D177" s="46"/>
      <c r="E177" s="46"/>
      <c r="F177" s="39"/>
      <c r="G177" s="46"/>
      <c r="H177" s="5"/>
      <c r="I177" s="43"/>
      <c r="J177" s="16">
        <f t="shared" si="2"/>
        <v>0</v>
      </c>
    </row>
    <row r="178" spans="2:10" x14ac:dyDescent="0.25">
      <c r="B178" s="38">
        <v>176</v>
      </c>
      <c r="C178" s="39"/>
      <c r="D178" s="46"/>
      <c r="E178" s="46"/>
      <c r="F178" s="39"/>
      <c r="G178" s="46"/>
      <c r="H178" s="5"/>
      <c r="I178" s="43"/>
      <c r="J178" s="16">
        <f t="shared" si="2"/>
        <v>0</v>
      </c>
    </row>
    <row r="179" spans="2:10" x14ac:dyDescent="0.25">
      <c r="B179" s="38">
        <v>177</v>
      </c>
      <c r="C179" s="39"/>
      <c r="D179" s="46"/>
      <c r="E179" s="46"/>
      <c r="F179" s="39"/>
      <c r="G179" s="46"/>
      <c r="H179" s="5"/>
      <c r="I179" s="43"/>
      <c r="J179" s="16">
        <f t="shared" si="2"/>
        <v>0</v>
      </c>
    </row>
    <row r="180" spans="2:10" x14ac:dyDescent="0.25">
      <c r="B180" s="38">
        <v>178</v>
      </c>
      <c r="C180" s="39"/>
      <c r="D180" s="46"/>
      <c r="E180" s="46"/>
      <c r="F180" s="39"/>
      <c r="G180" s="46"/>
      <c r="H180" s="5"/>
      <c r="I180" s="43"/>
      <c r="J180" s="16">
        <f t="shared" si="2"/>
        <v>0</v>
      </c>
    </row>
    <row r="181" spans="2:10" x14ac:dyDescent="0.25">
      <c r="B181" s="38">
        <v>179</v>
      </c>
      <c r="C181" s="39"/>
      <c r="D181" s="46"/>
      <c r="E181" s="46"/>
      <c r="F181" s="39"/>
      <c r="G181" s="46"/>
      <c r="H181" s="5"/>
      <c r="I181" s="43"/>
      <c r="J181" s="16">
        <f t="shared" si="2"/>
        <v>0</v>
      </c>
    </row>
    <row r="182" spans="2:10" x14ac:dyDescent="0.25">
      <c r="B182" s="38">
        <v>180</v>
      </c>
      <c r="C182" s="39"/>
      <c r="D182" s="46"/>
      <c r="E182" s="46"/>
      <c r="F182" s="39"/>
      <c r="G182" s="46"/>
      <c r="H182" s="5"/>
      <c r="I182" s="43"/>
      <c r="J182" s="16">
        <f t="shared" si="2"/>
        <v>0</v>
      </c>
    </row>
    <row r="183" spans="2:10" x14ac:dyDescent="0.25">
      <c r="B183" s="38">
        <v>181</v>
      </c>
      <c r="C183" s="39"/>
      <c r="D183" s="46"/>
      <c r="E183" s="46"/>
      <c r="F183" s="39"/>
      <c r="G183" s="46"/>
      <c r="H183" s="5"/>
      <c r="I183" s="43"/>
      <c r="J183" s="16">
        <f t="shared" si="2"/>
        <v>0</v>
      </c>
    </row>
    <row r="184" spans="2:10" x14ac:dyDescent="0.25">
      <c r="B184" s="38">
        <v>182</v>
      </c>
      <c r="C184" s="39"/>
      <c r="D184" s="46"/>
      <c r="E184" s="46"/>
      <c r="F184" s="39"/>
      <c r="G184" s="46"/>
      <c r="H184" s="5"/>
      <c r="I184" s="43"/>
      <c r="J184" s="16">
        <f t="shared" si="2"/>
        <v>0</v>
      </c>
    </row>
    <row r="185" spans="2:10" x14ac:dyDescent="0.25">
      <c r="B185" s="38">
        <v>183</v>
      </c>
      <c r="C185" s="39"/>
      <c r="D185" s="46"/>
      <c r="E185" s="46"/>
      <c r="F185" s="39"/>
      <c r="G185" s="46"/>
      <c r="H185" s="5"/>
      <c r="I185" s="43"/>
      <c r="J185" s="16">
        <f t="shared" si="2"/>
        <v>0</v>
      </c>
    </row>
    <row r="186" spans="2:10" x14ac:dyDescent="0.25">
      <c r="B186" s="38">
        <v>184</v>
      </c>
      <c r="C186" s="39"/>
      <c r="D186" s="46"/>
      <c r="E186" s="46"/>
      <c r="F186" s="39"/>
      <c r="G186" s="46"/>
      <c r="H186" s="5"/>
      <c r="I186" s="43"/>
      <c r="J186" s="16">
        <f t="shared" si="2"/>
        <v>0</v>
      </c>
    </row>
    <row r="187" spans="2:10" x14ac:dyDescent="0.25">
      <c r="B187" s="38">
        <v>185</v>
      </c>
      <c r="C187" s="39"/>
      <c r="D187" s="46"/>
      <c r="E187" s="46"/>
      <c r="F187" s="39"/>
      <c r="G187" s="46"/>
      <c r="H187" s="5"/>
      <c r="I187" s="43"/>
      <c r="J187" s="16">
        <f t="shared" si="2"/>
        <v>0</v>
      </c>
    </row>
    <row r="188" spans="2:10" x14ac:dyDescent="0.25">
      <c r="B188" s="38">
        <v>186</v>
      </c>
      <c r="C188" s="39"/>
      <c r="D188" s="46"/>
      <c r="E188" s="46"/>
      <c r="F188" s="39"/>
      <c r="G188" s="46"/>
      <c r="H188" s="5"/>
      <c r="I188" s="43"/>
      <c r="J188" s="16">
        <f t="shared" si="2"/>
        <v>0</v>
      </c>
    </row>
    <row r="189" spans="2:10" x14ac:dyDescent="0.25">
      <c r="B189" s="38">
        <v>187</v>
      </c>
      <c r="C189" s="39"/>
      <c r="D189" s="46"/>
      <c r="E189" s="46"/>
      <c r="F189" s="39"/>
      <c r="G189" s="46"/>
      <c r="H189" s="5"/>
      <c r="I189" s="43"/>
      <c r="J189" s="16">
        <f t="shared" si="2"/>
        <v>0</v>
      </c>
    </row>
    <row r="190" spans="2:10" x14ac:dyDescent="0.25">
      <c r="B190" s="38">
        <v>188</v>
      </c>
      <c r="C190" s="39"/>
      <c r="D190" s="46"/>
      <c r="E190" s="46"/>
      <c r="F190" s="39"/>
      <c r="G190" s="46"/>
      <c r="H190" s="5"/>
      <c r="I190" s="43"/>
      <c r="J190" s="16">
        <f t="shared" si="2"/>
        <v>0</v>
      </c>
    </row>
    <row r="191" spans="2:10" x14ac:dyDescent="0.25">
      <c r="B191" s="38">
        <v>189</v>
      </c>
      <c r="C191" s="39"/>
      <c r="D191" s="46"/>
      <c r="E191" s="46"/>
      <c r="F191" s="39"/>
      <c r="G191" s="46"/>
      <c r="H191" s="5"/>
      <c r="I191" s="43"/>
      <c r="J191" s="16">
        <f t="shared" si="2"/>
        <v>0</v>
      </c>
    </row>
    <row r="192" spans="2:10" x14ac:dyDescent="0.25">
      <c r="B192" s="38">
        <v>190</v>
      </c>
      <c r="C192" s="39"/>
      <c r="D192" s="46"/>
      <c r="E192" s="46"/>
      <c r="F192" s="39"/>
      <c r="G192" s="46"/>
      <c r="H192" s="5"/>
      <c r="I192" s="43"/>
      <c r="J192" s="16">
        <f t="shared" si="2"/>
        <v>0</v>
      </c>
    </row>
    <row r="193" spans="2:10" x14ac:dyDescent="0.25">
      <c r="B193" s="38">
        <v>191</v>
      </c>
      <c r="C193" s="39"/>
      <c r="D193" s="46"/>
      <c r="E193" s="46"/>
      <c r="F193" s="39"/>
      <c r="G193" s="46"/>
      <c r="H193" s="5"/>
      <c r="I193" s="43"/>
      <c r="J193" s="16">
        <f t="shared" si="2"/>
        <v>0</v>
      </c>
    </row>
    <row r="194" spans="2:10" x14ac:dyDescent="0.25">
      <c r="B194" s="38">
        <v>192</v>
      </c>
      <c r="C194" s="39"/>
      <c r="D194" s="46"/>
      <c r="E194" s="46"/>
      <c r="F194" s="39"/>
      <c r="G194" s="46"/>
      <c r="H194" s="5"/>
      <c r="I194" s="43"/>
      <c r="J194" s="16">
        <f t="shared" si="2"/>
        <v>0</v>
      </c>
    </row>
    <row r="195" spans="2:10" x14ac:dyDescent="0.25">
      <c r="B195" s="38">
        <v>193</v>
      </c>
      <c r="C195" s="39"/>
      <c r="D195" s="46"/>
      <c r="E195" s="46"/>
      <c r="F195" s="39"/>
      <c r="G195" s="46"/>
      <c r="H195" s="5"/>
      <c r="I195" s="43"/>
      <c r="J195" s="16">
        <f t="shared" si="2"/>
        <v>0</v>
      </c>
    </row>
    <row r="196" spans="2:10" x14ac:dyDescent="0.25">
      <c r="B196" s="38">
        <v>194</v>
      </c>
      <c r="C196" s="39"/>
      <c r="D196" s="46"/>
      <c r="E196" s="46"/>
      <c r="F196" s="39"/>
      <c r="G196" s="46"/>
      <c r="H196" s="5"/>
      <c r="I196" s="43"/>
      <c r="J196" s="16">
        <f t="shared" ref="J196:J200" si="3">H196*I196</f>
        <v>0</v>
      </c>
    </row>
    <row r="197" spans="2:10" x14ac:dyDescent="0.25">
      <c r="B197" s="38">
        <v>195</v>
      </c>
      <c r="C197" s="39"/>
      <c r="D197" s="46"/>
      <c r="E197" s="46"/>
      <c r="F197" s="39"/>
      <c r="G197" s="46"/>
      <c r="H197" s="5"/>
      <c r="I197" s="43"/>
      <c r="J197" s="16">
        <f t="shared" si="3"/>
        <v>0</v>
      </c>
    </row>
    <row r="198" spans="2:10" x14ac:dyDescent="0.25">
      <c r="B198" s="38">
        <v>196</v>
      </c>
      <c r="C198" s="39"/>
      <c r="D198" s="46"/>
      <c r="E198" s="46"/>
      <c r="F198" s="39"/>
      <c r="G198" s="46"/>
      <c r="H198" s="5"/>
      <c r="I198" s="43"/>
      <c r="J198" s="16">
        <f t="shared" si="3"/>
        <v>0</v>
      </c>
    </row>
    <row r="199" spans="2:10" x14ac:dyDescent="0.25">
      <c r="B199" s="38">
        <v>197</v>
      </c>
      <c r="C199" s="39"/>
      <c r="D199" s="46"/>
      <c r="E199" s="46"/>
      <c r="F199" s="39"/>
      <c r="G199" s="46"/>
      <c r="H199" s="5"/>
      <c r="I199" s="43"/>
      <c r="J199" s="16">
        <f t="shared" si="3"/>
        <v>0</v>
      </c>
    </row>
    <row r="200" spans="2:10" ht="15.75" thickBot="1" x14ac:dyDescent="0.3">
      <c r="B200" s="38">
        <v>198</v>
      </c>
      <c r="C200" s="83"/>
      <c r="D200" s="84"/>
      <c r="E200" s="84"/>
      <c r="F200" s="83"/>
      <c r="G200" s="84"/>
      <c r="H200" s="85"/>
      <c r="I200" s="86"/>
      <c r="J200" s="81">
        <f t="shared" si="3"/>
        <v>0</v>
      </c>
    </row>
    <row r="201" spans="2:10" ht="15.75" thickBot="1" x14ac:dyDescent="0.3">
      <c r="C201" s="110" t="s">
        <v>70</v>
      </c>
      <c r="D201" s="111"/>
      <c r="E201" s="111"/>
      <c r="F201" s="111"/>
      <c r="G201" s="111"/>
      <c r="H201" s="111"/>
      <c r="I201" s="112"/>
      <c r="J201" s="82">
        <f>SUM(J3:J200)</f>
        <v>0</v>
      </c>
    </row>
    <row r="203" spans="2:10" x14ac:dyDescent="0.25">
      <c r="C203" s="87" t="s">
        <v>71</v>
      </c>
    </row>
  </sheetData>
  <protectedRanges>
    <protectedRange sqref="C3:I200" name="Range1_1"/>
  </protectedRanges>
  <mergeCells count="1">
    <mergeCell ref="C201:I201"/>
  </mergeCells>
  <dataValidations count="2">
    <dataValidation type="list" allowBlank="1" showInputMessage="1" showErrorMessage="1" sqref="G3:G200" xr:uid="{82EC5CDB-3F30-E445-9215-788C4388A552}">
      <formula1>kategorie</formula1>
    </dataValidation>
    <dataValidation type="list" allowBlank="1" showInputMessage="1" showErrorMessage="1" sqref="F3:F200" xr:uid="{FC5749AE-31FF-6A4C-928E-2B22D8094890}">
      <formula1>typ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24D0-D1BF-45E9-85D9-2279EFEFF8D6}">
  <dimension ref="A1:A5"/>
  <sheetViews>
    <sheetView workbookViewId="0">
      <selection activeCell="F12" sqref="F12"/>
    </sheetView>
  </sheetViews>
  <sheetFormatPr defaultColWidth="8.85546875" defaultRowHeight="15" x14ac:dyDescent="0.25"/>
  <cols>
    <col min="1" max="1" width="12.85546875" customWidth="1"/>
  </cols>
  <sheetData>
    <row r="1" spans="1:1" x14ac:dyDescent="0.25">
      <c r="A1" s="49" t="s">
        <v>25</v>
      </c>
    </row>
    <row r="2" spans="1:1" x14ac:dyDescent="0.25">
      <c r="A2" s="50" t="s">
        <v>23</v>
      </c>
    </row>
    <row r="3" spans="1:1" x14ac:dyDescent="0.25">
      <c r="A3" s="50" t="s">
        <v>24</v>
      </c>
    </row>
    <row r="4" spans="1:1" x14ac:dyDescent="0.25">
      <c r="A4" s="50" t="s">
        <v>26</v>
      </c>
    </row>
    <row r="5" spans="1:1" x14ac:dyDescent="0.25">
      <c r="A5" s="50" t="s">
        <v>73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ba74ba-5f90-430f-ae4e-ece25c0bc105">
      <Terms xmlns="http://schemas.microsoft.com/office/infopath/2007/PartnerControls"/>
    </lcf76f155ced4ddcb4097134ff3c332f>
    <TaxCatchAll xmlns="b6f66460-81eb-4f4f-99b6-57b4fe2ee1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B1C69CB0C274E9BBF4938C409262E" ma:contentTypeVersion="14" ma:contentTypeDescription="Create a new document." ma:contentTypeScope="" ma:versionID="148f6456280e5491bf14281150b8a707">
  <xsd:schema xmlns:xsd="http://www.w3.org/2001/XMLSchema" xmlns:xs="http://www.w3.org/2001/XMLSchema" xmlns:p="http://schemas.microsoft.com/office/2006/metadata/properties" xmlns:ns2="1aba74ba-5f90-430f-ae4e-ece25c0bc105" xmlns:ns3="b6f66460-81eb-4f4f-99b6-57b4fe2ee1df" targetNamespace="http://schemas.microsoft.com/office/2006/metadata/properties" ma:root="true" ma:fieldsID="01f8b0148b9362d54e6b2ca9cd29476d" ns2:_="" ns3:_="">
    <xsd:import namespace="1aba74ba-5f90-430f-ae4e-ece25c0bc105"/>
    <xsd:import namespace="b6f66460-81eb-4f4f-99b6-57b4fe2ee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a74ba-5f90-430f-ae4e-ece25c0bc1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b88f1-2ab0-48a5-b31b-0655173f51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66460-81eb-4f4f-99b6-57b4fe2ee1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e49ba5-47e8-4287-94ba-73ad559382be}" ma:internalName="TaxCatchAll" ma:showField="CatchAllData" ma:web="b6f66460-81eb-4f4f-99b6-57b4fe2ee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2FB62B-42D3-4DAA-977A-675EF02833C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b6f66460-81eb-4f4f-99b6-57b4fe2ee1df"/>
    <ds:schemaRef ds:uri="1aba74ba-5f90-430f-ae4e-ece25c0bc10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74BE75-F000-446E-A261-0E228FBF5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a74ba-5f90-430f-ae4e-ece25c0bc105"/>
    <ds:schemaRef ds:uri="b6f66460-81eb-4f4f-99b6-57b4fe2ee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4C0007-23B8-4A5D-ABD8-F554ADE037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Cenová nabídka</vt:lpstr>
      <vt:lpstr>Položkový rozpočet</vt:lpstr>
      <vt:lpstr>Metadata</vt:lpstr>
      <vt:lpstr>kategorie</vt:lpstr>
      <vt:lpstr>typ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2022-08-10T14:11:50Z</dcterms:created>
  <dcterms:modified xsi:type="dcterms:W3CDTF">2025-07-06T14:18:22Z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0x010100B26B1C69CB0C274E9BBF4938C409262E</vt:lpwstr>
  </property>
  <property fmtid="{D5CDD505-2E9C-101B-9397-08002B2CF9AE}" pid="3" name="MediaServiceImageTags">
    <vt:lpwstr/>
  </property>
</Properties>
</file>