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T:\02 BO schránka\Hromadná SÚ mostů 2025\Oblast Střed\02. 641-003..1 Černovická přes Hájeckou\"/>
    </mc:Choice>
  </mc:AlternateContent>
  <xr:revisionPtr revIDLastSave="0" documentId="13_ncr:1_{CAC11450-0120-4E4C-BF8A-20923DFD7DA8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201'!$A$1:$I$7</definedName>
  </definedNames>
  <calcPr calcId="191029"/>
  <webPublishing codePage="0"/>
</workbook>
</file>

<file path=xl/calcChain.xml><?xml version="1.0" encoding="utf-8"?>
<calcChain xmlns="http://schemas.openxmlformats.org/spreadsheetml/2006/main">
  <c r="I13" i="4" l="1"/>
  <c r="O13" i="4" s="1"/>
  <c r="I9" i="4"/>
  <c r="O9" i="4" s="1"/>
  <c r="R8" i="4" l="1"/>
  <c r="O8" i="4" s="1"/>
  <c r="O2" i="4" s="1"/>
  <c r="Q8" i="4"/>
  <c r="I8" i="4" s="1"/>
  <c r="I3" i="4" s="1"/>
  <c r="I14" i="3" l="1"/>
  <c r="O14" i="3" s="1"/>
  <c r="I10" i="3"/>
  <c r="Q9" i="3" l="1"/>
  <c r="O10" i="3"/>
  <c r="R9" i="3" s="1"/>
  <c r="I9" i="3"/>
  <c r="I3" i="3" s="1"/>
  <c r="C10" i="2" s="1"/>
  <c r="C11" i="2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<sst xmlns="http://schemas.openxmlformats.org/spreadsheetml/2006/main" count="140" uniqueCount="78">
  <si>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</si>
  <si>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</si>
  <si>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</si>
  <si>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</si>
  <si>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</si>
  <si>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</si>
  <si>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</si>
  <si>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</si>
  <si>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</si>
  <si>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</si>
  <si>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</si>
  <si>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</si>
  <si>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</si>
  <si>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</si>
  <si>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</si>
  <si>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</si>
  <si>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</si>
  <si>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</si>
  <si>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</si>
  <si>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</si>
  <si>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</si>
  <si>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</si>
  <si>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</si>
  <si>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</si>
  <si>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</si>
  <si>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</si>
  <si>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</si>
  <si>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</si>
  <si>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</si>
  <si>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</si>
  <si>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</si>
  <si>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</si>
  <si>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</si>
  <si>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</si>
  <si>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</si>
  <si>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</si>
  <si>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</si>
  <si>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</si>
  <si>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</si>
  <si>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</si>
  <si>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</si>
  <si>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</si>
  <si>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</si>
  <si>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</si>
  <si>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</si>
  <si>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</si>
  <si>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</si>
  <si>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</si>
  <si>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</si>
  <si>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</si>
  <si>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</si>
  <si>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</si>
  <si>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</si>
  <si>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</si>
  <si>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</si>
  <si>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</si>
  <si>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</si>
  <si>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</si>
  <si>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</si>
  <si>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</si>
  <si>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</si>
  <si>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</si>
  <si>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</si>
  <si>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</si>
  <si>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Ocelové bezpečnostní zábradlí se svislou výplní, vč. PKO</t>
  </si>
  <si>
    <t>Ostatní konstrukce a práce</t>
  </si>
  <si>
    <t>ZÁBRADLÍ MOSTNÍ SE SVISLOU VÝPLNÍ - DEMONTÁŽ S PŘESUNEM</t>
  </si>
  <si>
    <t>M</t>
  </si>
  <si>
    <t>Demontáž zábradlí, odvoz a likvidace v režii zhotovitele</t>
  </si>
  <si>
    <t>položka zahrnuje:  
- demontáž a odstranění zařízení  
- jeho odvoz na předepsané místo</t>
  </si>
  <si>
    <t>9112B1</t>
  </si>
  <si>
    <t>ZÁBRADLÍ MOSTNÍ SE SVISLOU VÝPLNÍ - DODÁVKA A MONTÁŽ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</si>
  <si>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</si>
  <si>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 xml:space="preserve">Vyměný dílec 2,0=2,000 [A] 
</t>
  </si>
  <si>
    <t>Stavba: II/641 Brno, most 641-003..1 Černovická přes Hájeckou</t>
  </si>
  <si>
    <t>II/641 Brno, most 641-003..1 Černovická přes Hájeckou</t>
  </si>
  <si>
    <t>Most ev.č. 641-003..1</t>
  </si>
  <si>
    <t>9112B3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</si>
</sst>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6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2" borderId="3" xfId="6" applyFont="1" applyFill="1" applyBorder="1"/>
    <xf numFmtId="0" fontId="4" fillId="2" borderId="3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4" fontId="6" fillId="0" borderId="0" xfId="9" applyNumberForma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4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74"/>
      <c r="B1" s="9"/>
      <c r="C1" s="9"/>
      <c r="D1" s="9"/>
      <c r="E1" s="9"/>
    </row>
    <row r="2" spans="1:5" ht="12.75" customHeight="1" x14ac:dyDescent="0.2">
      <c r="A2" s="74"/>
      <c r="B2" s="75" t="s">
        <v>37</v>
      </c>
      <c r="C2" s="9"/>
      <c r="D2" s="9"/>
      <c r="E2" s="9"/>
    </row>
    <row r="3" spans="1:5" ht="20.100000000000001" customHeight="1" x14ac:dyDescent="0.2">
      <c r="A3" s="74"/>
      <c r="B3" s="74"/>
      <c r="C3" s="9"/>
      <c r="D3" s="9"/>
      <c r="E3" s="9"/>
    </row>
    <row r="4" spans="1:5" ht="20.100000000000001" customHeight="1" x14ac:dyDescent="0.2">
      <c r="A4" s="9"/>
      <c r="B4" s="76" t="s">
        <v>74</v>
      </c>
      <c r="C4" s="74"/>
      <c r="D4" s="74"/>
      <c r="E4" s="9"/>
    </row>
    <row r="5" spans="1:5" ht="12.75" customHeight="1" x14ac:dyDescent="0.2">
      <c r="A5" s="9"/>
      <c r="B5" s="74" t="s">
        <v>38</v>
      </c>
      <c r="C5" s="74"/>
      <c r="D5" s="74"/>
      <c r="E5" s="9"/>
    </row>
    <row r="6" spans="1:5" ht="12.75" customHeight="1" x14ac:dyDescent="0.2">
      <c r="A6" s="9"/>
      <c r="B6" s="11" t="s">
        <v>39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40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41</v>
      </c>
      <c r="B9" s="14" t="s">
        <v>42</v>
      </c>
      <c r="C9" s="14" t="s">
        <v>43</v>
      </c>
      <c r="D9" s="14" t="s">
        <v>44</v>
      </c>
      <c r="E9" s="14" t="s">
        <v>45</v>
      </c>
    </row>
    <row r="10" spans="1:5" ht="12.75" customHeight="1" x14ac:dyDescent="0.2">
      <c r="A10" s="15" t="s">
        <v>46</v>
      </c>
      <c r="B10" s="15" t="s">
        <v>47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48</v>
      </c>
      <c r="B11" s="54" t="s">
        <v>76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B18" sqref="B18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hidden="1" customWidth="1"/>
    <col min="17" max="17" width="10.7109375" style="10" hidden="1" customWidth="1"/>
    <col min="18" max="18" width="9.140625" style="10" hidden="1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49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78"/>
      <c r="D3" s="74"/>
      <c r="E3" s="53" t="s">
        <v>75</v>
      </c>
      <c r="F3" s="9"/>
      <c r="G3" s="20"/>
      <c r="H3" s="21" t="s">
        <v>50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51</v>
      </c>
      <c r="C4" s="78" t="s">
        <v>52</v>
      </c>
      <c r="D4" s="74"/>
      <c r="E4" s="19" t="s">
        <v>53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79"/>
      <c r="D5" s="80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77" t="s">
        <v>14</v>
      </c>
      <c r="B6" s="77" t="s">
        <v>16</v>
      </c>
      <c r="C6" s="77" t="s">
        <v>18</v>
      </c>
      <c r="D6" s="77" t="s">
        <v>54</v>
      </c>
      <c r="E6" s="77" t="s">
        <v>20</v>
      </c>
      <c r="F6" s="77" t="s">
        <v>22</v>
      </c>
      <c r="G6" s="77" t="s">
        <v>24</v>
      </c>
      <c r="H6" s="77" t="s">
        <v>55</v>
      </c>
      <c r="I6" s="77"/>
    </row>
    <row r="7" spans="1:18" ht="12.75" customHeight="1" x14ac:dyDescent="0.2">
      <c r="A7" s="77"/>
      <c r="B7" s="77"/>
      <c r="C7" s="77"/>
      <c r="D7" s="77"/>
      <c r="E7" s="77"/>
      <c r="F7" s="77"/>
      <c r="G7" s="77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58</v>
      </c>
      <c r="D10" s="33" t="s">
        <v>56</v>
      </c>
      <c r="E10" s="34" t="s">
        <v>59</v>
      </c>
      <c r="F10" s="35" t="s">
        <v>57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34</v>
      </c>
      <c r="E11" s="39" t="s">
        <v>5</v>
      </c>
    </row>
    <row r="12" spans="1:18" x14ac:dyDescent="0.2">
      <c r="A12" s="41" t="s">
        <v>35</v>
      </c>
      <c r="E12" s="42" t="s">
        <v>5</v>
      </c>
    </row>
    <row r="13" spans="1:18" x14ac:dyDescent="0.2">
      <c r="A13" s="10" t="s">
        <v>36</v>
      </c>
      <c r="E13" s="39" t="s">
        <v>5</v>
      </c>
    </row>
    <row r="14" spans="1:18" ht="12.75" customHeight="1" x14ac:dyDescent="0.2">
      <c r="B14" s="43">
        <v>2</v>
      </c>
      <c r="C14" s="44" t="s">
        <v>60</v>
      </c>
      <c r="D14" s="33" t="s">
        <v>5</v>
      </c>
      <c r="E14" s="34" t="s">
        <v>61</v>
      </c>
      <c r="F14" s="45" t="s">
        <v>57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35" customHeight="1" x14ac:dyDescent="0.2">
      <c r="E15" s="49" t="s">
        <v>62</v>
      </c>
    </row>
    <row r="16" spans="1:18" ht="12.75" customHeight="1" x14ac:dyDescent="0.2">
      <c r="E16" s="39"/>
    </row>
    <row r="17" spans="5:5" ht="12.75" customHeight="1" x14ac:dyDescent="0.2">
      <c r="E17" s="39" t="s">
        <v>63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6"/>
  <sheetViews>
    <sheetView topLeftCell="B1" workbookViewId="0">
      <pane ySplit="7" topLeftCell="A8" activePane="bottomLeft" state="frozen"/>
      <selection pane="bottomLeft" activeCell="G22" sqref="G22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hidden="1" customWidth="1"/>
    <col min="17" max="17" width="10.7109375" style="55" hidden="1" customWidth="1"/>
    <col min="18" max="18" width="9.140625" style="55" hidden="1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82"/>
      <c r="D3" s="83"/>
      <c r="E3" s="53" t="s">
        <v>75</v>
      </c>
      <c r="F3" s="51"/>
      <c r="G3" s="3"/>
      <c r="H3" s="2" t="s">
        <v>48</v>
      </c>
      <c r="I3" s="8">
        <f>0+I8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84" t="s">
        <v>48</v>
      </c>
      <c r="D4" s="85"/>
      <c r="E4" s="6" t="s">
        <v>76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81" t="s">
        <v>14</v>
      </c>
      <c r="B5" s="81" t="s">
        <v>16</v>
      </c>
      <c r="C5" s="81" t="s">
        <v>18</v>
      </c>
      <c r="D5" s="81" t="s">
        <v>19</v>
      </c>
      <c r="E5" s="81" t="s">
        <v>20</v>
      </c>
      <c r="F5" s="81" t="s">
        <v>22</v>
      </c>
      <c r="G5" s="81" t="s">
        <v>24</v>
      </c>
      <c r="H5" s="81" t="s">
        <v>26</v>
      </c>
      <c r="I5" s="81"/>
      <c r="O5" s="55" t="s">
        <v>10</v>
      </c>
      <c r="P5" s="55" t="s">
        <v>12</v>
      </c>
    </row>
    <row r="6" spans="1:18" ht="12.75" customHeight="1" x14ac:dyDescent="0.2">
      <c r="A6" s="81"/>
      <c r="B6" s="81"/>
      <c r="C6" s="81"/>
      <c r="D6" s="81"/>
      <c r="E6" s="81"/>
      <c r="F6" s="81"/>
      <c r="G6" s="81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ht="12.75" customHeight="1" x14ac:dyDescent="0.2">
      <c r="A8" s="58" t="s">
        <v>31</v>
      </c>
      <c r="B8" s="58"/>
      <c r="C8" s="59" t="s">
        <v>28</v>
      </c>
      <c r="D8" s="58"/>
      <c r="E8" s="60" t="s">
        <v>65</v>
      </c>
      <c r="F8" s="58"/>
      <c r="G8" s="58"/>
      <c r="H8" s="58"/>
      <c r="I8" s="61">
        <f>0+Q8</f>
        <v>0</v>
      </c>
      <c r="O8" s="55">
        <f>0+R8</f>
        <v>0</v>
      </c>
      <c r="Q8" s="62">
        <f>0+I9+I13</f>
        <v>0</v>
      </c>
      <c r="R8" s="55">
        <f>0+O9+O13</f>
        <v>0</v>
      </c>
    </row>
    <row r="9" spans="1:18" s="57" customFormat="1" x14ac:dyDescent="0.2">
      <c r="A9" s="63" t="s">
        <v>33</v>
      </c>
      <c r="B9" s="64">
        <v>1</v>
      </c>
      <c r="C9" s="64" t="s">
        <v>77</v>
      </c>
      <c r="D9" s="63" t="s">
        <v>5</v>
      </c>
      <c r="E9" s="65" t="s">
        <v>66</v>
      </c>
      <c r="F9" s="66" t="s">
        <v>67</v>
      </c>
      <c r="G9" s="67">
        <v>2</v>
      </c>
      <c r="H9" s="68">
        <v>0</v>
      </c>
      <c r="I9" s="69">
        <f>ROUND(ROUND(H9,2)*ROUND(G9,3),2)</f>
        <v>0</v>
      </c>
      <c r="O9" s="57">
        <f>(I9*21)/100</f>
        <v>0</v>
      </c>
      <c r="P9" s="57" t="s">
        <v>12</v>
      </c>
    </row>
    <row r="10" spans="1:18" s="57" customFormat="1" x14ac:dyDescent="0.2">
      <c r="A10" s="70" t="s">
        <v>34</v>
      </c>
      <c r="E10" s="71" t="s">
        <v>68</v>
      </c>
    </row>
    <row r="11" spans="1:18" s="57" customFormat="1" ht="12.75" customHeight="1" x14ac:dyDescent="0.2">
      <c r="A11" s="72" t="s">
        <v>35</v>
      </c>
      <c r="E11" s="73" t="s">
        <v>73</v>
      </c>
    </row>
    <row r="12" spans="1:18" s="57" customFormat="1" ht="38.25" x14ac:dyDescent="0.2">
      <c r="A12" s="57" t="s">
        <v>36</v>
      </c>
      <c r="E12" s="71" t="s">
        <v>69</v>
      </c>
    </row>
    <row r="13" spans="1:18" s="57" customFormat="1" x14ac:dyDescent="0.2">
      <c r="A13" s="63" t="s">
        <v>33</v>
      </c>
      <c r="B13" s="64">
        <v>2</v>
      </c>
      <c r="C13" s="64" t="s">
        <v>70</v>
      </c>
      <c r="D13" s="63" t="s">
        <v>5</v>
      </c>
      <c r="E13" s="65" t="s">
        <v>71</v>
      </c>
      <c r="F13" s="66" t="s">
        <v>67</v>
      </c>
      <c r="G13" s="67">
        <v>2</v>
      </c>
      <c r="H13" s="68">
        <v>0</v>
      </c>
      <c r="I13" s="69">
        <f>ROUND(ROUND(H13,2)*ROUND(G13,3),2)</f>
        <v>0</v>
      </c>
      <c r="O13" s="57">
        <f>(I13*21)/100</f>
        <v>0</v>
      </c>
      <c r="P13" s="57" t="s">
        <v>12</v>
      </c>
    </row>
    <row r="14" spans="1:18" s="57" customFormat="1" x14ac:dyDescent="0.2">
      <c r="A14" s="70" t="s">
        <v>34</v>
      </c>
      <c r="E14" s="71" t="s">
        <v>64</v>
      </c>
    </row>
    <row r="15" spans="1:18" s="57" customFormat="1" ht="12.75" customHeight="1" x14ac:dyDescent="0.2">
      <c r="A15" s="72" t="s">
        <v>35</v>
      </c>
      <c r="E15" s="73" t="s">
        <v>73</v>
      </c>
    </row>
    <row r="16" spans="1:18" s="57" customFormat="1" ht="63.75" x14ac:dyDescent="0.2">
      <c r="A16" s="57" t="s">
        <v>36</v>
      </c>
      <c r="E16" s="71" t="s">
        <v>72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2023-05-04T09:28:52Z</cp:lastPrinted>
  <dcterms:created xsi:type="dcterms:W3CDTF">2022-04-28T07:44:59Z</dcterms:created>
  <dcterms:modified xsi:type="dcterms:W3CDTF">2025-04-08T06:37:35Z</dcterms:modified>
  <cp:category/>
  <cp:contentStatus/>
</cp:coreProperties>
</file>