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1Pracovni\1Zakázky\2024\Nem_Kyjov Urgent dělení rozpočtu\VZT-xls\"/>
    </mc:Choice>
  </mc:AlternateContent>
  <xr:revisionPtr revIDLastSave="0" documentId="13_ncr:1_{D4934CD8-4D7B-4895-93FE-C58D8B275512}" xr6:coauthVersionLast="47" xr6:coauthVersionMax="47" xr10:uidLastSave="{00000000-0000-0000-0000-000000000000}"/>
  <bookViews>
    <workbookView xWindow="-120" yWindow="-120" windowWidth="29040" windowHeight="15840" xr2:uid="{9F07E3D8-0A2B-474E-A544-0FA363FCAE5B}"/>
  </bookViews>
  <sheets>
    <sheet name="D.1.01.4f - R2 Vzduchotechnika" sheetId="1" r:id="rId1"/>
  </sheets>
  <definedNames>
    <definedName name="_xlnm._FilterDatabase" localSheetId="0" hidden="1">'D.1.01.4f - R2 Vzduchotechnika'!$C$19:$K$228</definedName>
    <definedName name="_xlnm.Print_Titles" localSheetId="0">'D.1.01.4f - R2 Vzduchotechnika'!$19:$19</definedName>
    <definedName name="_xlnm.Print_Area" localSheetId="0">'D.1.01.4f - R2 Vzduchotechnika'!#REF!,'D.1.01.4f - R2 Vzduchotechnika'!#REF!,'D.1.01.4f - R2 Vzduchotechnika'!$C$4:$K$228</definedName>
  </definedName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3" i="1" l="1"/>
  <c r="J240" i="1"/>
  <c r="J238" i="1"/>
  <c r="J236" i="1"/>
  <c r="J234" i="1"/>
  <c r="J276" i="1"/>
  <c r="J274" i="1"/>
  <c r="J272" i="1"/>
  <c r="J270" i="1"/>
  <c r="J266" i="1"/>
  <c r="J264" i="1"/>
  <c r="J262" i="1"/>
  <c r="J260" i="1"/>
  <c r="J258" i="1"/>
  <c r="J256" i="1"/>
  <c r="J252" i="1"/>
  <c r="J251" i="1" s="1"/>
  <c r="J230" i="1"/>
  <c r="J227" i="1"/>
  <c r="J224" i="1"/>
  <c r="J222" i="1"/>
  <c r="J220" i="1"/>
  <c r="J218" i="1"/>
  <c r="J216" i="1"/>
  <c r="J214" i="1"/>
  <c r="J269" i="1" l="1"/>
  <c r="J255" i="1"/>
  <c r="J213" i="1"/>
  <c r="J233" i="1"/>
  <c r="J114" i="1" l="1"/>
  <c r="J112" i="1"/>
  <c r="J108" i="1"/>
  <c r="J106" i="1"/>
  <c r="J103" i="1"/>
  <c r="J86" i="1"/>
  <c r="J148" i="1" l="1"/>
  <c r="J203" i="1"/>
  <c r="J198" i="1"/>
  <c r="J184" i="1"/>
  <c r="J182" i="1"/>
  <c r="J164" i="1"/>
  <c r="J160" i="1"/>
  <c r="J158" i="1"/>
  <c r="J140" i="1"/>
  <c r="J138" i="1"/>
  <c r="J130" i="1"/>
  <c r="J132" i="1"/>
  <c r="J128" i="1"/>
  <c r="J126" i="1"/>
  <c r="J122" i="1"/>
  <c r="J100" i="1"/>
  <c r="J98" i="1"/>
  <c r="J96" i="1"/>
  <c r="J94" i="1"/>
  <c r="J92" i="1"/>
  <c r="J88" i="1"/>
  <c r="J80" i="1"/>
  <c r="J78" i="1"/>
  <c r="J76" i="1"/>
  <c r="J74" i="1"/>
  <c r="J72" i="1"/>
  <c r="J68" i="1"/>
  <c r="J70" i="1"/>
  <c r="J64" i="1"/>
  <c r="J62" i="1"/>
  <c r="J60" i="1"/>
  <c r="J30" i="1"/>
  <c r="J54" i="1"/>
  <c r="J48" i="1"/>
  <c r="J42" i="1"/>
  <c r="J192" i="1"/>
  <c r="J187" i="1"/>
  <c r="J170" i="1"/>
  <c r="J168" i="1"/>
  <c r="J166" i="1"/>
  <c r="J162" i="1"/>
  <c r="J200" i="1"/>
  <c r="J196" i="1"/>
  <c r="J190" i="1"/>
  <c r="J180" i="1"/>
  <c r="J178" i="1"/>
  <c r="J176" i="1"/>
  <c r="J174" i="1"/>
  <c r="J172" i="1"/>
  <c r="J156" i="1"/>
  <c r="J154" i="1"/>
  <c r="J152" i="1"/>
  <c r="J150" i="1"/>
  <c r="J146" i="1"/>
  <c r="J144" i="1"/>
  <c r="J142" i="1"/>
  <c r="J22" i="1"/>
  <c r="J136" i="1"/>
  <c r="J124" i="1"/>
  <c r="J120" i="1"/>
  <c r="J118" i="1"/>
  <c r="J116" i="1"/>
  <c r="J195" i="1" l="1"/>
  <c r="J90" i="1" l="1"/>
  <c r="J84" i="1"/>
  <c r="J82" i="1"/>
  <c r="J66" i="1"/>
  <c r="J58" i="1"/>
  <c r="J56" i="1"/>
  <c r="J52" i="1"/>
  <c r="J50" i="1"/>
  <c r="J46" i="1"/>
  <c r="J44" i="1"/>
  <c r="J40" i="1"/>
  <c r="J38" i="1" l="1"/>
  <c r="J36" i="1"/>
  <c r="J34" i="1"/>
  <c r="J32" i="1"/>
  <c r="J134" i="1" l="1"/>
  <c r="J111" i="1" s="1"/>
  <c r="J28" i="1"/>
  <c r="J26" i="1"/>
  <c r="J24" i="1"/>
  <c r="J21" i="1" l="1"/>
  <c r="J20" i="1" s="1"/>
</calcChain>
</file>

<file path=xl/sharedStrings.xml><?xml version="1.0" encoding="utf-8"?>
<sst xmlns="http://schemas.openxmlformats.org/spreadsheetml/2006/main" count="959" uniqueCount="250">
  <si>
    <t>2</t>
  </si>
  <si>
    <t>Stavba:</t>
  </si>
  <si>
    <t>Objekt:</t>
  </si>
  <si>
    <t>Soupis:</t>
  </si>
  <si>
    <t>KSO:</t>
  </si>
  <si>
    <t>CC-CZ:</t>
  </si>
  <si>
    <t>Místo:</t>
  </si>
  <si>
    <t>Datum:</t>
  </si>
  <si>
    <t>Zadavatel:</t>
  </si>
  <si>
    <t>Zhotovitel:</t>
  </si>
  <si>
    <t>Projektant:</t>
  </si>
  <si>
    <t>Zpracovatel:</t>
  </si>
  <si>
    <t/>
  </si>
  <si>
    <t>Cena celkem [CZK]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</si>
  <si>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</si>
  <si>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</si>
  <si>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</si>
  <si>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</si>
  <si>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</si>
  <si>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</si>
  <si>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</si>
  <si>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</si>
  <si>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Náklady soupisu celkem</t>
  </si>
  <si>
    <t>D</t>
  </si>
  <si>
    <t>K</t>
  </si>
  <si>
    <t>m2</t>
  </si>
  <si>
    <t>4</t>
  </si>
  <si>
    <t>VV</t>
  </si>
  <si>
    <t>3</t>
  </si>
  <si>
    <t>713</t>
  </si>
  <si>
    <t>Jan Leznar 
Kroftova 2619/45
616 00 Brno</t>
  </si>
  <si>
    <t>ks</t>
  </si>
  <si>
    <t>Vlastní</t>
  </si>
  <si>
    <t>kg</t>
  </si>
  <si>
    <t>Izolace tepelné PSV</t>
  </si>
  <si>
    <t>kpl</t>
  </si>
  <si>
    <t>Spojovací, těsnící a doplňkový materiál</t>
  </si>
  <si>
    <t>Urgentní příjem</t>
  </si>
  <si>
    <t>SPIRO Potrubí f 200, 40% tvarovek,  tř. těsnosti B</t>
  </si>
  <si>
    <t>SPIRO Potrubí f 100, 40% tvarovek,  tř. těsnosti B</t>
  </si>
  <si>
    <t>SPIRO Potrubí f 160, 40% tvarovek,  tř. těsnosti B</t>
  </si>
  <si>
    <t>SPIRO Potrubí f 125, 40% tvarovek,  tř. těsnosti B</t>
  </si>
  <si>
    <t>Ucpávka do obvodu 2630</t>
  </si>
  <si>
    <t>Ucpávka do obvodu 1500</t>
  </si>
  <si>
    <t>Ucpávka do obvodu 1050</t>
  </si>
  <si>
    <t>Základní zkoušky</t>
  </si>
  <si>
    <t>hod</t>
  </si>
  <si>
    <t>Zaregulování</t>
  </si>
  <si>
    <t>Zaškolení obsluhy</t>
  </si>
  <si>
    <t xml:space="preserve">Izolace tepelné 40mm upevněná na trny s povrchovou úpravou AL folií, vč. montáže </t>
  </si>
  <si>
    <t>Kompletní montáž zař. č. 1</t>
  </si>
  <si>
    <t xml:space="preserve">Izolace protipožární  vč. montáže, odolnost EI30 DP1 + povrchová úprava </t>
  </si>
  <si>
    <t>Montáž vč. zaregulování zař. č. 1</t>
  </si>
  <si>
    <t xml:space="preserve">Dle PS 01.02-301 Specifikace </t>
  </si>
  <si>
    <t>Kompletní montáž zař. č. 2</t>
  </si>
  <si>
    <t>Montáž vč. zaregulování zař. č. 2</t>
  </si>
  <si>
    <t>Nem. Kyjov - Urgentní příjem</t>
  </si>
  <si>
    <t>1. Větrání 1.PP - západní křídlo</t>
  </si>
  <si>
    <t>Klimatizační jednotka přívod/odvod, 2550/2550m3/h,  400/400Pa, hygienické provedení</t>
  </si>
  <si>
    <t>PUR elastomer</t>
  </si>
  <si>
    <t>Protidešťová žaluzie AL 500x1400 se sítem a rámem do zdi, efektivní (volná) plocha 0,5 m2</t>
  </si>
  <si>
    <t>Tlumič hluku buňkový s děrovaným plechem 500 x 250 - 2000 náběh, výběh.</t>
  </si>
  <si>
    <t>Tlumič hluku buňkový s děrovaným plechem 500 x 250 - 2000 náběh, výběh</t>
  </si>
  <si>
    <t>Požární klapka 335x200, minimální odolnost 45min se servopohonem 230V</t>
  </si>
  <si>
    <t>Požární klapka 225x250, minimální odolnost 45min se servopohonem 230V</t>
  </si>
  <si>
    <t>Požární klapka 315x250, minimální odolnost 30min se servopohonem 230V</t>
  </si>
  <si>
    <t>Požární klapka 280x250, minimální odolnost 30min se servopohonem 230V</t>
  </si>
  <si>
    <t>TD dle D.1.01.4f-301 Specifikace -  pozice 1.01</t>
  </si>
  <si>
    <t>TD dle D.1.01.4f-301 Specifikace -  pozice 1.03</t>
  </si>
  <si>
    <t>TD dle D.1.01.4f -301Specifikace -  pozice 1.04</t>
  </si>
  <si>
    <t>TD dle D.1.01.4f-301 Specifikace -  pozice 1.05</t>
  </si>
  <si>
    <t>TD dle D.1.01.4f-301 Specifikace -  pozice 1.06</t>
  </si>
  <si>
    <t>TD dle D.1.01.4f-301 Specifikace -  pozice 1.07</t>
  </si>
  <si>
    <t>TD dle D.1.01.4f-301 Specifikace -  pozice 1.08</t>
  </si>
  <si>
    <t>Výřivá vyústka přívodní s instalační krabicí do rastru podhledu 600x600, 16 nastavitelných lamel</t>
  </si>
  <si>
    <t>TD dle D.1.01.4f-301 Specifikace -  pozice 1.09</t>
  </si>
  <si>
    <t>Výřivá vyústka odvodní s instalační krabicí do rastru podhledu 600x600, 16 lamel</t>
  </si>
  <si>
    <t>TD dle D.1.01.4f-301 Specifikace -  pozice 1.10</t>
  </si>
  <si>
    <t>TD dle D.1.01.4f-301 Specifikace -  pozice 1.11</t>
  </si>
  <si>
    <t>Talířový ventil kovový přívodní f 160 vč zděře</t>
  </si>
  <si>
    <t>TD dle D.1.01.4f-301 Specifikace -  pozice 1.12</t>
  </si>
  <si>
    <t>Talířový ventil kovový přívodníí f 100, vč. zděře</t>
  </si>
  <si>
    <t>TD dle D.1.01.4f-301 Specifikace -  pozice 1.13</t>
  </si>
  <si>
    <t>Talířový ventil kovový odvodní f 160 vč zděře</t>
  </si>
  <si>
    <t>TD dle D.1.01.4f-301 Specifikace -  pozice 1.14</t>
  </si>
  <si>
    <t>Talířový ventil kovový odvodní f 125 vč zděře</t>
  </si>
  <si>
    <t>TD dle D.1.01.4f-301 Specifikace -  pozice 1.15</t>
  </si>
  <si>
    <t>Talířový ventil kovový odvodní f 100, vč. zděře</t>
  </si>
  <si>
    <t>TD dle D.1.01.4f-301 Specifikace -  pozice 1.16</t>
  </si>
  <si>
    <t>Zvukoltumicí hadice velmi odolná f 160, vícevrstvý AL, izolace 25mm</t>
  </si>
  <si>
    <t>bm</t>
  </si>
  <si>
    <t>TD dle D.1.01.4f-301 Specifikace -  pozice 1.17</t>
  </si>
  <si>
    <t>Zvukoltumicí hadice velmi odolná f 125, vícevrstvý AL, izolace 25mm</t>
  </si>
  <si>
    <t>TD dle D.1.01.4f-301 Specifikace -  pozice 1.18</t>
  </si>
  <si>
    <t>Zvukoltumicí hadice velmi odolná f 100, vícevrstvý AL, izolace 25mm</t>
  </si>
  <si>
    <t>TD dle D.1.01.4f-301 Specifikace -  pozice 1.19</t>
  </si>
  <si>
    <r>
      <t>Nástavec kruhový na hranaté potrubí</t>
    </r>
    <r>
      <rPr>
        <sz val="10"/>
        <rFont val="Symbol"/>
        <family val="1"/>
        <charset val="2"/>
      </rPr>
      <t xml:space="preserve"> f</t>
    </r>
    <r>
      <rPr>
        <sz val="10"/>
        <rFont val="Arial"/>
        <family val="2"/>
      </rPr>
      <t xml:space="preserve"> 160/ 80</t>
    </r>
  </si>
  <si>
    <t>TD dle D.1.01.4f-301 Specifikace -  pozice 1.20</t>
  </si>
  <si>
    <t>Nástavec kruhový na hranaté potrubí f125/ 80</t>
  </si>
  <si>
    <t>TD dle D.1.01.4f-301 Specifikace -  pozice 1.21</t>
  </si>
  <si>
    <t>SPIRO Potrubí přechod f 250/ 160,  tř. těsnosti B dle ČSN EN 12273</t>
  </si>
  <si>
    <t>TD dle D.1.01.4f-301 Specifikace -  pozice 1.22</t>
  </si>
  <si>
    <t>SPIRO Potrubí f 225, 40% tvarovek,  tř. těsnosti B dle ČSN EN 12273</t>
  </si>
  <si>
    <t>TD dle D.1.01.4f-301 Specifikace -  pozice 1.23</t>
  </si>
  <si>
    <t>SPIRO Potrubí f 200, 40% tvarovek,  tř. těsnosti B dle ČSN EN 12273</t>
  </si>
  <si>
    <t>TD dle D.1.01.4f-301 Specifikace -  pozice 1.24</t>
  </si>
  <si>
    <t>SPIRO Potrubí f 180, 40% tvarovek,  tř. těsnosti B dle ČSN EN 12273</t>
  </si>
  <si>
    <t>TD dle D.1.01.4f-301 Specifikace -  pozice 1.25</t>
  </si>
  <si>
    <t>SPIRO Potrubí f 160, 40% tvarovek,  tř. těsnosti B dle ČSN EN 12273</t>
  </si>
  <si>
    <t>TD dle D.1.01.4f-301 Specifikace -  pozice 1.26</t>
  </si>
  <si>
    <t>SPIRO Potrubí f 125, 40% tvarovek,  tř. těsnosti B dle ČSN EN 12273</t>
  </si>
  <si>
    <t>TD dle D.1.01.4f-301 Specifikace -  pozice 1.27</t>
  </si>
  <si>
    <t>SPIRO Potrubí f 100, 30% tvarovek,  tř. těsnosti B dle ČSN EN 12273</t>
  </si>
  <si>
    <t>TD dle D.1.01.4f-301 Specifikace -  pozice 1.28</t>
  </si>
  <si>
    <t>TD dle D.1.01.4f-301 Specifikace -  pozice 1.36</t>
  </si>
  <si>
    <t>Přívodní potrubí ocelové čtyřhranné sk.I, do obvodu 1050/40% tvarovek tř. těsnosti B</t>
  </si>
  <si>
    <t>Přívodní potrubí ocelové čtyřhranné sk.I, do obvodu 1500/40% tvarovek tř. těsnosti B</t>
  </si>
  <si>
    <t>Přívodní potrubí ocelové čtyřhranné sk.I, do obvodu 2630/50% tvarovek tř. těsnosti B</t>
  </si>
  <si>
    <t>Přívodní potrubí ocelové čtyřhranné sk.I, do obvodu 3500/60% tvarovek tř. těsnosti B</t>
  </si>
  <si>
    <t>Přívodní potrubí ocelové čtyřhranné sk.I, do obvodu 4460/ 90% tvarovek tř. těsnosti B</t>
  </si>
  <si>
    <t>Odvodní potrubí ocelové čtyřhranné sk.I, do obvodu 4460/90% tvarovek tř. těsnosti B</t>
  </si>
  <si>
    <t>TD dle D.1.01.4f-301 Specifikace -  pozice 1.37</t>
  </si>
  <si>
    <t>Odvodní potrubí ocelové čtyřhranné sk.I, do obvodu 3500/60% tvarovek tř. těsnosti B</t>
  </si>
  <si>
    <t>Odvodní potrubí ocelové čtyřhranné sk.I, do obvodu 2630/50% tvarovek tř. těsnosti B</t>
  </si>
  <si>
    <t>Odvodní potrubí ocelové čtyřhranné sk.I, do obvodu 1500/40% tvarovek tř. těsnosti B</t>
  </si>
  <si>
    <t>Odvodní potrubí ocelové čtyřhranné sk.I, do obvodu 1050/40% tvarovek tř. těsnosti B</t>
  </si>
  <si>
    <t>Materiál pro zhotovení závěsů, spojovací, těsnící a doplňkový pro celkovou montáž</t>
  </si>
  <si>
    <t>TD dle D.1.01.4f-301 Specifikace -  pozice 1.38</t>
  </si>
  <si>
    <t>TD dle D.1.01.4f-301 Specifikace -  pozice 1.39</t>
  </si>
  <si>
    <t>TD dle D.1.01.4f-301 Specifikace -  pozice 1.40</t>
  </si>
  <si>
    <t xml:space="preserve">TD dle D.1.01.4f-301 Specifikace </t>
  </si>
  <si>
    <t xml:space="preserve">2. Větrání ambulancí 1.NP západní křídlo </t>
  </si>
  <si>
    <t xml:space="preserve">Klimatizační jednotka přívod/odvod, 2750/2700m3/h,  500/450Pa, hygienické provedení. </t>
  </si>
  <si>
    <t>TD dle D.1.01.4f-301 Specifikace -  pozice 2.01</t>
  </si>
  <si>
    <t>TD dle D.1.01.4f 301 Specifikace -  pozice 2.01</t>
  </si>
  <si>
    <t>Tlumič hluku buňkový s děrovaným plechem 500 x 300 - 2000 náběh, výběh</t>
  </si>
  <si>
    <t>TD dle D.1.01.4f-301 Specifikace -  pozice 2.02</t>
  </si>
  <si>
    <t>Požární klapka 560x280, minimální odolnost 30min se servopohonem 230V</t>
  </si>
  <si>
    <t>Požární klapka f 200, minimální odolnost 30min se servopohonem 230V</t>
  </si>
  <si>
    <t>TD dle D.1.01.4f-301 Specifikace -  pozice 2.03</t>
  </si>
  <si>
    <t>TD dle D.1.01.4f-301 Specifikace -  pozice 2.04</t>
  </si>
  <si>
    <t>Výřivá vyústka přívodní s instalační krabicí do rastru podhledu 600x600, 24 nastavitelných lamel</t>
  </si>
  <si>
    <t>TD dle D.1.01.4f-301 Specifikace -  pozice 2.05</t>
  </si>
  <si>
    <t>Výřivá vyústka odvodní s instalační krabicí do rastru podhledu 600x600, 24 nastavitelných lamel</t>
  </si>
  <si>
    <t>TD dle D.1.01.4f-301 Specifikace -  pozice 2.06</t>
  </si>
  <si>
    <t>TD dle D.1.01.4f-301 Specifikace -  pozice 2.07</t>
  </si>
  <si>
    <t>Výřivá vyústka přívodní s instalační krabicí 300x300, 8 nastavitelných lamel</t>
  </si>
  <si>
    <t>TD dle D.1.01.4f-301 Specifikace -  pozice 2.08</t>
  </si>
  <si>
    <t>TD dle D.1.01.4f-301 Specifikace -  pozice 2.09</t>
  </si>
  <si>
    <t>Výřivá vyústka odvodní s instalační krabicí do rastru podhledu 600x600, 16 nastavitelných lamel</t>
  </si>
  <si>
    <t>TD dle D.1.01.4f-301 Specifikace -  pozice 2.10</t>
  </si>
  <si>
    <t>Výřivá vyústka odvodní s instalační krabicí 300x300, 8 nastavitelných lamel</t>
  </si>
  <si>
    <r>
      <t xml:space="preserve">Talířový ventil kovový přívodníí </t>
    </r>
    <r>
      <rPr>
        <sz val="9"/>
        <rFont val="Symbol"/>
        <family val="1"/>
        <charset val="2"/>
      </rPr>
      <t xml:space="preserve">f </t>
    </r>
    <r>
      <rPr>
        <sz val="9"/>
        <rFont val="Arial"/>
        <family val="2"/>
      </rPr>
      <t>125 vč zděře</t>
    </r>
  </si>
  <si>
    <t>TD dle D.1.01.4f-301 Specifikace -  pozice 2.11</t>
  </si>
  <si>
    <r>
      <t xml:space="preserve">Talířový ventil kovový odvodní </t>
    </r>
    <r>
      <rPr>
        <sz val="9"/>
        <rFont val="Symbol"/>
        <family val="1"/>
        <charset val="2"/>
      </rPr>
      <t xml:space="preserve">f </t>
    </r>
    <r>
      <rPr>
        <sz val="9"/>
        <rFont val="Arial"/>
        <family val="2"/>
      </rPr>
      <t>125 vč zděře</t>
    </r>
  </si>
  <si>
    <t>TD dle D.1.01.4f-301 Specifikace -  pozice 2.12</t>
  </si>
  <si>
    <r>
      <t xml:space="preserve">Talířový ventil kovový odvodní </t>
    </r>
    <r>
      <rPr>
        <sz val="9"/>
        <rFont val="Symbol"/>
        <family val="1"/>
        <charset val="2"/>
      </rPr>
      <t>f</t>
    </r>
    <r>
      <rPr>
        <sz val="9"/>
        <rFont val="Arial"/>
        <family val="2"/>
      </rPr>
      <t xml:space="preserve"> 100, vč. zděře</t>
    </r>
  </si>
  <si>
    <r>
      <t xml:space="preserve">Zvukoltumicí hadice velmi odolná </t>
    </r>
    <r>
      <rPr>
        <sz val="9"/>
        <rFont val="Symbol"/>
        <family val="1"/>
        <charset val="2"/>
      </rPr>
      <t>f</t>
    </r>
    <r>
      <rPr>
        <sz val="9"/>
        <rFont val="Arial"/>
        <family val="2"/>
      </rPr>
      <t xml:space="preserve"> 250, vícevrstvý AL, izolace 25mm</t>
    </r>
  </si>
  <si>
    <t>TD dle D.1.01.4f-301 Specifikace -  pozice 2.13</t>
  </si>
  <si>
    <t>TD dle D.1.01.4f-301 Specifikace -  pozice 2.14</t>
  </si>
  <si>
    <r>
      <t xml:space="preserve">Zvukoltumicí hadice velmi odolná </t>
    </r>
    <r>
      <rPr>
        <sz val="9"/>
        <rFont val="Symbol"/>
        <family val="1"/>
        <charset val="2"/>
      </rPr>
      <t>f</t>
    </r>
    <r>
      <rPr>
        <sz val="9"/>
        <rFont val="Arial"/>
        <family val="2"/>
      </rPr>
      <t xml:space="preserve"> 200, vícevrstvý AL, izolace 25mm</t>
    </r>
  </si>
  <si>
    <r>
      <t>Nástavec kruhový na hranaté potrubí</t>
    </r>
    <r>
      <rPr>
        <sz val="9"/>
        <rFont val="Symbol"/>
        <family val="1"/>
        <charset val="2"/>
      </rPr>
      <t xml:space="preserve"> f</t>
    </r>
    <r>
      <rPr>
        <sz val="9"/>
        <rFont val="Arial"/>
        <family val="2"/>
      </rPr>
      <t xml:space="preserve"> 160/ 80</t>
    </r>
  </si>
  <si>
    <t>TD dle D.1.01.4f-301 Specifikace -  pozice 2.15</t>
  </si>
  <si>
    <t>TD dle D.1.01.4f-301 Specifikace -  pozice 2.16</t>
  </si>
  <si>
    <r>
      <t xml:space="preserve">Zvukoltumicí hadice velmi odolná </t>
    </r>
    <r>
      <rPr>
        <sz val="9"/>
        <rFont val="Symbol"/>
        <family val="1"/>
        <charset val="2"/>
      </rPr>
      <t>f</t>
    </r>
    <r>
      <rPr>
        <sz val="9"/>
        <rFont val="Arial"/>
        <family val="2"/>
      </rPr>
      <t xml:space="preserve"> 125, vícevrstvý AL, izolace 25mm</t>
    </r>
  </si>
  <si>
    <t>TD dle D.1.01.4f-301 Specifikace -  pozice 2.17</t>
  </si>
  <si>
    <r>
      <t xml:space="preserve">Zvukoltumicí hadice velmi odolná </t>
    </r>
    <r>
      <rPr>
        <sz val="9"/>
        <rFont val="Symbol"/>
        <family val="1"/>
        <charset val="2"/>
      </rPr>
      <t>f</t>
    </r>
    <r>
      <rPr>
        <sz val="9"/>
        <rFont val="Arial"/>
        <family val="2"/>
      </rPr>
      <t xml:space="preserve"> 100, vícevrstvý AL, izolace 25mm</t>
    </r>
  </si>
  <si>
    <t>TD dle D.1.01.4f-301 Specifikace -  pozice 2.18</t>
  </si>
  <si>
    <r>
      <t>Nástavec kruhový na hranaté potrubí</t>
    </r>
    <r>
      <rPr>
        <sz val="9"/>
        <rFont val="Symbol"/>
        <family val="1"/>
        <charset val="2"/>
      </rPr>
      <t xml:space="preserve"> f</t>
    </r>
    <r>
      <rPr>
        <sz val="9"/>
        <rFont val="Arial"/>
        <family val="2"/>
      </rPr>
      <t xml:space="preserve"> 250/ 80</t>
    </r>
  </si>
  <si>
    <t>TD dle D.1.01.4f-301 Specifikace -  pozice 2.19</t>
  </si>
  <si>
    <r>
      <t>Nástavec kruhový na hranaté potrubí</t>
    </r>
    <r>
      <rPr>
        <sz val="9"/>
        <rFont val="Symbol"/>
        <family val="1"/>
        <charset val="2"/>
      </rPr>
      <t xml:space="preserve"> f</t>
    </r>
    <r>
      <rPr>
        <sz val="9"/>
        <rFont val="Arial"/>
        <family val="2"/>
      </rPr>
      <t xml:space="preserve"> 200/ 80</t>
    </r>
  </si>
  <si>
    <t>TD dle D.1.01.4f-301 Specifikace -  pozice 2.20</t>
  </si>
  <si>
    <t>TD dle D.1.01.4f-301 Specifikace -  pozice 2.21</t>
  </si>
  <si>
    <t xml:space="preserve">SPIRO Potrubí přechod f 250/ 200,  tř. těsnosti B </t>
  </si>
  <si>
    <t>TD dle D.1.01.4f-301 Specifikace -  pozice 2.22</t>
  </si>
  <si>
    <t>TD dle D.1.01.4f-301 Specifikace -  pozice 2.23</t>
  </si>
  <si>
    <t>TD dle D.1.01.4f-301 Specifikace -  pozice 2.24</t>
  </si>
  <si>
    <t>TD dle D.1.01.4f-301 Specifikace -  pozice 2.25</t>
  </si>
  <si>
    <t>TD dle D.1.01.4f-301 Specifikace -  pozice 2.26</t>
  </si>
  <si>
    <t>TD dle D.1.01.4f-301 Specifikace -  pozice 2.27</t>
  </si>
  <si>
    <t>Přívodní potrubí ocelové čtyřhranné sk.I, do obvodu 1890/40% tvarovek tř. těsnosti B</t>
  </si>
  <si>
    <t>TD dle D.1.01.4f-301 Specifikace -  pozice 2.31</t>
  </si>
  <si>
    <t>Odvodní potrubí ocelové čtyřhranné sk.I, do obvodu 1890/40% tvarovek tř. těsnosti B</t>
  </si>
  <si>
    <t>Odvodníí potrubí ocelové čtyřhranné sk.I, do obvodu 1500/40% tvarovek tř. těsnosti B</t>
  </si>
  <si>
    <t>Odvodníí potrubí ocelové čtyřhranné sk.I, do obvodu 1050/40% tvarovek tř. těsnosti B</t>
  </si>
  <si>
    <t>Materiál pro zhotovení závěsů, spojovací, těsnící a doplňkový materiál pro celkovou montáž zař.č. 2</t>
  </si>
  <si>
    <t>TD dle D.1.01.4f-301 Specifikace -  pozice 2.32</t>
  </si>
  <si>
    <t>TD dle D.1.01.4f-301 Specifikace -  pozice 2.33</t>
  </si>
  <si>
    <t>TD dle D.1.01.4f-301 Specifikace -  pozice 2.34</t>
  </si>
  <si>
    <t>TD dle D.1.01.4f-301 Specifikace -  pozice 2.35</t>
  </si>
  <si>
    <t>2a. Vlhčení zařízení 2</t>
  </si>
  <si>
    <t>Kompletní montáž zař. č. 2a</t>
  </si>
  <si>
    <t>Montáž vč. zaregulování zař. č.2a</t>
  </si>
  <si>
    <t>Dle PS 01.02-301 Specifikace pozice 2a.01</t>
  </si>
  <si>
    <t>Dle PS 01.02-301 Specifikace pozice 2a.02</t>
  </si>
  <si>
    <t>Vyústka komfortní hliníková jdvouřadá. přívodní  200x80 s regulací R1</t>
  </si>
  <si>
    <r>
      <t xml:space="preserve">Zvukoltumicí hadice velmi odolná </t>
    </r>
    <r>
      <rPr>
        <sz val="9"/>
        <rFont val="Symbol"/>
        <family val="1"/>
        <charset val="2"/>
      </rPr>
      <t>f</t>
    </r>
    <r>
      <rPr>
        <sz val="9"/>
        <rFont val="Arial"/>
        <family val="2"/>
      </rPr>
      <t xml:space="preserve"> 160, vícevrstvý AL, izolace 25mm</t>
    </r>
  </si>
  <si>
    <t xml:space="preserve">Odporový parní vyvíječ množství páry: 20kg/h; 400V; příkon 14,9kW </t>
  </si>
  <si>
    <t>Příslušenství pro distribuci páry do potrubí</t>
  </si>
  <si>
    <t xml:space="preserve">5. Větrání UP 1.NP severní křídlo </t>
  </si>
  <si>
    <t>TD dle D.1.01.4f - 301 Specifikace -  pozice 1.01</t>
  </si>
  <si>
    <t>TD dle D.1.01.4f - 301 Specifikace -  pozice 1.02</t>
  </si>
  <si>
    <t>7. Větrání strojoven</t>
  </si>
  <si>
    <r>
      <t>Potrubní diagonální ventilátor (3-otáčkový)</t>
    </r>
    <r>
      <rPr>
        <sz val="9"/>
        <rFont val="Symbol"/>
        <family val="1"/>
        <charset val="2"/>
      </rPr>
      <t xml:space="preserve"> f</t>
    </r>
    <r>
      <rPr>
        <sz val="9"/>
        <rFont val="Arial CE"/>
        <charset val="238"/>
      </rPr>
      <t xml:space="preserve"> 200, 600m3/h, 2500Pa, příkon: 133W, 0,56A, 230V</t>
    </r>
  </si>
  <si>
    <r>
      <t xml:space="preserve">Zpětná klapka </t>
    </r>
    <r>
      <rPr>
        <sz val="9"/>
        <rFont val="Symbol"/>
        <family val="1"/>
        <charset val="2"/>
      </rPr>
      <t>f</t>
    </r>
    <r>
      <rPr>
        <sz val="9"/>
        <rFont val="Arial CE"/>
        <charset val="238"/>
      </rPr>
      <t xml:space="preserve"> 200</t>
    </r>
  </si>
  <si>
    <t>TD dle D.1.01.4f - 301 Specifikace -  pozice 7.02</t>
  </si>
  <si>
    <t>TD dle D.1.01.4f - 301 Specifikace -  pozice 7.01</t>
  </si>
  <si>
    <r>
      <t xml:space="preserve">Mřížka Spiro </t>
    </r>
    <r>
      <rPr>
        <sz val="9"/>
        <rFont val="Symbol"/>
        <family val="1"/>
        <charset val="2"/>
      </rPr>
      <t>f</t>
    </r>
    <r>
      <rPr>
        <sz val="9"/>
        <rFont val="Arial CE"/>
        <charset val="238"/>
      </rPr>
      <t xml:space="preserve"> 200</t>
    </r>
  </si>
  <si>
    <t>TD dle D.1.01.4f-301 Specifikace -  pozice 7.08</t>
  </si>
  <si>
    <t>TD dle D.1.01.4f-301 Specifikace -  pozice 7.10</t>
  </si>
  <si>
    <t>TD dle D.1.01.4f-301 Specifikace -  pozice 7.12</t>
  </si>
  <si>
    <t>TD dle D.1.01.4f-301 Specifikace -  pozice 7.14</t>
  </si>
  <si>
    <t>TD dle D.1.01.4f-301 Specifikace -  pozice 7.15</t>
  </si>
  <si>
    <t>8. Chlazení fancoil</t>
  </si>
  <si>
    <t>Kazetový Fan Coil (4-stranný výfuk), 2- trubkový systém; Qchmaxř= 2,7kW (voda 7/12°C, Ti 25°C</t>
  </si>
  <si>
    <t>TD dle D.1.01.4f - 301 Specifikace -  pozice 8.02</t>
  </si>
  <si>
    <t>Nástěnný Fan Coil, 2- trubkový systém; Qchmax= 2,5kW, voda 7/12°C (voda 7/12°C, Ti 25°C)</t>
  </si>
  <si>
    <t>TD dle D.1.01.4f - 301 Specifikace -  pozice 8.03</t>
  </si>
  <si>
    <t>Nástěnný Fan Coil, 2- trubkový systém; Qchmax= 4,0kW, voda 7/12°C (voda 7/12°C, Ti 25°C)</t>
  </si>
  <si>
    <t>Kompletní montáž zař. č. 8</t>
  </si>
  <si>
    <t>Kompletní montáž zař. č. 7</t>
  </si>
  <si>
    <t>Montáž vč. zaregulování zař. č. 7</t>
  </si>
  <si>
    <t>TD dle D.1.01.4f-301 Specifikace -  pozice 8.04</t>
  </si>
  <si>
    <t>Montáž vč. zprovoznění č. 8</t>
  </si>
  <si>
    <t>TD dle D.1.01.4f-301 Specifikace -  pozice 8.05</t>
  </si>
  <si>
    <t>13. Demontáže stávajících VZT zařízení</t>
  </si>
  <si>
    <t>Demontáž stávajícího vzt. zařízení 1.PP, západní křídlo dle položek ve  specifikaci</t>
  </si>
  <si>
    <t>TD dle D.1.01.4f - 301 Specifikace -  pozice 13.02</t>
  </si>
  <si>
    <t>14. Požární ucpávky (D + M)</t>
  </si>
  <si>
    <t>Ucpávka do obvodu 3500</t>
  </si>
  <si>
    <t>Ucpávka do obvodu 1890</t>
  </si>
  <si>
    <t xml:space="preserve"> Chladivové potrubí zařízení Split a VRV</t>
  </si>
  <si>
    <t>Dle PS 01.02-301 Specifikace pozice 14.01</t>
  </si>
  <si>
    <t>15. Zkoušky a zaregulování</t>
  </si>
  <si>
    <t>Dle PS 01.02-301 Specifikace pozic 15.01</t>
  </si>
  <si>
    <t>Dle PS 01.02-301 Specifikace pozic 15.02</t>
  </si>
  <si>
    <t>Dle PS 01.02-301 Specifikace pozic 15.03</t>
  </si>
  <si>
    <t>Koordinace s ostatními profesemi</t>
  </si>
  <si>
    <r>
      <t xml:space="preserve">SPIRO Potrubí  </t>
    </r>
    <r>
      <rPr>
        <sz val="9"/>
        <rFont val="Symbol"/>
        <family val="1"/>
        <charset val="2"/>
      </rPr>
      <t>f</t>
    </r>
    <r>
      <rPr>
        <sz val="9"/>
        <rFont val="Arial CE"/>
      </rPr>
      <t xml:space="preserve"> 200, 40% tvarovek,  tř. těsnosti B </t>
    </r>
  </si>
  <si>
    <t>10. Dveřní clona
Součást rozpočtu R1</t>
  </si>
  <si>
    <t>9. Chlazení split
Součást rozpočtu R1</t>
  </si>
  <si>
    <t>3. Větrání 1.PP - severní křídlo
Součást rozpočtu R1</t>
  </si>
  <si>
    <t>4.  Větrání ZS 1.NP, severní křídlo
Součást rozpočtu R1</t>
  </si>
  <si>
    <t>4a. Vlhčení zařízení 4
Součást rozpočtu R1</t>
  </si>
  <si>
    <t>5a. Vlhčení zařízení 5
Součást rozpočtu R1</t>
  </si>
  <si>
    <t>6. Požární větrání
Součást rozpočtu R1</t>
  </si>
  <si>
    <t>11. Zdroj chladu
Součást rozpočtu R1</t>
  </si>
  <si>
    <t>12. Přesun stávajících zařízení split
Součást rozpočtu R1</t>
  </si>
  <si>
    <t>SOUPIS PRACÍ S2</t>
  </si>
  <si>
    <t>D.1.01.4f - S2 Vzduchotechnika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</si>
</sst>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#,##0.000"/>
  </numFmts>
  <fonts count="19" x14ac:knownFonts="1">
    <font>
      <sz val="8"/>
      <name val="Arial CE"/>
      <family val="2"/>
    </font>
    <font>
      <b/>
      <sz val="14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2"/>
      <color rgb="FF960000"/>
      <name val="Arial CE"/>
    </font>
    <font>
      <sz val="9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7"/>
      <color rgb="FF969696"/>
      <name val="Arial CE"/>
    </font>
    <font>
      <sz val="10"/>
      <name val="Arial"/>
      <family val="2"/>
    </font>
    <font>
      <sz val="10"/>
      <name val="Symbol"/>
      <family val="1"/>
      <charset val="2"/>
    </font>
    <font>
      <sz val="9"/>
      <name val="Arial"/>
      <family val="2"/>
      <charset val="238"/>
    </font>
    <font>
      <sz val="9"/>
      <name val="Symbol"/>
      <family val="1"/>
      <charset val="2"/>
    </font>
    <font>
      <sz val="9"/>
      <name val="Arial"/>
      <family val="2"/>
    </font>
    <font>
      <sz val="9"/>
      <name val="Arial CE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18" fillId="0" borderId="0"/>
  </cellStyleXfs>
  <cellXfs count="63">
    <xf numFmtId="0" fontId="0" fillId="0" borderId="0" xfId="0"/>
    <xf numFmtId="0" fontId="0" fillId="0" borderId="3" xfId="0" applyBorder="1"/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3" xfId="0" applyFont="1" applyBorder="1"/>
    <xf numFmtId="0" fontId="0" fillId="0" borderId="3" xfId="0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49" fontId="6" fillId="0" borderId="6" xfId="0" applyNumberFormat="1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165" fontId="6" fillId="0" borderId="6" xfId="0" applyNumberFormat="1" applyFont="1" applyBorder="1" applyAlignment="1" applyProtection="1">
      <alignment vertical="center"/>
      <protection locked="0"/>
    </xf>
    <xf numFmtId="4" fontId="6" fillId="0" borderId="6" xfId="0" applyNumberFormat="1" applyFont="1" applyBorder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0" fontId="10" fillId="0" borderId="3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4" fontId="5" fillId="0" borderId="0" xfId="0" applyNumberFormat="1" applyFont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8" xfId="0" applyBorder="1"/>
    <xf numFmtId="0" fontId="0" fillId="0" borderId="8" xfId="0" applyBorder="1" applyAlignment="1">
      <alignment horizontal="center" vertical="center" wrapText="1"/>
    </xf>
    <xf numFmtId="0" fontId="9" fillId="0" borderId="8" xfId="0" applyFont="1" applyBorder="1"/>
    <xf numFmtId="0" fontId="10" fillId="0" borderId="8" xfId="0" applyFont="1" applyBorder="1" applyAlignment="1">
      <alignment vertical="center"/>
    </xf>
    <xf numFmtId="0" fontId="6" fillId="2" borderId="9" xfId="0" applyFont="1" applyFill="1" applyBorder="1" applyAlignment="1">
      <alignment horizontal="center" vertical="center" wrapText="1"/>
    </xf>
    <xf numFmtId="49" fontId="14" fillId="0" borderId="10" xfId="0" applyNumberFormat="1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7" fillId="0" borderId="10" xfId="0" applyNumberFormat="1" applyFont="1" applyBorder="1" applyAlignment="1">
      <alignment horizontal="left" vertical="top" wrapText="1"/>
    </xf>
    <xf numFmtId="0" fontId="14" fillId="0" borderId="10" xfId="0" applyFont="1" applyBorder="1" applyAlignment="1">
      <alignment vertical="top" wrapText="1"/>
    </xf>
    <xf numFmtId="0" fontId="17" fillId="0" borderId="10" xfId="0" applyFont="1" applyBorder="1" applyAlignment="1">
      <alignment vertical="top" wrapText="1"/>
    </xf>
    <xf numFmtId="164" fontId="4" fillId="0" borderId="0" xfId="0" applyNumberFormat="1" applyFont="1" applyAlignment="1">
      <alignment horizontal="left" vertical="center"/>
    </xf>
    <xf numFmtId="0" fontId="10" fillId="0" borderId="11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1" fillId="0" borderId="13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10" fillId="0" borderId="12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2">
    <cellStyle name="Normální" xfId="0" builtinId="0"/>
    <cellStyle name="Normální 2" xfId="1" xr:uid="{C8F12259-4921-47A6-8834-C017F1FCA5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1BF6E099-9265-495C-946D-9FC87191CBD6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161FB-C375-40E5-8B0F-3FFA80525FFF}">
  <sheetPr>
    <pageSetUpPr fitToPage="1"/>
  </sheetPr>
  <dimension ref="B3:L277"/>
  <sheetViews>
    <sheetView showGridLines="0" showZeros="0" tabSelected="1" workbookViewId="0">
      <selection activeCell="O10" sqref="O10"/>
    </sheetView>
  </sheetViews>
  <sheetFormatPr defaultRowHeight="11.25" x14ac:dyDescent="0.2"/>
  <cols>
    <col min="1" max="1" width="8.33203125" customWidth="1"/>
    <col min="2" max="2" width="1.1640625" customWidth="1"/>
    <col min="3" max="3" width="5.6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style="44" customWidth="1"/>
    <col min="12" max="12" width="1.1640625" customWidth="1"/>
    <col min="13" max="13" width="15" customWidth="1"/>
  </cols>
  <sheetData>
    <row r="3" spans="2:12" s="2" customFormat="1" x14ac:dyDescent="0.2">
      <c r="B3" s="4"/>
      <c r="C3" s="5"/>
      <c r="D3" s="5"/>
      <c r="E3" s="5"/>
      <c r="F3" s="5"/>
      <c r="G3" s="5"/>
      <c r="H3" s="5"/>
      <c r="I3" s="5"/>
      <c r="J3" s="5"/>
      <c r="K3" s="43"/>
      <c r="L3" s="35"/>
    </row>
    <row r="4" spans="2:12" s="2" customFormat="1" ht="18" x14ac:dyDescent="0.2">
      <c r="B4" s="3"/>
      <c r="C4" s="21" t="s">
        <v>248</v>
      </c>
      <c r="K4" s="44"/>
      <c r="L4" s="36"/>
    </row>
    <row r="5" spans="2:12" s="2" customFormat="1" x14ac:dyDescent="0.2">
      <c r="B5" s="3"/>
      <c r="K5" s="44"/>
      <c r="L5" s="36"/>
    </row>
    <row r="6" spans="2:12" s="2" customFormat="1" ht="12.75" x14ac:dyDescent="0.2">
      <c r="B6" s="3"/>
      <c r="C6" s="22" t="s">
        <v>1</v>
      </c>
      <c r="K6" s="44"/>
      <c r="L6" s="36"/>
    </row>
    <row r="7" spans="2:12" s="2" customFormat="1" ht="12.75" x14ac:dyDescent="0.2">
      <c r="B7" s="3"/>
      <c r="E7" s="61" t="s">
        <v>56</v>
      </c>
      <c r="F7" s="62"/>
      <c r="G7" s="62"/>
      <c r="H7" s="62"/>
      <c r="K7" s="44"/>
      <c r="L7" s="36"/>
    </row>
    <row r="8" spans="2:12" ht="12.75" x14ac:dyDescent="0.2">
      <c r="B8" s="1"/>
      <c r="C8" s="22" t="s">
        <v>2</v>
      </c>
      <c r="L8" s="37"/>
    </row>
    <row r="9" spans="2:12" s="2" customFormat="1" x14ac:dyDescent="0.2">
      <c r="B9" s="3"/>
      <c r="E9" s="61" t="s">
        <v>37</v>
      </c>
      <c r="F9" s="60"/>
      <c r="G9" s="60"/>
      <c r="H9" s="60"/>
      <c r="K9" s="44"/>
      <c r="L9" s="36"/>
    </row>
    <row r="10" spans="2:12" s="2" customFormat="1" ht="12.75" x14ac:dyDescent="0.2">
      <c r="B10" s="3"/>
      <c r="C10" s="22" t="s">
        <v>3</v>
      </c>
      <c r="K10" s="44"/>
      <c r="L10" s="36"/>
    </row>
    <row r="11" spans="2:12" s="2" customFormat="1" x14ac:dyDescent="0.2">
      <c r="B11" s="3"/>
      <c r="E11" s="59" t="s">
        <v>249</v>
      </c>
      <c r="F11" s="60"/>
      <c r="G11" s="60"/>
      <c r="H11" s="60"/>
      <c r="K11" s="44"/>
      <c r="L11" s="36"/>
    </row>
    <row r="12" spans="2:12" s="2" customFormat="1" x14ac:dyDescent="0.2">
      <c r="B12" s="3"/>
      <c r="K12" s="44"/>
      <c r="L12" s="36"/>
    </row>
    <row r="13" spans="2:12" s="2" customFormat="1" ht="12.75" x14ac:dyDescent="0.2">
      <c r="B13" s="3"/>
      <c r="C13" s="22" t="s">
        <v>4</v>
      </c>
      <c r="D13" s="22"/>
      <c r="F13" s="23"/>
      <c r="I13" s="22" t="s">
        <v>5</v>
      </c>
      <c r="J13" s="23"/>
      <c r="K13" s="44"/>
      <c r="L13" s="36"/>
    </row>
    <row r="14" spans="2:12" s="2" customFormat="1" ht="12.75" x14ac:dyDescent="0.2">
      <c r="B14" s="3"/>
      <c r="C14" s="22" t="s">
        <v>6</v>
      </c>
      <c r="F14" s="23"/>
      <c r="I14" s="22" t="s">
        <v>7</v>
      </c>
      <c r="J14" s="50">
        <v>45587</v>
      </c>
      <c r="K14" s="44"/>
      <c r="L14" s="36"/>
    </row>
    <row r="15" spans="2:12" s="2" customFormat="1" x14ac:dyDescent="0.2">
      <c r="B15" s="3"/>
      <c r="K15" s="44"/>
      <c r="L15" s="36"/>
    </row>
    <row r="16" spans="2:12" s="2" customFormat="1" ht="38.25" x14ac:dyDescent="0.2">
      <c r="B16" s="3"/>
      <c r="C16" s="22" t="s">
        <v>8</v>
      </c>
      <c r="F16" s="23"/>
      <c r="I16" s="22" t="s">
        <v>10</v>
      </c>
      <c r="J16" s="24" t="s">
        <v>30</v>
      </c>
      <c r="K16" s="44"/>
      <c r="L16" s="36"/>
    </row>
    <row r="17" spans="2:12" s="2" customFormat="1" ht="12.75" x14ac:dyDescent="0.2">
      <c r="B17" s="3"/>
      <c r="C17" s="22" t="s">
        <v>9</v>
      </c>
      <c r="F17" s="23"/>
      <c r="I17" s="22" t="s">
        <v>11</v>
      </c>
      <c r="J17" s="24"/>
      <c r="K17" s="44"/>
      <c r="L17" s="36"/>
    </row>
    <row r="18" spans="2:12" s="2" customFormat="1" x14ac:dyDescent="0.2">
      <c r="B18" s="3"/>
      <c r="K18" s="44"/>
      <c r="L18" s="36"/>
    </row>
    <row r="19" spans="2:12" s="6" customFormat="1" ht="12" x14ac:dyDescent="0.2">
      <c r="B19" s="7"/>
      <c r="C19" s="8" t="s">
        <v>14</v>
      </c>
      <c r="D19" s="9" t="s">
        <v>15</v>
      </c>
      <c r="E19" s="9" t="s">
        <v>16</v>
      </c>
      <c r="F19" s="9" t="s">
        <v>17</v>
      </c>
      <c r="G19" s="9" t="s">
        <v>18</v>
      </c>
      <c r="H19" s="9" t="s">
        <v>19</v>
      </c>
      <c r="I19" s="9" t="s">
        <v>20</v>
      </c>
      <c r="J19" s="9" t="s">
        <v>13</v>
      </c>
      <c r="K19" s="41" t="s">
        <v>21</v>
      </c>
      <c r="L19" s="38"/>
    </row>
    <row r="20" spans="2:12" s="2" customFormat="1" ht="15.75" x14ac:dyDescent="0.25">
      <c r="B20" s="3"/>
      <c r="C20" s="25" t="s">
        <v>22</v>
      </c>
      <c r="J20" s="26">
        <f>SUM(J21,J111,J195,J213,J233,J251,J255,J269)</f>
        <v>0</v>
      </c>
      <c r="K20" s="44"/>
      <c r="L20" s="36"/>
    </row>
    <row r="21" spans="2:12" s="10" customFormat="1" ht="15" x14ac:dyDescent="0.2">
      <c r="B21" s="11"/>
      <c r="D21" s="27" t="s">
        <v>23</v>
      </c>
      <c r="E21" s="28"/>
      <c r="F21" s="28" t="s">
        <v>57</v>
      </c>
      <c r="J21" s="29">
        <f>SUM(J22:J109)</f>
        <v>0</v>
      </c>
      <c r="K21" s="45"/>
      <c r="L21" s="39"/>
    </row>
    <row r="22" spans="2:12" s="2" customFormat="1" ht="24" x14ac:dyDescent="0.2">
      <c r="B22" s="12"/>
      <c r="C22" s="13">
        <v>1</v>
      </c>
      <c r="D22" s="13" t="s">
        <v>24</v>
      </c>
      <c r="E22" s="14"/>
      <c r="F22" s="15" t="s">
        <v>58</v>
      </c>
      <c r="G22" s="16" t="s">
        <v>31</v>
      </c>
      <c r="H22" s="17">
        <v>1</v>
      </c>
      <c r="I22" s="18">
        <v>0</v>
      </c>
      <c r="J22" s="18">
        <f>ROUND(I22*H22,2)</f>
        <v>0</v>
      </c>
      <c r="K22" s="16" t="s">
        <v>32</v>
      </c>
      <c r="L22" s="36"/>
    </row>
    <row r="23" spans="2:12" s="19" customFormat="1" ht="12" x14ac:dyDescent="0.2">
      <c r="B23" s="20"/>
      <c r="D23" s="32" t="s">
        <v>27</v>
      </c>
      <c r="E23" s="33" t="s">
        <v>12</v>
      </c>
      <c r="F23" s="34" t="s">
        <v>67</v>
      </c>
      <c r="H23" s="33" t="s">
        <v>12</v>
      </c>
      <c r="I23" s="18">
        <v>0</v>
      </c>
      <c r="K23" s="46"/>
      <c r="L23" s="40"/>
    </row>
    <row r="24" spans="2:12" s="2" customFormat="1" ht="12" x14ac:dyDescent="0.2">
      <c r="B24" s="12"/>
      <c r="C24" s="13" t="s">
        <v>0</v>
      </c>
      <c r="D24" s="13" t="s">
        <v>24</v>
      </c>
      <c r="E24" s="14"/>
      <c r="F24" s="15" t="s">
        <v>59</v>
      </c>
      <c r="G24" s="16" t="s">
        <v>25</v>
      </c>
      <c r="H24" s="17">
        <v>1</v>
      </c>
      <c r="I24" s="18">
        <v>0</v>
      </c>
      <c r="J24" s="18">
        <f>ROUND(I24*H24,2)</f>
        <v>0</v>
      </c>
      <c r="K24" s="16" t="s">
        <v>32</v>
      </c>
      <c r="L24" s="36"/>
    </row>
    <row r="25" spans="2:12" s="19" customFormat="1" ht="12" x14ac:dyDescent="0.2">
      <c r="B25" s="20"/>
      <c r="D25" s="32" t="s">
        <v>27</v>
      </c>
      <c r="E25" s="33" t="s">
        <v>12</v>
      </c>
      <c r="F25" s="34" t="s">
        <v>200</v>
      </c>
      <c r="H25" s="33" t="s">
        <v>12</v>
      </c>
      <c r="I25" s="18">
        <v>0</v>
      </c>
      <c r="K25" s="46"/>
      <c r="L25" s="40"/>
    </row>
    <row r="26" spans="2:12" s="2" customFormat="1" ht="24" x14ac:dyDescent="0.2">
      <c r="B26" s="12"/>
      <c r="C26" s="13" t="s">
        <v>28</v>
      </c>
      <c r="D26" s="13" t="s">
        <v>24</v>
      </c>
      <c r="E26" s="14"/>
      <c r="F26" s="15" t="s">
        <v>60</v>
      </c>
      <c r="G26" s="16" t="s">
        <v>31</v>
      </c>
      <c r="H26" s="17">
        <v>2</v>
      </c>
      <c r="I26" s="18">
        <v>0</v>
      </c>
      <c r="J26" s="18">
        <f>ROUND(I26*H26,2)</f>
        <v>0</v>
      </c>
      <c r="K26" s="16" t="s">
        <v>32</v>
      </c>
      <c r="L26" s="36"/>
    </row>
    <row r="27" spans="2:12" s="19" customFormat="1" ht="12" x14ac:dyDescent="0.2">
      <c r="B27" s="20"/>
      <c r="D27" s="32" t="s">
        <v>27</v>
      </c>
      <c r="E27" s="33" t="s">
        <v>12</v>
      </c>
      <c r="F27" s="34" t="s">
        <v>201</v>
      </c>
      <c r="H27" s="33" t="s">
        <v>12</v>
      </c>
      <c r="I27" s="18">
        <v>0</v>
      </c>
      <c r="K27" s="46"/>
      <c r="L27" s="40"/>
    </row>
    <row r="28" spans="2:12" s="2" customFormat="1" ht="24" x14ac:dyDescent="0.2">
      <c r="B28" s="12"/>
      <c r="C28" s="13" t="s">
        <v>26</v>
      </c>
      <c r="D28" s="13" t="s">
        <v>24</v>
      </c>
      <c r="E28" s="14"/>
      <c r="F28" s="15" t="s">
        <v>61</v>
      </c>
      <c r="G28" s="16" t="s">
        <v>31</v>
      </c>
      <c r="H28" s="17">
        <v>8</v>
      </c>
      <c r="I28" s="18">
        <v>0</v>
      </c>
      <c r="J28" s="18">
        <f>ROUND(I28*H28,2)</f>
        <v>0</v>
      </c>
      <c r="K28" s="16" t="s">
        <v>32</v>
      </c>
      <c r="L28" s="36"/>
    </row>
    <row r="29" spans="2:12" s="19" customFormat="1" ht="12" x14ac:dyDescent="0.2">
      <c r="B29" s="20"/>
      <c r="D29" s="32" t="s">
        <v>27</v>
      </c>
      <c r="E29" s="33" t="s">
        <v>12</v>
      </c>
      <c r="F29" s="34" t="s">
        <v>68</v>
      </c>
      <c r="H29" s="33" t="s">
        <v>12</v>
      </c>
      <c r="I29" s="18">
        <v>0</v>
      </c>
      <c r="K29" s="46"/>
      <c r="L29" s="40"/>
    </row>
    <row r="30" spans="2:12" s="2" customFormat="1" ht="24" x14ac:dyDescent="0.2">
      <c r="B30" s="12"/>
      <c r="C30" s="13">
        <v>5</v>
      </c>
      <c r="D30" s="13" t="s">
        <v>24</v>
      </c>
      <c r="E30" s="14"/>
      <c r="F30" s="15" t="s">
        <v>62</v>
      </c>
      <c r="G30" s="16" t="s">
        <v>31</v>
      </c>
      <c r="H30" s="17">
        <v>4</v>
      </c>
      <c r="I30" s="18">
        <v>0</v>
      </c>
      <c r="J30" s="18">
        <f>ROUND(I30*H30,2)</f>
        <v>0</v>
      </c>
      <c r="K30" s="16" t="s">
        <v>32</v>
      </c>
      <c r="L30" s="36"/>
    </row>
    <row r="31" spans="2:12" s="19" customFormat="1" ht="12" x14ac:dyDescent="0.2">
      <c r="B31" s="20"/>
      <c r="D31" s="32" t="s">
        <v>27</v>
      </c>
      <c r="E31" s="33" t="s">
        <v>12</v>
      </c>
      <c r="F31" s="34" t="s">
        <v>69</v>
      </c>
      <c r="H31" s="33" t="s">
        <v>12</v>
      </c>
      <c r="I31" s="18">
        <v>0</v>
      </c>
      <c r="K31" s="46"/>
      <c r="L31" s="40"/>
    </row>
    <row r="32" spans="2:12" s="2" customFormat="1" ht="24" x14ac:dyDescent="0.2">
      <c r="B32" s="12"/>
      <c r="C32" s="13">
        <v>6</v>
      </c>
      <c r="D32" s="13" t="s">
        <v>24</v>
      </c>
      <c r="E32" s="14"/>
      <c r="F32" s="15" t="s">
        <v>63</v>
      </c>
      <c r="G32" s="16" t="s">
        <v>31</v>
      </c>
      <c r="H32" s="17">
        <v>1</v>
      </c>
      <c r="I32" s="18">
        <v>0</v>
      </c>
      <c r="J32" s="18">
        <f>ROUND(I32*H32,2)</f>
        <v>0</v>
      </c>
      <c r="K32" s="16" t="s">
        <v>32</v>
      </c>
      <c r="L32" s="36"/>
    </row>
    <row r="33" spans="2:12" s="19" customFormat="1" ht="12" x14ac:dyDescent="0.2">
      <c r="B33" s="20"/>
      <c r="D33" s="32" t="s">
        <v>27</v>
      </c>
      <c r="E33" s="33" t="s">
        <v>12</v>
      </c>
      <c r="F33" s="34" t="s">
        <v>70</v>
      </c>
      <c r="H33" s="33" t="s">
        <v>12</v>
      </c>
      <c r="I33" s="18">
        <v>0</v>
      </c>
      <c r="K33" s="46"/>
      <c r="L33" s="40"/>
    </row>
    <row r="34" spans="2:12" s="2" customFormat="1" ht="24" x14ac:dyDescent="0.2">
      <c r="B34" s="12"/>
      <c r="C34" s="13">
        <v>7</v>
      </c>
      <c r="D34" s="13" t="s">
        <v>24</v>
      </c>
      <c r="E34" s="14"/>
      <c r="F34" s="15" t="s">
        <v>64</v>
      </c>
      <c r="G34" s="16" t="s">
        <v>31</v>
      </c>
      <c r="H34" s="17">
        <v>1</v>
      </c>
      <c r="I34" s="18">
        <v>0</v>
      </c>
      <c r="J34" s="18">
        <f>ROUND(I34*H34,2)</f>
        <v>0</v>
      </c>
      <c r="K34" s="16" t="s">
        <v>32</v>
      </c>
      <c r="L34" s="36"/>
    </row>
    <row r="35" spans="2:12" s="19" customFormat="1" ht="12" x14ac:dyDescent="0.2">
      <c r="B35" s="20"/>
      <c r="D35" s="32" t="s">
        <v>27</v>
      </c>
      <c r="E35" s="33" t="s">
        <v>12</v>
      </c>
      <c r="F35" s="34" t="s">
        <v>71</v>
      </c>
      <c r="H35" s="33" t="s">
        <v>12</v>
      </c>
      <c r="I35" s="18">
        <v>0</v>
      </c>
      <c r="K35" s="46"/>
      <c r="L35" s="40"/>
    </row>
    <row r="36" spans="2:12" s="2" customFormat="1" ht="24" x14ac:dyDescent="0.2">
      <c r="B36" s="12"/>
      <c r="C36" s="13">
        <v>8</v>
      </c>
      <c r="D36" s="13" t="s">
        <v>24</v>
      </c>
      <c r="E36" s="14"/>
      <c r="F36" s="15" t="s">
        <v>65</v>
      </c>
      <c r="G36" s="16" t="s">
        <v>31</v>
      </c>
      <c r="H36" s="17">
        <v>1</v>
      </c>
      <c r="I36" s="18">
        <v>0</v>
      </c>
      <c r="J36" s="18">
        <f>ROUND(I36*H36,2)</f>
        <v>0</v>
      </c>
      <c r="K36" s="16" t="s">
        <v>32</v>
      </c>
      <c r="L36" s="36"/>
    </row>
    <row r="37" spans="2:12" s="19" customFormat="1" ht="12" x14ac:dyDescent="0.2">
      <c r="B37" s="20"/>
      <c r="D37" s="32" t="s">
        <v>27</v>
      </c>
      <c r="E37" s="33" t="s">
        <v>12</v>
      </c>
      <c r="F37" s="34" t="s">
        <v>72</v>
      </c>
      <c r="H37" s="33" t="s">
        <v>12</v>
      </c>
      <c r="I37" s="18">
        <v>0</v>
      </c>
      <c r="K37" s="46"/>
      <c r="L37" s="40"/>
    </row>
    <row r="38" spans="2:12" s="2" customFormat="1" ht="24" x14ac:dyDescent="0.2">
      <c r="B38" s="12"/>
      <c r="C38" s="13">
        <v>9</v>
      </c>
      <c r="D38" s="13" t="s">
        <v>24</v>
      </c>
      <c r="E38" s="14"/>
      <c r="F38" s="15" t="s">
        <v>66</v>
      </c>
      <c r="G38" s="16" t="s">
        <v>31</v>
      </c>
      <c r="H38" s="17">
        <v>1</v>
      </c>
      <c r="I38" s="18">
        <v>0</v>
      </c>
      <c r="J38" s="18">
        <f>ROUND(I38*H38,2)</f>
        <v>0</v>
      </c>
      <c r="K38" s="16" t="s">
        <v>32</v>
      </c>
      <c r="L38" s="36"/>
    </row>
    <row r="39" spans="2:12" s="19" customFormat="1" ht="12" x14ac:dyDescent="0.2">
      <c r="B39" s="20"/>
      <c r="D39" s="32" t="s">
        <v>27</v>
      </c>
      <c r="E39" s="33" t="s">
        <v>12</v>
      </c>
      <c r="F39" s="34" t="s">
        <v>73</v>
      </c>
      <c r="H39" s="33" t="s">
        <v>12</v>
      </c>
      <c r="I39" s="18">
        <v>0</v>
      </c>
      <c r="K39" s="46"/>
      <c r="L39" s="40"/>
    </row>
    <row r="40" spans="2:12" s="2" customFormat="1" ht="24" x14ac:dyDescent="0.2">
      <c r="B40" s="12"/>
      <c r="C40" s="13">
        <v>10</v>
      </c>
      <c r="D40" s="13" t="s">
        <v>24</v>
      </c>
      <c r="E40" s="14"/>
      <c r="F40" s="15" t="s">
        <v>74</v>
      </c>
      <c r="G40" s="16" t="s">
        <v>31</v>
      </c>
      <c r="H40" s="17">
        <v>6</v>
      </c>
      <c r="I40" s="18">
        <v>0</v>
      </c>
      <c r="J40" s="18">
        <f>ROUND(I40*H40,2)</f>
        <v>0</v>
      </c>
      <c r="K40" s="16" t="s">
        <v>32</v>
      </c>
      <c r="L40" s="36"/>
    </row>
    <row r="41" spans="2:12" s="19" customFormat="1" ht="12" x14ac:dyDescent="0.2">
      <c r="B41" s="20"/>
      <c r="D41" s="32" t="s">
        <v>27</v>
      </c>
      <c r="E41" s="33" t="s">
        <v>12</v>
      </c>
      <c r="F41" s="34" t="s">
        <v>75</v>
      </c>
      <c r="H41" s="33" t="s">
        <v>12</v>
      </c>
      <c r="I41" s="18">
        <v>0</v>
      </c>
      <c r="K41" s="46"/>
      <c r="L41" s="40"/>
    </row>
    <row r="42" spans="2:12" s="2" customFormat="1" ht="24" x14ac:dyDescent="0.2">
      <c r="B42" s="12"/>
      <c r="C42" s="13">
        <v>11</v>
      </c>
      <c r="D42" s="13" t="s">
        <v>24</v>
      </c>
      <c r="E42" s="14"/>
      <c r="F42" s="15" t="s">
        <v>76</v>
      </c>
      <c r="G42" s="16" t="s">
        <v>31</v>
      </c>
      <c r="H42" s="17">
        <v>4</v>
      </c>
      <c r="I42" s="18">
        <v>0</v>
      </c>
      <c r="J42" s="18">
        <f>ROUND(I42*H42,2)</f>
        <v>0</v>
      </c>
      <c r="K42" s="16" t="s">
        <v>32</v>
      </c>
      <c r="L42" s="36"/>
    </row>
    <row r="43" spans="2:12" s="19" customFormat="1" ht="12" x14ac:dyDescent="0.2">
      <c r="B43" s="20"/>
      <c r="D43" s="32" t="s">
        <v>27</v>
      </c>
      <c r="E43" s="33" t="s">
        <v>12</v>
      </c>
      <c r="F43" s="34" t="s">
        <v>77</v>
      </c>
      <c r="H43" s="33" t="s">
        <v>12</v>
      </c>
      <c r="I43" s="18">
        <v>0</v>
      </c>
      <c r="K43" s="46"/>
      <c r="L43" s="40"/>
    </row>
    <row r="44" spans="2:12" s="2" customFormat="1" ht="24" x14ac:dyDescent="0.2">
      <c r="B44" s="12"/>
      <c r="C44" s="13">
        <v>12</v>
      </c>
      <c r="D44" s="13" t="s">
        <v>24</v>
      </c>
      <c r="E44" s="14"/>
      <c r="F44" s="15" t="s">
        <v>195</v>
      </c>
      <c r="G44" s="16" t="s">
        <v>31</v>
      </c>
      <c r="H44" s="17">
        <v>1</v>
      </c>
      <c r="I44" s="18">
        <v>0</v>
      </c>
      <c r="J44" s="18">
        <f>ROUND(I44*H44,2)</f>
        <v>0</v>
      </c>
      <c r="K44" s="16" t="s">
        <v>32</v>
      </c>
      <c r="L44" s="36"/>
    </row>
    <row r="45" spans="2:12" s="19" customFormat="1" ht="12" x14ac:dyDescent="0.2">
      <c r="B45" s="20"/>
      <c r="D45" s="32" t="s">
        <v>27</v>
      </c>
      <c r="E45" s="33" t="s">
        <v>12</v>
      </c>
      <c r="F45" s="34" t="s">
        <v>78</v>
      </c>
      <c r="H45" s="33" t="s">
        <v>12</v>
      </c>
      <c r="I45" s="18">
        <v>0</v>
      </c>
      <c r="K45" s="46"/>
      <c r="L45" s="40"/>
    </row>
    <row r="46" spans="2:12" s="2" customFormat="1" ht="12" x14ac:dyDescent="0.2">
      <c r="B46" s="12"/>
      <c r="C46" s="13">
        <v>13</v>
      </c>
      <c r="D46" s="13" t="s">
        <v>24</v>
      </c>
      <c r="E46" s="14"/>
      <c r="F46" s="15" t="s">
        <v>79</v>
      </c>
      <c r="G46" s="16" t="s">
        <v>31</v>
      </c>
      <c r="H46" s="17">
        <v>5</v>
      </c>
      <c r="I46" s="18">
        <v>0</v>
      </c>
      <c r="J46" s="18">
        <f>ROUND(I46*H46,2)</f>
        <v>0</v>
      </c>
      <c r="K46" s="16" t="s">
        <v>32</v>
      </c>
      <c r="L46" s="36"/>
    </row>
    <row r="47" spans="2:12" s="19" customFormat="1" ht="12" x14ac:dyDescent="0.2">
      <c r="B47" s="20"/>
      <c r="D47" s="32" t="s">
        <v>27</v>
      </c>
      <c r="E47" s="33" t="s">
        <v>12</v>
      </c>
      <c r="F47" s="34" t="s">
        <v>80</v>
      </c>
      <c r="H47" s="33" t="s">
        <v>12</v>
      </c>
      <c r="I47" s="18">
        <v>0</v>
      </c>
      <c r="K47" s="46"/>
      <c r="L47" s="40"/>
    </row>
    <row r="48" spans="2:12" s="2" customFormat="1" ht="12" x14ac:dyDescent="0.2">
      <c r="B48" s="12"/>
      <c r="C48" s="13">
        <v>14</v>
      </c>
      <c r="D48" s="13" t="s">
        <v>24</v>
      </c>
      <c r="E48" s="14"/>
      <c r="F48" s="15" t="s">
        <v>81</v>
      </c>
      <c r="G48" s="16" t="s">
        <v>31</v>
      </c>
      <c r="H48" s="17">
        <v>1</v>
      </c>
      <c r="I48" s="18">
        <v>0</v>
      </c>
      <c r="J48" s="18">
        <f>ROUND(I48*H48,2)</f>
        <v>0</v>
      </c>
      <c r="K48" s="16" t="s">
        <v>32</v>
      </c>
      <c r="L48" s="36"/>
    </row>
    <row r="49" spans="2:12" s="19" customFormat="1" ht="12" x14ac:dyDescent="0.2">
      <c r="B49" s="20"/>
      <c r="D49" s="32" t="s">
        <v>27</v>
      </c>
      <c r="E49" s="33" t="s">
        <v>12</v>
      </c>
      <c r="F49" s="34" t="s">
        <v>82</v>
      </c>
      <c r="H49" s="33" t="s">
        <v>12</v>
      </c>
      <c r="I49" s="18">
        <v>0</v>
      </c>
      <c r="K49" s="46"/>
      <c r="L49" s="40"/>
    </row>
    <row r="50" spans="2:12" s="2" customFormat="1" ht="12" x14ac:dyDescent="0.2">
      <c r="B50" s="12"/>
      <c r="C50" s="13">
        <v>15</v>
      </c>
      <c r="D50" s="13" t="s">
        <v>24</v>
      </c>
      <c r="E50" s="14"/>
      <c r="F50" s="15" t="s">
        <v>83</v>
      </c>
      <c r="G50" s="16" t="s">
        <v>31</v>
      </c>
      <c r="H50" s="17">
        <v>2</v>
      </c>
      <c r="I50" s="18">
        <v>0</v>
      </c>
      <c r="J50" s="18">
        <f>ROUND(I50*H50,2)</f>
        <v>0</v>
      </c>
      <c r="K50" s="16" t="s">
        <v>32</v>
      </c>
      <c r="L50" s="36"/>
    </row>
    <row r="51" spans="2:12" s="19" customFormat="1" ht="12" x14ac:dyDescent="0.2">
      <c r="B51" s="20"/>
      <c r="D51" s="32" t="s">
        <v>27</v>
      </c>
      <c r="E51" s="33" t="s">
        <v>12</v>
      </c>
      <c r="F51" s="34" t="s">
        <v>84</v>
      </c>
      <c r="H51" s="33" t="s">
        <v>12</v>
      </c>
      <c r="I51" s="18">
        <v>0</v>
      </c>
      <c r="K51" s="46"/>
      <c r="L51" s="40"/>
    </row>
    <row r="52" spans="2:12" s="2" customFormat="1" ht="12" x14ac:dyDescent="0.2">
      <c r="B52" s="12"/>
      <c r="C52" s="13">
        <v>16</v>
      </c>
      <c r="D52" s="13" t="s">
        <v>24</v>
      </c>
      <c r="E52" s="14"/>
      <c r="F52" s="15" t="s">
        <v>85</v>
      </c>
      <c r="G52" s="16" t="s">
        <v>31</v>
      </c>
      <c r="H52" s="17">
        <v>12</v>
      </c>
      <c r="I52" s="18">
        <v>0</v>
      </c>
      <c r="J52" s="18">
        <f>ROUND(I52*H52,2)</f>
        <v>0</v>
      </c>
      <c r="K52" s="16" t="s">
        <v>32</v>
      </c>
      <c r="L52" s="36"/>
    </row>
    <row r="53" spans="2:12" s="19" customFormat="1" ht="12" x14ac:dyDescent="0.2">
      <c r="B53" s="20"/>
      <c r="D53" s="32" t="s">
        <v>27</v>
      </c>
      <c r="E53" s="33" t="s">
        <v>12</v>
      </c>
      <c r="F53" s="34" t="s">
        <v>86</v>
      </c>
      <c r="H53" s="33" t="s">
        <v>12</v>
      </c>
      <c r="I53" s="18">
        <v>0</v>
      </c>
      <c r="K53" s="46"/>
      <c r="L53" s="40"/>
    </row>
    <row r="54" spans="2:12" s="2" customFormat="1" ht="12" x14ac:dyDescent="0.2">
      <c r="B54" s="12"/>
      <c r="C54" s="13">
        <v>17</v>
      </c>
      <c r="D54" s="13" t="s">
        <v>24</v>
      </c>
      <c r="E54" s="14"/>
      <c r="F54" s="15" t="s">
        <v>87</v>
      </c>
      <c r="G54" s="16" t="s">
        <v>31</v>
      </c>
      <c r="H54" s="17">
        <v>6</v>
      </c>
      <c r="I54" s="18">
        <v>0</v>
      </c>
      <c r="J54" s="18">
        <f>ROUND(I54*H54,2)</f>
        <v>0</v>
      </c>
      <c r="K54" s="16" t="s">
        <v>32</v>
      </c>
      <c r="L54" s="36"/>
    </row>
    <row r="55" spans="2:12" s="19" customFormat="1" ht="12" x14ac:dyDescent="0.2">
      <c r="B55" s="20"/>
      <c r="D55" s="32" t="s">
        <v>27</v>
      </c>
      <c r="E55" s="33" t="s">
        <v>12</v>
      </c>
      <c r="F55" s="34" t="s">
        <v>88</v>
      </c>
      <c r="H55" s="33" t="s">
        <v>12</v>
      </c>
      <c r="I55" s="18">
        <v>0</v>
      </c>
      <c r="K55" s="46"/>
      <c r="L55" s="40"/>
    </row>
    <row r="56" spans="2:12" s="2" customFormat="1" ht="24" x14ac:dyDescent="0.2">
      <c r="B56" s="12"/>
      <c r="C56" s="13">
        <v>18</v>
      </c>
      <c r="D56" s="13" t="s">
        <v>24</v>
      </c>
      <c r="E56" s="14"/>
      <c r="F56" s="15" t="s">
        <v>89</v>
      </c>
      <c r="G56" s="16" t="s">
        <v>90</v>
      </c>
      <c r="H56" s="17">
        <v>30</v>
      </c>
      <c r="I56" s="18">
        <v>0</v>
      </c>
      <c r="J56" s="18">
        <f>ROUND(I56*H56,2)</f>
        <v>0</v>
      </c>
      <c r="K56" s="16" t="s">
        <v>32</v>
      </c>
      <c r="L56" s="36"/>
    </row>
    <row r="57" spans="2:12" s="19" customFormat="1" ht="12" x14ac:dyDescent="0.2">
      <c r="B57" s="20"/>
      <c r="D57" s="32" t="s">
        <v>27</v>
      </c>
      <c r="E57" s="33" t="s">
        <v>12</v>
      </c>
      <c r="F57" s="34" t="s">
        <v>91</v>
      </c>
      <c r="H57" s="33" t="s">
        <v>12</v>
      </c>
      <c r="I57" s="18">
        <v>0</v>
      </c>
      <c r="K57" s="46"/>
      <c r="L57" s="40"/>
    </row>
    <row r="58" spans="2:12" s="2" customFormat="1" ht="24" x14ac:dyDescent="0.2">
      <c r="B58" s="12"/>
      <c r="C58" s="13">
        <v>19</v>
      </c>
      <c r="D58" s="13" t="s">
        <v>24</v>
      </c>
      <c r="E58" s="14"/>
      <c r="F58" s="15" t="s">
        <v>92</v>
      </c>
      <c r="G58" s="16" t="s">
        <v>90</v>
      </c>
      <c r="H58" s="17">
        <v>20</v>
      </c>
      <c r="I58" s="18">
        <v>0</v>
      </c>
      <c r="J58" s="18">
        <f>ROUND(I58*H58,2)</f>
        <v>0</v>
      </c>
      <c r="K58" s="16" t="s">
        <v>32</v>
      </c>
      <c r="L58" s="36"/>
    </row>
    <row r="59" spans="2:12" s="19" customFormat="1" ht="12" x14ac:dyDescent="0.2">
      <c r="B59" s="20"/>
      <c r="D59" s="32" t="s">
        <v>27</v>
      </c>
      <c r="E59" s="33" t="s">
        <v>12</v>
      </c>
      <c r="F59" s="34" t="s">
        <v>93</v>
      </c>
      <c r="H59" s="33" t="s">
        <v>12</v>
      </c>
      <c r="I59" s="18">
        <v>0</v>
      </c>
      <c r="K59" s="46"/>
      <c r="L59" s="40"/>
    </row>
    <row r="60" spans="2:12" s="2" customFormat="1" ht="24" x14ac:dyDescent="0.2">
      <c r="B60" s="12"/>
      <c r="C60" s="13">
        <v>20</v>
      </c>
      <c r="D60" s="13" t="s">
        <v>24</v>
      </c>
      <c r="E60" s="14"/>
      <c r="F60" s="15" t="s">
        <v>94</v>
      </c>
      <c r="G60" s="16" t="s">
        <v>90</v>
      </c>
      <c r="H60" s="17">
        <v>10</v>
      </c>
      <c r="I60" s="18">
        <v>0</v>
      </c>
      <c r="J60" s="18">
        <f>ROUND(I60*H60,2)</f>
        <v>0</v>
      </c>
      <c r="K60" s="16" t="s">
        <v>32</v>
      </c>
      <c r="L60" s="36"/>
    </row>
    <row r="61" spans="2:12" s="19" customFormat="1" ht="12" x14ac:dyDescent="0.2">
      <c r="B61" s="20"/>
      <c r="D61" s="32" t="s">
        <v>27</v>
      </c>
      <c r="E61" s="33" t="s">
        <v>12</v>
      </c>
      <c r="F61" s="34" t="s">
        <v>95</v>
      </c>
      <c r="H61" s="33" t="s">
        <v>12</v>
      </c>
      <c r="I61" s="18">
        <v>0</v>
      </c>
      <c r="K61" s="46"/>
      <c r="L61" s="40"/>
    </row>
    <row r="62" spans="2:12" s="2" customFormat="1" ht="12.75" x14ac:dyDescent="0.2">
      <c r="B62" s="12"/>
      <c r="C62" s="13">
        <v>21</v>
      </c>
      <c r="D62" s="13" t="s">
        <v>24</v>
      </c>
      <c r="E62" s="14"/>
      <c r="F62" s="15" t="s">
        <v>96</v>
      </c>
      <c r="G62" s="16" t="s">
        <v>31</v>
      </c>
      <c r="H62" s="17">
        <v>14</v>
      </c>
      <c r="I62" s="18">
        <v>0</v>
      </c>
      <c r="J62" s="18">
        <f>ROUND(I62*H62,2)</f>
        <v>0</v>
      </c>
      <c r="K62" s="16" t="s">
        <v>32</v>
      </c>
      <c r="L62" s="36"/>
    </row>
    <row r="63" spans="2:12" s="19" customFormat="1" ht="12" x14ac:dyDescent="0.2">
      <c r="B63" s="20"/>
      <c r="D63" s="32" t="s">
        <v>27</v>
      </c>
      <c r="E63" s="33" t="s">
        <v>12</v>
      </c>
      <c r="F63" s="34" t="s">
        <v>97</v>
      </c>
      <c r="H63" s="33" t="s">
        <v>12</v>
      </c>
      <c r="I63" s="18">
        <v>0</v>
      </c>
      <c r="K63" s="46"/>
      <c r="L63" s="40"/>
    </row>
    <row r="64" spans="2:12" s="2" customFormat="1" ht="12" x14ac:dyDescent="0.2">
      <c r="B64" s="12"/>
      <c r="C64" s="13">
        <v>22</v>
      </c>
      <c r="D64" s="13" t="s">
        <v>24</v>
      </c>
      <c r="E64" s="14"/>
      <c r="F64" s="15" t="s">
        <v>98</v>
      </c>
      <c r="G64" s="16" t="s">
        <v>31</v>
      </c>
      <c r="H64" s="17">
        <v>6</v>
      </c>
      <c r="I64" s="18">
        <v>0</v>
      </c>
      <c r="J64" s="18">
        <f>ROUND(I64*H64,2)</f>
        <v>0</v>
      </c>
      <c r="K64" s="16" t="s">
        <v>32</v>
      </c>
      <c r="L64" s="36"/>
    </row>
    <row r="65" spans="2:12" s="19" customFormat="1" ht="12" x14ac:dyDescent="0.2">
      <c r="B65" s="20"/>
      <c r="D65" s="32" t="s">
        <v>27</v>
      </c>
      <c r="E65" s="33" t="s">
        <v>12</v>
      </c>
      <c r="F65" s="34" t="s">
        <v>99</v>
      </c>
      <c r="H65" s="33" t="s">
        <v>12</v>
      </c>
      <c r="I65" s="18">
        <v>0</v>
      </c>
      <c r="K65" s="46"/>
      <c r="L65" s="40"/>
    </row>
    <row r="66" spans="2:12" s="2" customFormat="1" ht="24" x14ac:dyDescent="0.2">
      <c r="B66" s="12"/>
      <c r="C66" s="13">
        <v>23</v>
      </c>
      <c r="D66" s="13" t="s">
        <v>24</v>
      </c>
      <c r="E66" s="14"/>
      <c r="F66" s="15" t="s">
        <v>100</v>
      </c>
      <c r="G66" s="16" t="s">
        <v>31</v>
      </c>
      <c r="H66" s="17">
        <v>10</v>
      </c>
      <c r="I66" s="18">
        <v>0</v>
      </c>
      <c r="J66" s="18">
        <f>ROUND(I66*H66,2)</f>
        <v>0</v>
      </c>
      <c r="K66" s="16" t="s">
        <v>32</v>
      </c>
      <c r="L66" s="36"/>
    </row>
    <row r="67" spans="2:12" s="19" customFormat="1" ht="12" x14ac:dyDescent="0.2">
      <c r="B67" s="20"/>
      <c r="D67" s="32" t="s">
        <v>27</v>
      </c>
      <c r="E67" s="33" t="s">
        <v>12</v>
      </c>
      <c r="F67" s="34" t="s">
        <v>101</v>
      </c>
      <c r="H67" s="33" t="s">
        <v>12</v>
      </c>
      <c r="I67" s="18">
        <v>0</v>
      </c>
      <c r="K67" s="46"/>
      <c r="L67" s="40"/>
    </row>
    <row r="68" spans="2:12" s="2" customFormat="1" ht="24" x14ac:dyDescent="0.2">
      <c r="B68" s="12"/>
      <c r="C68" s="13">
        <v>24</v>
      </c>
      <c r="D68" s="13" t="s">
        <v>24</v>
      </c>
      <c r="E68" s="14"/>
      <c r="F68" s="15" t="s">
        <v>102</v>
      </c>
      <c r="G68" s="16" t="s">
        <v>90</v>
      </c>
      <c r="H68" s="17">
        <v>6</v>
      </c>
      <c r="I68" s="18">
        <v>0</v>
      </c>
      <c r="J68" s="18">
        <f>ROUND(I68*H68,2)</f>
        <v>0</v>
      </c>
      <c r="K68" s="16" t="s">
        <v>32</v>
      </c>
      <c r="L68" s="36"/>
    </row>
    <row r="69" spans="2:12" s="19" customFormat="1" ht="12" x14ac:dyDescent="0.2">
      <c r="B69" s="20"/>
      <c r="D69" s="32" t="s">
        <v>27</v>
      </c>
      <c r="E69" s="33" t="s">
        <v>12</v>
      </c>
      <c r="F69" s="34" t="s">
        <v>103</v>
      </c>
      <c r="H69" s="33" t="s">
        <v>12</v>
      </c>
      <c r="I69" s="18">
        <v>0</v>
      </c>
      <c r="K69" s="46"/>
      <c r="L69" s="40"/>
    </row>
    <row r="70" spans="2:12" s="2" customFormat="1" ht="24" x14ac:dyDescent="0.2">
      <c r="B70" s="12"/>
      <c r="C70" s="13">
        <v>25</v>
      </c>
      <c r="D70" s="13" t="s">
        <v>24</v>
      </c>
      <c r="E70" s="14"/>
      <c r="F70" s="15" t="s">
        <v>104</v>
      </c>
      <c r="G70" s="16" t="s">
        <v>90</v>
      </c>
      <c r="H70" s="17">
        <v>14</v>
      </c>
      <c r="I70" s="18">
        <v>0</v>
      </c>
      <c r="J70" s="18">
        <f>ROUND(I70*H70,2)</f>
        <v>0</v>
      </c>
      <c r="K70" s="16" t="s">
        <v>32</v>
      </c>
      <c r="L70" s="36"/>
    </row>
    <row r="71" spans="2:12" s="19" customFormat="1" ht="12" x14ac:dyDescent="0.2">
      <c r="B71" s="20"/>
      <c r="D71" s="32" t="s">
        <v>27</v>
      </c>
      <c r="E71" s="33" t="s">
        <v>12</v>
      </c>
      <c r="F71" s="34" t="s">
        <v>105</v>
      </c>
      <c r="H71" s="33" t="s">
        <v>12</v>
      </c>
      <c r="I71" s="18">
        <v>0</v>
      </c>
      <c r="K71" s="46"/>
      <c r="L71" s="40"/>
    </row>
    <row r="72" spans="2:12" s="2" customFormat="1" ht="24" x14ac:dyDescent="0.2">
      <c r="B72" s="12"/>
      <c r="C72" s="13">
        <v>26</v>
      </c>
      <c r="D72" s="13" t="s">
        <v>24</v>
      </c>
      <c r="E72" s="14"/>
      <c r="F72" s="15" t="s">
        <v>106</v>
      </c>
      <c r="G72" s="16" t="s">
        <v>90</v>
      </c>
      <c r="H72" s="17">
        <v>10</v>
      </c>
      <c r="I72" s="18">
        <v>0</v>
      </c>
      <c r="J72" s="18">
        <f>ROUND(I72*H72,2)</f>
        <v>0</v>
      </c>
      <c r="K72" s="16" t="s">
        <v>32</v>
      </c>
      <c r="L72" s="36"/>
    </row>
    <row r="73" spans="2:12" s="19" customFormat="1" ht="12" x14ac:dyDescent="0.2">
      <c r="B73" s="20"/>
      <c r="D73" s="32" t="s">
        <v>27</v>
      </c>
      <c r="E73" s="33" t="s">
        <v>12</v>
      </c>
      <c r="F73" s="34" t="s">
        <v>107</v>
      </c>
      <c r="H73" s="33" t="s">
        <v>12</v>
      </c>
      <c r="I73" s="18">
        <v>0</v>
      </c>
      <c r="K73" s="46"/>
      <c r="L73" s="40"/>
    </row>
    <row r="74" spans="2:12" s="2" customFormat="1" ht="24" x14ac:dyDescent="0.2">
      <c r="B74" s="12"/>
      <c r="C74" s="13">
        <v>27</v>
      </c>
      <c r="D74" s="13" t="s">
        <v>24</v>
      </c>
      <c r="E74" s="14"/>
      <c r="F74" s="15" t="s">
        <v>108</v>
      </c>
      <c r="G74" s="16" t="s">
        <v>90</v>
      </c>
      <c r="H74" s="17">
        <v>26</v>
      </c>
      <c r="I74" s="18">
        <v>0</v>
      </c>
      <c r="J74" s="18">
        <f>ROUND(I74*H74,2)</f>
        <v>0</v>
      </c>
      <c r="K74" s="16" t="s">
        <v>32</v>
      </c>
      <c r="L74" s="36"/>
    </row>
    <row r="75" spans="2:12" s="19" customFormat="1" ht="12" x14ac:dyDescent="0.2">
      <c r="B75" s="20"/>
      <c r="D75" s="32" t="s">
        <v>27</v>
      </c>
      <c r="E75" s="33" t="s">
        <v>12</v>
      </c>
      <c r="F75" s="34" t="s">
        <v>109</v>
      </c>
      <c r="H75" s="33" t="s">
        <v>12</v>
      </c>
      <c r="I75" s="18">
        <v>0</v>
      </c>
      <c r="K75" s="46"/>
      <c r="L75" s="40"/>
    </row>
    <row r="76" spans="2:12" s="2" customFormat="1" ht="24" x14ac:dyDescent="0.2">
      <c r="B76" s="12"/>
      <c r="C76" s="13">
        <v>28</v>
      </c>
      <c r="D76" s="13" t="s">
        <v>24</v>
      </c>
      <c r="E76" s="14"/>
      <c r="F76" s="15" t="s">
        <v>110</v>
      </c>
      <c r="G76" s="16" t="s">
        <v>90</v>
      </c>
      <c r="H76" s="17">
        <v>20</v>
      </c>
      <c r="I76" s="18">
        <v>0</v>
      </c>
      <c r="J76" s="18">
        <f>ROUND(I76*H76,2)</f>
        <v>0</v>
      </c>
      <c r="K76" s="16" t="s">
        <v>32</v>
      </c>
      <c r="L76" s="36"/>
    </row>
    <row r="77" spans="2:12" s="19" customFormat="1" ht="12" x14ac:dyDescent="0.2">
      <c r="B77" s="20"/>
      <c r="D77" s="32" t="s">
        <v>27</v>
      </c>
      <c r="E77" s="33" t="s">
        <v>12</v>
      </c>
      <c r="F77" s="34" t="s">
        <v>111</v>
      </c>
      <c r="H77" s="33" t="s">
        <v>12</v>
      </c>
      <c r="I77" s="18">
        <v>0</v>
      </c>
      <c r="K77" s="46"/>
      <c r="L77" s="40"/>
    </row>
    <row r="78" spans="2:12" s="2" customFormat="1" ht="24" x14ac:dyDescent="0.2">
      <c r="B78" s="12"/>
      <c r="C78" s="13">
        <v>29</v>
      </c>
      <c r="D78" s="13" t="s">
        <v>24</v>
      </c>
      <c r="E78" s="14"/>
      <c r="F78" s="15" t="s">
        <v>112</v>
      </c>
      <c r="G78" s="16" t="s">
        <v>90</v>
      </c>
      <c r="H78" s="17">
        <v>8</v>
      </c>
      <c r="I78" s="18">
        <v>0</v>
      </c>
      <c r="J78" s="18">
        <f>ROUND(I78*H78,2)</f>
        <v>0</v>
      </c>
      <c r="K78" s="16" t="s">
        <v>32</v>
      </c>
      <c r="L78" s="36"/>
    </row>
    <row r="79" spans="2:12" s="19" customFormat="1" ht="12" x14ac:dyDescent="0.2">
      <c r="B79" s="20"/>
      <c r="D79" s="32" t="s">
        <v>27</v>
      </c>
      <c r="E79" s="33" t="s">
        <v>12</v>
      </c>
      <c r="F79" s="34" t="s">
        <v>113</v>
      </c>
      <c r="H79" s="33" t="s">
        <v>12</v>
      </c>
      <c r="I79" s="18">
        <v>0</v>
      </c>
      <c r="K79" s="46"/>
      <c r="L79" s="40"/>
    </row>
    <row r="80" spans="2:12" s="2" customFormat="1" ht="24" x14ac:dyDescent="0.2">
      <c r="B80" s="12"/>
      <c r="C80" s="13">
        <v>30</v>
      </c>
      <c r="D80" s="13" t="s">
        <v>24</v>
      </c>
      <c r="E80" s="14"/>
      <c r="F80" s="15" t="s">
        <v>119</v>
      </c>
      <c r="G80" s="16" t="s">
        <v>90</v>
      </c>
      <c r="H80" s="17">
        <v>5</v>
      </c>
      <c r="I80" s="18">
        <v>0</v>
      </c>
      <c r="J80" s="18">
        <f>ROUND(I80*H80,2)</f>
        <v>0</v>
      </c>
      <c r="K80" s="16" t="s">
        <v>32</v>
      </c>
      <c r="L80" s="36"/>
    </row>
    <row r="81" spans="2:12" s="19" customFormat="1" ht="12" x14ac:dyDescent="0.2">
      <c r="B81" s="20"/>
      <c r="D81" s="32" t="s">
        <v>27</v>
      </c>
      <c r="E81" s="33" t="s">
        <v>12</v>
      </c>
      <c r="F81" s="34" t="s">
        <v>114</v>
      </c>
      <c r="H81" s="33" t="s">
        <v>12</v>
      </c>
      <c r="I81" s="18">
        <v>0</v>
      </c>
      <c r="K81" s="46"/>
      <c r="L81" s="40"/>
    </row>
    <row r="82" spans="2:12" s="2" customFormat="1" ht="24" x14ac:dyDescent="0.2">
      <c r="B82" s="12"/>
      <c r="C82" s="13">
        <v>31</v>
      </c>
      <c r="D82" s="13" t="s">
        <v>24</v>
      </c>
      <c r="E82" s="14"/>
      <c r="F82" s="15" t="s">
        <v>118</v>
      </c>
      <c r="G82" s="16" t="s">
        <v>90</v>
      </c>
      <c r="H82" s="17">
        <v>8</v>
      </c>
      <c r="I82" s="18">
        <v>0</v>
      </c>
      <c r="J82" s="18">
        <f>ROUND(I82*H82,2)</f>
        <v>0</v>
      </c>
      <c r="K82" s="16" t="s">
        <v>32</v>
      </c>
      <c r="L82" s="36"/>
    </row>
    <row r="83" spans="2:12" s="19" customFormat="1" ht="12" x14ac:dyDescent="0.2">
      <c r="B83" s="20"/>
      <c r="D83" s="32" t="s">
        <v>27</v>
      </c>
      <c r="E83" s="33" t="s">
        <v>12</v>
      </c>
      <c r="F83" s="34" t="s">
        <v>114</v>
      </c>
      <c r="H83" s="33" t="s">
        <v>12</v>
      </c>
      <c r="I83" s="18">
        <v>0</v>
      </c>
      <c r="K83" s="46"/>
      <c r="L83" s="40"/>
    </row>
    <row r="84" spans="2:12" s="2" customFormat="1" ht="24" x14ac:dyDescent="0.2">
      <c r="B84" s="12"/>
      <c r="C84" s="13">
        <v>32</v>
      </c>
      <c r="D84" s="13" t="s">
        <v>24</v>
      </c>
      <c r="E84" s="14"/>
      <c r="F84" s="15" t="s">
        <v>117</v>
      </c>
      <c r="G84" s="16" t="s">
        <v>90</v>
      </c>
      <c r="H84" s="17">
        <v>20</v>
      </c>
      <c r="I84" s="18">
        <v>0</v>
      </c>
      <c r="J84" s="18">
        <f>ROUND(I84*H84,2)</f>
        <v>0</v>
      </c>
      <c r="K84" s="16" t="s">
        <v>32</v>
      </c>
      <c r="L84" s="36"/>
    </row>
    <row r="85" spans="2:12" s="19" customFormat="1" ht="12" x14ac:dyDescent="0.2">
      <c r="B85" s="20"/>
      <c r="D85" s="32" t="s">
        <v>27</v>
      </c>
      <c r="E85" s="33" t="s">
        <v>12</v>
      </c>
      <c r="F85" s="34" t="s">
        <v>114</v>
      </c>
      <c r="H85" s="33" t="s">
        <v>12</v>
      </c>
      <c r="I85" s="18">
        <v>0</v>
      </c>
      <c r="K85" s="46"/>
      <c r="L85" s="40"/>
    </row>
    <row r="86" spans="2:12" s="2" customFormat="1" ht="24" x14ac:dyDescent="0.2">
      <c r="B86" s="12"/>
      <c r="C86" s="13">
        <v>33</v>
      </c>
      <c r="D86" s="13" t="s">
        <v>24</v>
      </c>
      <c r="E86" s="14"/>
      <c r="F86" s="15" t="s">
        <v>116</v>
      </c>
      <c r="G86" s="16" t="s">
        <v>90</v>
      </c>
      <c r="H86" s="17">
        <v>28</v>
      </c>
      <c r="I86" s="18">
        <v>0</v>
      </c>
      <c r="J86" s="18">
        <f>ROUND(I86*H86,2)</f>
        <v>0</v>
      </c>
      <c r="K86" s="16" t="s">
        <v>32</v>
      </c>
      <c r="L86" s="36"/>
    </row>
    <row r="87" spans="2:12" s="19" customFormat="1" ht="12" x14ac:dyDescent="0.2">
      <c r="B87" s="20"/>
      <c r="D87" s="32" t="s">
        <v>27</v>
      </c>
      <c r="E87" s="33" t="s">
        <v>12</v>
      </c>
      <c r="F87" s="34" t="s">
        <v>114</v>
      </c>
      <c r="H87" s="33" t="s">
        <v>12</v>
      </c>
      <c r="I87" s="18">
        <v>0</v>
      </c>
      <c r="K87" s="46"/>
      <c r="L87" s="40"/>
    </row>
    <row r="88" spans="2:12" s="2" customFormat="1" ht="24" x14ac:dyDescent="0.2">
      <c r="B88" s="12"/>
      <c r="C88" s="13">
        <v>34</v>
      </c>
      <c r="D88" s="13" t="s">
        <v>24</v>
      </c>
      <c r="E88" s="14"/>
      <c r="F88" s="15" t="s">
        <v>115</v>
      </c>
      <c r="G88" s="16" t="s">
        <v>90</v>
      </c>
      <c r="H88" s="17">
        <v>35</v>
      </c>
      <c r="I88" s="18">
        <v>0</v>
      </c>
      <c r="J88" s="18">
        <f>ROUND(I88*H88,2)</f>
        <v>0</v>
      </c>
      <c r="K88" s="16" t="s">
        <v>32</v>
      </c>
      <c r="L88" s="36"/>
    </row>
    <row r="89" spans="2:12" s="19" customFormat="1" ht="12" x14ac:dyDescent="0.2">
      <c r="B89" s="20"/>
      <c r="D89" s="32" t="s">
        <v>27</v>
      </c>
      <c r="E89" s="33" t="s">
        <v>12</v>
      </c>
      <c r="F89" s="34" t="s">
        <v>114</v>
      </c>
      <c r="H89" s="33" t="s">
        <v>12</v>
      </c>
      <c r="I89" s="18">
        <v>0</v>
      </c>
      <c r="K89" s="46"/>
      <c r="L89" s="40"/>
    </row>
    <row r="90" spans="2:12" s="2" customFormat="1" ht="24" x14ac:dyDescent="0.2">
      <c r="B90" s="12"/>
      <c r="C90" s="13">
        <v>35</v>
      </c>
      <c r="D90" s="13" t="s">
        <v>24</v>
      </c>
      <c r="E90" s="14"/>
      <c r="F90" s="15" t="s">
        <v>120</v>
      </c>
      <c r="G90" s="16" t="s">
        <v>90</v>
      </c>
      <c r="H90" s="17">
        <v>5</v>
      </c>
      <c r="I90" s="18">
        <v>0</v>
      </c>
      <c r="J90" s="18">
        <f>ROUND(I90*H90,2)</f>
        <v>0</v>
      </c>
      <c r="K90" s="16" t="s">
        <v>32</v>
      </c>
      <c r="L90" s="36"/>
    </row>
    <row r="91" spans="2:12" s="19" customFormat="1" ht="12" x14ac:dyDescent="0.2">
      <c r="B91" s="20"/>
      <c r="D91" s="32" t="s">
        <v>27</v>
      </c>
      <c r="E91" s="33" t="s">
        <v>12</v>
      </c>
      <c r="F91" s="34" t="s">
        <v>121</v>
      </c>
      <c r="H91" s="33" t="s">
        <v>12</v>
      </c>
      <c r="I91" s="18">
        <v>0</v>
      </c>
      <c r="K91" s="46"/>
      <c r="L91" s="40"/>
    </row>
    <row r="92" spans="2:12" s="2" customFormat="1" ht="24" x14ac:dyDescent="0.2">
      <c r="B92" s="12"/>
      <c r="C92" s="13">
        <v>36</v>
      </c>
      <c r="D92" s="13" t="s">
        <v>24</v>
      </c>
      <c r="E92" s="14"/>
      <c r="F92" s="15" t="s">
        <v>122</v>
      </c>
      <c r="G92" s="16" t="s">
        <v>90</v>
      </c>
      <c r="H92" s="17">
        <v>5</v>
      </c>
      <c r="I92" s="18">
        <v>0</v>
      </c>
      <c r="J92" s="18">
        <f>ROUND(I92*H92,2)</f>
        <v>0</v>
      </c>
      <c r="K92" s="16" t="s">
        <v>32</v>
      </c>
      <c r="L92" s="36"/>
    </row>
    <row r="93" spans="2:12" s="19" customFormat="1" ht="12" x14ac:dyDescent="0.2">
      <c r="B93" s="20"/>
      <c r="D93" s="32" t="s">
        <v>27</v>
      </c>
      <c r="E93" s="33" t="s">
        <v>12</v>
      </c>
      <c r="F93" s="34" t="s">
        <v>121</v>
      </c>
      <c r="H93" s="33" t="s">
        <v>12</v>
      </c>
      <c r="I93" s="18">
        <v>0</v>
      </c>
      <c r="K93" s="46"/>
      <c r="L93" s="40"/>
    </row>
    <row r="94" spans="2:12" s="2" customFormat="1" ht="24" x14ac:dyDescent="0.2">
      <c r="B94" s="12"/>
      <c r="C94" s="13">
        <v>37</v>
      </c>
      <c r="D94" s="13" t="s">
        <v>24</v>
      </c>
      <c r="E94" s="14"/>
      <c r="F94" s="15" t="s">
        <v>123</v>
      </c>
      <c r="G94" s="16" t="s">
        <v>90</v>
      </c>
      <c r="H94" s="17">
        <v>22</v>
      </c>
      <c r="I94" s="18">
        <v>0</v>
      </c>
      <c r="J94" s="18">
        <f>ROUND(I94*H94,2)</f>
        <v>0</v>
      </c>
      <c r="K94" s="16" t="s">
        <v>32</v>
      </c>
      <c r="L94" s="36"/>
    </row>
    <row r="95" spans="2:12" s="19" customFormat="1" ht="12" x14ac:dyDescent="0.2">
      <c r="B95" s="20"/>
      <c r="D95" s="32" t="s">
        <v>27</v>
      </c>
      <c r="E95" s="33" t="s">
        <v>12</v>
      </c>
      <c r="F95" s="34" t="s">
        <v>121</v>
      </c>
      <c r="H95" s="33" t="s">
        <v>12</v>
      </c>
      <c r="I95" s="18">
        <v>0</v>
      </c>
      <c r="K95" s="46"/>
      <c r="L95" s="40"/>
    </row>
    <row r="96" spans="2:12" s="2" customFormat="1" ht="24" x14ac:dyDescent="0.2">
      <c r="B96" s="12"/>
      <c r="C96" s="13">
        <v>38</v>
      </c>
      <c r="D96" s="13" t="s">
        <v>24</v>
      </c>
      <c r="E96" s="14"/>
      <c r="F96" s="15" t="s">
        <v>124</v>
      </c>
      <c r="G96" s="16" t="s">
        <v>90</v>
      </c>
      <c r="H96" s="17">
        <v>35</v>
      </c>
      <c r="I96" s="18">
        <v>0</v>
      </c>
      <c r="J96" s="18">
        <f>ROUND(I96*H96,2)</f>
        <v>0</v>
      </c>
      <c r="K96" s="16" t="s">
        <v>32</v>
      </c>
      <c r="L96" s="36"/>
    </row>
    <row r="97" spans="2:12" s="19" customFormat="1" ht="12" x14ac:dyDescent="0.2">
      <c r="B97" s="20"/>
      <c r="D97" s="32" t="s">
        <v>27</v>
      </c>
      <c r="E97" s="33" t="s">
        <v>12</v>
      </c>
      <c r="F97" s="34" t="s">
        <v>121</v>
      </c>
      <c r="H97" s="33" t="s">
        <v>12</v>
      </c>
      <c r="I97" s="18">
        <v>0</v>
      </c>
      <c r="K97" s="46"/>
      <c r="L97" s="40"/>
    </row>
    <row r="98" spans="2:12" s="2" customFormat="1" ht="24" x14ac:dyDescent="0.2">
      <c r="B98" s="12"/>
      <c r="C98" s="13">
        <v>39</v>
      </c>
      <c r="D98" s="13" t="s">
        <v>24</v>
      </c>
      <c r="E98" s="14"/>
      <c r="F98" s="15" t="s">
        <v>125</v>
      </c>
      <c r="G98" s="16" t="s">
        <v>90</v>
      </c>
      <c r="H98" s="17">
        <v>32</v>
      </c>
      <c r="I98" s="18">
        <v>0</v>
      </c>
      <c r="J98" s="18">
        <f>ROUND(I98*H98,2)</f>
        <v>0</v>
      </c>
      <c r="K98" s="16" t="s">
        <v>32</v>
      </c>
      <c r="L98" s="36"/>
    </row>
    <row r="99" spans="2:12" s="19" customFormat="1" ht="12" x14ac:dyDescent="0.2">
      <c r="B99" s="20"/>
      <c r="D99" s="32" t="s">
        <v>27</v>
      </c>
      <c r="E99" s="33" t="s">
        <v>12</v>
      </c>
      <c r="F99" s="34" t="s">
        <v>121</v>
      </c>
      <c r="H99" s="33" t="s">
        <v>12</v>
      </c>
      <c r="I99" s="18">
        <v>0</v>
      </c>
      <c r="K99" s="46"/>
      <c r="L99" s="40"/>
    </row>
    <row r="100" spans="2:12" s="2" customFormat="1" ht="24" x14ac:dyDescent="0.2">
      <c r="B100" s="12"/>
      <c r="C100" s="13">
        <v>40</v>
      </c>
      <c r="D100" s="13" t="s">
        <v>24</v>
      </c>
      <c r="E100" s="14"/>
      <c r="F100" s="15" t="s">
        <v>126</v>
      </c>
      <c r="G100" s="16" t="s">
        <v>33</v>
      </c>
      <c r="H100" s="17">
        <v>185</v>
      </c>
      <c r="I100" s="18">
        <v>0</v>
      </c>
      <c r="J100" s="18">
        <f>ROUND(I100*H100,2)</f>
        <v>0</v>
      </c>
      <c r="K100" s="16" t="s">
        <v>32</v>
      </c>
      <c r="L100" s="36"/>
    </row>
    <row r="101" spans="2:12" s="19" customFormat="1" ht="12" x14ac:dyDescent="0.2">
      <c r="B101" s="20"/>
      <c r="D101" s="32" t="s">
        <v>27</v>
      </c>
      <c r="E101" s="33" t="s">
        <v>12</v>
      </c>
      <c r="F101" s="34" t="s">
        <v>127</v>
      </c>
      <c r="H101" s="33" t="s">
        <v>12</v>
      </c>
      <c r="I101" s="18">
        <v>0</v>
      </c>
      <c r="K101" s="46"/>
      <c r="L101" s="40"/>
    </row>
    <row r="102" spans="2:12" s="10" customFormat="1" ht="12.75" x14ac:dyDescent="0.2">
      <c r="B102" s="11"/>
      <c r="D102" s="27" t="s">
        <v>23</v>
      </c>
      <c r="E102" s="30"/>
      <c r="F102" s="30" t="s">
        <v>50</v>
      </c>
      <c r="I102" s="18">
        <v>0</v>
      </c>
      <c r="J102" s="31"/>
      <c r="K102" s="45"/>
      <c r="L102" s="39"/>
    </row>
    <row r="103" spans="2:12" s="2" customFormat="1" ht="12" x14ac:dyDescent="0.2">
      <c r="B103" s="12"/>
      <c r="C103" s="13">
        <v>41</v>
      </c>
      <c r="D103" s="13" t="s">
        <v>24</v>
      </c>
      <c r="E103" s="14"/>
      <c r="F103" s="15" t="s">
        <v>52</v>
      </c>
      <c r="G103" s="16" t="s">
        <v>35</v>
      </c>
      <c r="H103" s="17">
        <v>1</v>
      </c>
      <c r="I103" s="18">
        <v>0</v>
      </c>
      <c r="J103" s="18">
        <f>ROUND(I103*H103,2)</f>
        <v>0</v>
      </c>
      <c r="K103" s="16" t="s">
        <v>32</v>
      </c>
      <c r="L103" s="36"/>
    </row>
    <row r="104" spans="2:12" s="19" customFormat="1" ht="12" x14ac:dyDescent="0.2">
      <c r="B104" s="20"/>
      <c r="D104" s="32" t="s">
        <v>27</v>
      </c>
      <c r="E104" s="33" t="s">
        <v>12</v>
      </c>
      <c r="F104" s="34" t="s">
        <v>130</v>
      </c>
      <c r="H104" s="33" t="s">
        <v>12</v>
      </c>
      <c r="I104" s="18">
        <v>0</v>
      </c>
      <c r="K104" s="46"/>
      <c r="L104" s="40"/>
    </row>
    <row r="105" spans="2:12" s="19" customFormat="1" ht="12.75" x14ac:dyDescent="0.2">
      <c r="B105" s="20"/>
      <c r="D105" s="27" t="s">
        <v>23</v>
      </c>
      <c r="E105" s="30" t="s">
        <v>29</v>
      </c>
      <c r="F105" s="30" t="s">
        <v>34</v>
      </c>
      <c r="H105" s="33"/>
      <c r="I105" s="18">
        <v>0</v>
      </c>
      <c r="K105" s="46"/>
      <c r="L105" s="40"/>
    </row>
    <row r="106" spans="2:12" s="2" customFormat="1" ht="24" x14ac:dyDescent="0.2">
      <c r="B106" s="12"/>
      <c r="C106" s="13">
        <v>42</v>
      </c>
      <c r="D106" s="13" t="s">
        <v>24</v>
      </c>
      <c r="E106" s="14"/>
      <c r="F106" s="15" t="s">
        <v>49</v>
      </c>
      <c r="G106" s="16" t="s">
        <v>25</v>
      </c>
      <c r="H106" s="17">
        <v>265</v>
      </c>
      <c r="I106" s="18">
        <v>0</v>
      </c>
      <c r="J106" s="18">
        <f>ROUND(I106*H106,2)</f>
        <v>0</v>
      </c>
      <c r="K106" s="16" t="s">
        <v>32</v>
      </c>
      <c r="L106" s="36"/>
    </row>
    <row r="107" spans="2:12" s="19" customFormat="1" ht="12" x14ac:dyDescent="0.2">
      <c r="B107" s="20"/>
      <c r="D107" s="32" t="s">
        <v>27</v>
      </c>
      <c r="E107" s="33" t="s">
        <v>12</v>
      </c>
      <c r="F107" s="34" t="s">
        <v>128</v>
      </c>
      <c r="H107" s="33" t="s">
        <v>12</v>
      </c>
      <c r="I107" s="18">
        <v>0</v>
      </c>
      <c r="K107" s="46"/>
      <c r="L107" s="40"/>
    </row>
    <row r="108" spans="2:12" s="2" customFormat="1" ht="24" x14ac:dyDescent="0.2">
      <c r="B108" s="12"/>
      <c r="C108" s="13">
        <v>43</v>
      </c>
      <c r="D108" s="13" t="s">
        <v>24</v>
      </c>
      <c r="E108" s="14"/>
      <c r="F108" s="15" t="s">
        <v>51</v>
      </c>
      <c r="G108" s="16" t="s">
        <v>25</v>
      </c>
      <c r="H108" s="17">
        <v>50</v>
      </c>
      <c r="I108" s="18">
        <v>0</v>
      </c>
      <c r="J108" s="18">
        <f>ROUND(I108*H108,2)</f>
        <v>0</v>
      </c>
      <c r="K108" s="16" t="s">
        <v>32</v>
      </c>
      <c r="L108" s="36"/>
    </row>
    <row r="109" spans="2:12" s="19" customFormat="1" x14ac:dyDescent="0.2">
      <c r="B109" s="20"/>
      <c r="D109" s="32" t="s">
        <v>27</v>
      </c>
      <c r="E109" s="33" t="s">
        <v>12</v>
      </c>
      <c r="F109" s="34" t="s">
        <v>129</v>
      </c>
      <c r="H109" s="33" t="s">
        <v>12</v>
      </c>
      <c r="K109" s="46"/>
      <c r="L109" s="40"/>
    </row>
    <row r="110" spans="2:12" s="19" customFormat="1" x14ac:dyDescent="0.2">
      <c r="B110" s="20"/>
      <c r="D110" s="32"/>
      <c r="E110" s="33"/>
      <c r="F110" s="34"/>
      <c r="H110" s="33"/>
      <c r="K110" s="46"/>
      <c r="L110" s="40"/>
    </row>
    <row r="111" spans="2:12" s="19" customFormat="1" ht="15" x14ac:dyDescent="0.2">
      <c r="B111" s="20"/>
      <c r="D111" s="27" t="s">
        <v>23</v>
      </c>
      <c r="E111" s="33"/>
      <c r="F111" s="28" t="s">
        <v>131</v>
      </c>
      <c r="G111" s="10"/>
      <c r="H111" s="10"/>
      <c r="I111" s="10"/>
      <c r="J111" s="29">
        <f>SUM(J112:J193)</f>
        <v>0</v>
      </c>
      <c r="K111" s="45"/>
      <c r="L111" s="40"/>
    </row>
    <row r="112" spans="2:12" s="2" customFormat="1" ht="24" x14ac:dyDescent="0.2">
      <c r="B112" s="12"/>
      <c r="C112" s="13">
        <v>44</v>
      </c>
      <c r="D112" s="13" t="s">
        <v>24</v>
      </c>
      <c r="E112" s="14"/>
      <c r="F112" s="15" t="s">
        <v>132</v>
      </c>
      <c r="G112" s="16" t="s">
        <v>31</v>
      </c>
      <c r="H112" s="17">
        <v>1</v>
      </c>
      <c r="I112" s="18">
        <v>0</v>
      </c>
      <c r="J112" s="18">
        <f>ROUND(I112*H112,2)</f>
        <v>0</v>
      </c>
      <c r="K112" s="16" t="s">
        <v>32</v>
      </c>
      <c r="L112" s="36"/>
    </row>
    <row r="113" spans="2:12" s="19" customFormat="1" ht="12" x14ac:dyDescent="0.2">
      <c r="B113" s="20"/>
      <c r="D113" s="32" t="s">
        <v>27</v>
      </c>
      <c r="E113" s="33" t="s">
        <v>12</v>
      </c>
      <c r="F113" s="34" t="s">
        <v>133</v>
      </c>
      <c r="H113" s="33" t="s">
        <v>12</v>
      </c>
      <c r="I113" s="18">
        <v>0</v>
      </c>
      <c r="K113" s="46"/>
      <c r="L113" s="40"/>
    </row>
    <row r="114" spans="2:12" s="2" customFormat="1" ht="12" x14ac:dyDescent="0.2">
      <c r="B114" s="12"/>
      <c r="C114" s="13">
        <v>45</v>
      </c>
      <c r="D114" s="13" t="s">
        <v>24</v>
      </c>
      <c r="E114" s="14"/>
      <c r="F114" s="15" t="s">
        <v>59</v>
      </c>
      <c r="G114" s="16" t="s">
        <v>25</v>
      </c>
      <c r="H114" s="17">
        <v>1</v>
      </c>
      <c r="I114" s="18">
        <v>0</v>
      </c>
      <c r="J114" s="18">
        <f>ROUND(I114*H114,2)</f>
        <v>0</v>
      </c>
      <c r="K114" s="16" t="s">
        <v>32</v>
      </c>
      <c r="L114" s="36"/>
    </row>
    <row r="115" spans="2:12" s="19" customFormat="1" ht="12" x14ac:dyDescent="0.2">
      <c r="B115" s="20"/>
      <c r="D115" s="32" t="s">
        <v>27</v>
      </c>
      <c r="E115" s="33" t="s">
        <v>12</v>
      </c>
      <c r="F115" s="34" t="s">
        <v>134</v>
      </c>
      <c r="H115" s="33" t="s">
        <v>12</v>
      </c>
      <c r="I115" s="18">
        <v>0</v>
      </c>
      <c r="K115" s="46"/>
      <c r="L115" s="40"/>
    </row>
    <row r="116" spans="2:12" s="2" customFormat="1" ht="24" x14ac:dyDescent="0.2">
      <c r="B116" s="12"/>
      <c r="C116" s="13">
        <v>46</v>
      </c>
      <c r="D116" s="13" t="s">
        <v>24</v>
      </c>
      <c r="E116" s="14"/>
      <c r="F116" s="15" t="s">
        <v>135</v>
      </c>
      <c r="G116" s="16" t="s">
        <v>31</v>
      </c>
      <c r="H116" s="17">
        <v>4</v>
      </c>
      <c r="I116" s="18">
        <v>0</v>
      </c>
      <c r="J116" s="18">
        <f>ROUND(I116*H116,2)</f>
        <v>0</v>
      </c>
      <c r="K116" s="16" t="s">
        <v>32</v>
      </c>
      <c r="L116" s="36"/>
    </row>
    <row r="117" spans="2:12" s="19" customFormat="1" ht="12" x14ac:dyDescent="0.2">
      <c r="B117" s="20"/>
      <c r="D117" s="32" t="s">
        <v>27</v>
      </c>
      <c r="E117" s="33" t="s">
        <v>12</v>
      </c>
      <c r="F117" s="34" t="s">
        <v>136</v>
      </c>
      <c r="H117" s="33" t="s">
        <v>12</v>
      </c>
      <c r="I117" s="18">
        <v>0</v>
      </c>
      <c r="K117" s="46"/>
      <c r="L117" s="40"/>
    </row>
    <row r="118" spans="2:12" s="2" customFormat="1" ht="24" x14ac:dyDescent="0.2">
      <c r="B118" s="12"/>
      <c r="C118" s="13">
        <v>47</v>
      </c>
      <c r="D118" s="13" t="s">
        <v>24</v>
      </c>
      <c r="E118" s="14"/>
      <c r="F118" s="15" t="s">
        <v>137</v>
      </c>
      <c r="G118" s="16" t="s">
        <v>31</v>
      </c>
      <c r="H118" s="17">
        <v>2</v>
      </c>
      <c r="I118" s="18">
        <v>0</v>
      </c>
      <c r="J118" s="18">
        <f>ROUND(I118*H118,2)</f>
        <v>0</v>
      </c>
      <c r="K118" s="16" t="s">
        <v>32</v>
      </c>
      <c r="L118" s="36"/>
    </row>
    <row r="119" spans="2:12" s="19" customFormat="1" ht="12" x14ac:dyDescent="0.2">
      <c r="B119" s="20"/>
      <c r="D119" s="32" t="s">
        <v>27</v>
      </c>
      <c r="E119" s="33" t="s">
        <v>12</v>
      </c>
      <c r="F119" s="34" t="s">
        <v>139</v>
      </c>
      <c r="H119" s="33" t="s">
        <v>12</v>
      </c>
      <c r="I119" s="18">
        <v>0</v>
      </c>
      <c r="K119" s="46"/>
      <c r="L119" s="40"/>
    </row>
    <row r="120" spans="2:12" s="2" customFormat="1" ht="24" x14ac:dyDescent="0.2">
      <c r="B120" s="12"/>
      <c r="C120" s="13">
        <v>48</v>
      </c>
      <c r="D120" s="13" t="s">
        <v>24</v>
      </c>
      <c r="E120" s="14"/>
      <c r="F120" s="15" t="s">
        <v>138</v>
      </c>
      <c r="G120" s="16" t="s">
        <v>31</v>
      </c>
      <c r="H120" s="17">
        <v>1</v>
      </c>
      <c r="I120" s="18">
        <v>0</v>
      </c>
      <c r="J120" s="18">
        <f>ROUND(I120*H120,2)</f>
        <v>0</v>
      </c>
      <c r="K120" s="16" t="s">
        <v>32</v>
      </c>
      <c r="L120" s="36"/>
    </row>
    <row r="121" spans="2:12" s="19" customFormat="1" ht="12" x14ac:dyDescent="0.2">
      <c r="B121" s="20"/>
      <c r="D121" s="32" t="s">
        <v>27</v>
      </c>
      <c r="E121" s="33" t="s">
        <v>12</v>
      </c>
      <c r="F121" s="34" t="s">
        <v>140</v>
      </c>
      <c r="H121" s="33" t="s">
        <v>12</v>
      </c>
      <c r="I121" s="18">
        <v>0</v>
      </c>
      <c r="K121" s="46"/>
      <c r="L121" s="40"/>
    </row>
    <row r="122" spans="2:12" s="2" customFormat="1" ht="24" x14ac:dyDescent="0.2">
      <c r="B122" s="12"/>
      <c r="C122" s="13">
        <v>49</v>
      </c>
      <c r="D122" s="13" t="s">
        <v>24</v>
      </c>
      <c r="E122" s="14"/>
      <c r="F122" s="15" t="s">
        <v>141</v>
      </c>
      <c r="G122" s="16" t="s">
        <v>31</v>
      </c>
      <c r="H122" s="17">
        <v>2</v>
      </c>
      <c r="I122" s="18">
        <v>0</v>
      </c>
      <c r="J122" s="18">
        <f>ROUND(I122*H122,2)</f>
        <v>0</v>
      </c>
      <c r="K122" s="16" t="s">
        <v>32</v>
      </c>
      <c r="L122" s="36"/>
    </row>
    <row r="123" spans="2:12" s="19" customFormat="1" ht="12" x14ac:dyDescent="0.2">
      <c r="B123" s="20"/>
      <c r="D123" s="32" t="s">
        <v>27</v>
      </c>
      <c r="E123" s="33" t="s">
        <v>12</v>
      </c>
      <c r="F123" s="34" t="s">
        <v>142</v>
      </c>
      <c r="H123" s="33" t="s">
        <v>12</v>
      </c>
      <c r="I123" s="18">
        <v>0</v>
      </c>
      <c r="K123" s="46"/>
      <c r="L123" s="40"/>
    </row>
    <row r="124" spans="2:12" s="2" customFormat="1" ht="24" x14ac:dyDescent="0.2">
      <c r="B124" s="12"/>
      <c r="C124" s="13">
        <v>50</v>
      </c>
      <c r="D124" s="13" t="s">
        <v>24</v>
      </c>
      <c r="E124" s="14"/>
      <c r="F124" s="15" t="s">
        <v>74</v>
      </c>
      <c r="G124" s="16" t="s">
        <v>31</v>
      </c>
      <c r="H124" s="17">
        <v>6</v>
      </c>
      <c r="I124" s="18">
        <v>0</v>
      </c>
      <c r="J124" s="18">
        <f>ROUND(I124*H124,2)</f>
        <v>0</v>
      </c>
      <c r="K124" s="16" t="s">
        <v>32</v>
      </c>
      <c r="L124" s="36"/>
    </row>
    <row r="125" spans="2:12" s="19" customFormat="1" ht="12" x14ac:dyDescent="0.2">
      <c r="B125" s="20"/>
      <c r="D125" s="32" t="s">
        <v>27</v>
      </c>
      <c r="E125" s="33" t="s">
        <v>12</v>
      </c>
      <c r="F125" s="34" t="s">
        <v>144</v>
      </c>
      <c r="H125" s="33" t="s">
        <v>12</v>
      </c>
      <c r="I125" s="18">
        <v>0</v>
      </c>
      <c r="K125" s="46"/>
      <c r="L125" s="40"/>
    </row>
    <row r="126" spans="2:12" s="2" customFormat="1" ht="24" x14ac:dyDescent="0.2">
      <c r="B126" s="12"/>
      <c r="C126" s="13">
        <v>51</v>
      </c>
      <c r="D126" s="13" t="s">
        <v>24</v>
      </c>
      <c r="E126" s="14"/>
      <c r="F126" s="15" t="s">
        <v>146</v>
      </c>
      <c r="G126" s="16" t="s">
        <v>31</v>
      </c>
      <c r="H126" s="17">
        <v>4</v>
      </c>
      <c r="I126" s="18">
        <v>0</v>
      </c>
      <c r="J126" s="18">
        <f>ROUND(I126*H126,2)</f>
        <v>0</v>
      </c>
      <c r="K126" s="16" t="s">
        <v>32</v>
      </c>
      <c r="L126" s="36"/>
    </row>
    <row r="127" spans="2:12" s="19" customFormat="1" ht="12" x14ac:dyDescent="0.2">
      <c r="B127" s="20"/>
      <c r="D127" s="32" t="s">
        <v>27</v>
      </c>
      <c r="E127" s="33" t="s">
        <v>12</v>
      </c>
      <c r="F127" s="34" t="s">
        <v>145</v>
      </c>
      <c r="H127" s="33" t="s">
        <v>12</v>
      </c>
      <c r="I127" s="18">
        <v>0</v>
      </c>
      <c r="K127" s="46"/>
      <c r="L127" s="40"/>
    </row>
    <row r="128" spans="2:12" s="2" customFormat="1" ht="24" x14ac:dyDescent="0.2">
      <c r="B128" s="12"/>
      <c r="C128" s="13">
        <v>52</v>
      </c>
      <c r="D128" s="13" t="s">
        <v>24</v>
      </c>
      <c r="E128" s="14"/>
      <c r="F128" s="15" t="s">
        <v>143</v>
      </c>
      <c r="G128" s="16" t="s">
        <v>31</v>
      </c>
      <c r="H128" s="17">
        <v>2</v>
      </c>
      <c r="I128" s="18">
        <v>0</v>
      </c>
      <c r="J128" s="18">
        <f>ROUND(I128*H128,2)</f>
        <v>0</v>
      </c>
      <c r="K128" s="16" t="s">
        <v>32</v>
      </c>
      <c r="L128" s="36"/>
    </row>
    <row r="129" spans="2:12" s="19" customFormat="1" ht="12" x14ac:dyDescent="0.2">
      <c r="B129" s="20"/>
      <c r="D129" s="32" t="s">
        <v>27</v>
      </c>
      <c r="E129" s="33" t="s">
        <v>12</v>
      </c>
      <c r="F129" s="34" t="s">
        <v>147</v>
      </c>
      <c r="H129" s="33" t="s">
        <v>12</v>
      </c>
      <c r="I129" s="18">
        <v>0</v>
      </c>
      <c r="K129" s="46"/>
      <c r="L129" s="40"/>
    </row>
    <row r="130" spans="2:12" s="2" customFormat="1" ht="24" x14ac:dyDescent="0.2">
      <c r="B130" s="12"/>
      <c r="C130" s="13">
        <v>53</v>
      </c>
      <c r="D130" s="13" t="s">
        <v>24</v>
      </c>
      <c r="E130" s="14"/>
      <c r="F130" s="15" t="s">
        <v>149</v>
      </c>
      <c r="G130" s="16" t="s">
        <v>31</v>
      </c>
      <c r="H130" s="17">
        <v>5</v>
      </c>
      <c r="I130" s="18">
        <v>0</v>
      </c>
      <c r="J130" s="18">
        <f>ROUND(I130*H130,2)</f>
        <v>0</v>
      </c>
      <c r="K130" s="16" t="s">
        <v>32</v>
      </c>
      <c r="L130" s="36"/>
    </row>
    <row r="131" spans="2:12" s="19" customFormat="1" ht="12" x14ac:dyDescent="0.2">
      <c r="B131" s="20"/>
      <c r="D131" s="32" t="s">
        <v>27</v>
      </c>
      <c r="E131" s="33" t="s">
        <v>12</v>
      </c>
      <c r="F131" s="34" t="s">
        <v>148</v>
      </c>
      <c r="H131" s="33" t="s">
        <v>12</v>
      </c>
      <c r="I131" s="18">
        <v>0</v>
      </c>
      <c r="K131" s="46"/>
      <c r="L131" s="40"/>
    </row>
    <row r="132" spans="2:12" s="2" customFormat="1" ht="24" x14ac:dyDescent="0.2">
      <c r="B132" s="12"/>
      <c r="C132" s="13">
        <v>54</v>
      </c>
      <c r="D132" s="13" t="s">
        <v>24</v>
      </c>
      <c r="E132" s="14"/>
      <c r="F132" s="15" t="s">
        <v>151</v>
      </c>
      <c r="G132" s="16" t="s">
        <v>31</v>
      </c>
      <c r="H132" s="17">
        <v>2</v>
      </c>
      <c r="I132" s="18">
        <v>0</v>
      </c>
      <c r="J132" s="18">
        <f>ROUND(I132*H132,2)</f>
        <v>0</v>
      </c>
      <c r="K132" s="16" t="s">
        <v>32</v>
      </c>
      <c r="L132" s="36"/>
    </row>
    <row r="133" spans="2:12" s="19" customFormat="1" ht="12" x14ac:dyDescent="0.2">
      <c r="B133" s="20"/>
      <c r="D133" s="32" t="s">
        <v>27</v>
      </c>
      <c r="E133" s="33" t="s">
        <v>12</v>
      </c>
      <c r="F133" s="34" t="s">
        <v>150</v>
      </c>
      <c r="H133" s="33" t="s">
        <v>12</v>
      </c>
      <c r="I133" s="18">
        <v>0</v>
      </c>
      <c r="K133" s="46"/>
      <c r="L133" s="40"/>
    </row>
    <row r="134" spans="2:12" s="2" customFormat="1" ht="12" x14ac:dyDescent="0.2">
      <c r="B134" s="12"/>
      <c r="C134" s="13">
        <v>55</v>
      </c>
      <c r="D134" s="13" t="s">
        <v>24</v>
      </c>
      <c r="E134" s="14"/>
      <c r="F134" s="42" t="s">
        <v>152</v>
      </c>
      <c r="G134" s="16" t="s">
        <v>31</v>
      </c>
      <c r="H134" s="17">
        <v>1</v>
      </c>
      <c r="I134" s="18">
        <v>0</v>
      </c>
      <c r="J134" s="18">
        <f>ROUND(I134*H134,2)</f>
        <v>0</v>
      </c>
      <c r="K134" s="16" t="s">
        <v>32</v>
      </c>
      <c r="L134" s="36"/>
    </row>
    <row r="135" spans="2:12" s="19" customFormat="1" ht="12" x14ac:dyDescent="0.2">
      <c r="B135" s="20"/>
      <c r="D135" s="32" t="s">
        <v>27</v>
      </c>
      <c r="E135" s="33" t="s">
        <v>12</v>
      </c>
      <c r="F135" s="34" t="s">
        <v>153</v>
      </c>
      <c r="H135" s="33" t="s">
        <v>12</v>
      </c>
      <c r="I135" s="18">
        <v>0</v>
      </c>
      <c r="K135" s="46"/>
      <c r="L135" s="40"/>
    </row>
    <row r="136" spans="2:12" s="2" customFormat="1" ht="12" x14ac:dyDescent="0.2">
      <c r="B136" s="12"/>
      <c r="C136" s="13">
        <v>56</v>
      </c>
      <c r="D136" s="13" t="s">
        <v>24</v>
      </c>
      <c r="E136" s="14"/>
      <c r="F136" s="42" t="s">
        <v>154</v>
      </c>
      <c r="G136" s="16" t="s">
        <v>31</v>
      </c>
      <c r="H136" s="17">
        <v>8</v>
      </c>
      <c r="I136" s="18">
        <v>0</v>
      </c>
      <c r="J136" s="18">
        <f>ROUND(I136*H136,2)</f>
        <v>0</v>
      </c>
      <c r="K136" s="16" t="s">
        <v>32</v>
      </c>
      <c r="L136" s="36"/>
    </row>
    <row r="137" spans="2:12" s="19" customFormat="1" ht="12" x14ac:dyDescent="0.2">
      <c r="B137" s="20"/>
      <c r="D137" s="32" t="s">
        <v>27</v>
      </c>
      <c r="E137" s="33" t="s">
        <v>12</v>
      </c>
      <c r="F137" s="34" t="s">
        <v>155</v>
      </c>
      <c r="H137" s="33" t="s">
        <v>12</v>
      </c>
      <c r="I137" s="18">
        <v>0</v>
      </c>
      <c r="K137" s="46"/>
      <c r="L137" s="40"/>
    </row>
    <row r="138" spans="2:12" s="2" customFormat="1" ht="12" x14ac:dyDescent="0.2">
      <c r="B138" s="12"/>
      <c r="C138" s="13">
        <v>57</v>
      </c>
      <c r="D138" s="13" t="s">
        <v>24</v>
      </c>
      <c r="E138" s="14"/>
      <c r="F138" s="42" t="s">
        <v>156</v>
      </c>
      <c r="G138" s="16" t="s">
        <v>31</v>
      </c>
      <c r="H138" s="17">
        <v>6</v>
      </c>
      <c r="I138" s="18">
        <v>0</v>
      </c>
      <c r="J138" s="18">
        <f>ROUND(I138*H138,2)</f>
        <v>0</v>
      </c>
      <c r="K138" s="16" t="s">
        <v>32</v>
      </c>
      <c r="L138" s="36"/>
    </row>
    <row r="139" spans="2:12" s="19" customFormat="1" ht="12" x14ac:dyDescent="0.2">
      <c r="B139" s="20"/>
      <c r="D139" s="32" t="s">
        <v>27</v>
      </c>
      <c r="E139" s="33" t="s">
        <v>12</v>
      </c>
      <c r="F139" s="34" t="s">
        <v>158</v>
      </c>
      <c r="H139" s="33" t="s">
        <v>12</v>
      </c>
      <c r="I139" s="18">
        <v>0</v>
      </c>
      <c r="K139" s="46"/>
      <c r="L139" s="40"/>
    </row>
    <row r="140" spans="2:12" s="2" customFormat="1" ht="24" x14ac:dyDescent="0.2">
      <c r="B140" s="12"/>
      <c r="C140" s="13">
        <v>58</v>
      </c>
      <c r="D140" s="13" t="s">
        <v>24</v>
      </c>
      <c r="E140" s="14"/>
      <c r="F140" s="42" t="s">
        <v>157</v>
      </c>
      <c r="G140" s="16" t="s">
        <v>90</v>
      </c>
      <c r="H140" s="17">
        <v>10</v>
      </c>
      <c r="I140" s="18">
        <v>0</v>
      </c>
      <c r="J140" s="18">
        <f>ROUND(I140*H140,2)</f>
        <v>0</v>
      </c>
      <c r="K140" s="16" t="s">
        <v>32</v>
      </c>
      <c r="L140" s="36"/>
    </row>
    <row r="141" spans="2:12" s="19" customFormat="1" ht="12" x14ac:dyDescent="0.2">
      <c r="B141" s="20"/>
      <c r="D141" s="32" t="s">
        <v>27</v>
      </c>
      <c r="E141" s="33" t="s">
        <v>12</v>
      </c>
      <c r="F141" s="34" t="s">
        <v>159</v>
      </c>
      <c r="H141" s="33" t="s">
        <v>12</v>
      </c>
      <c r="I141" s="18">
        <v>0</v>
      </c>
      <c r="K141" s="46"/>
      <c r="L141" s="40"/>
    </row>
    <row r="142" spans="2:12" s="2" customFormat="1" ht="24" x14ac:dyDescent="0.2">
      <c r="B142" s="12"/>
      <c r="C142" s="13">
        <v>59</v>
      </c>
      <c r="D142" s="13" t="s">
        <v>24</v>
      </c>
      <c r="E142" s="14"/>
      <c r="F142" s="42" t="s">
        <v>160</v>
      </c>
      <c r="G142" s="16" t="s">
        <v>90</v>
      </c>
      <c r="H142" s="17">
        <v>20</v>
      </c>
      <c r="I142" s="18">
        <v>0</v>
      </c>
      <c r="J142" s="18">
        <f>ROUND(I142*H142,2)</f>
        <v>0</v>
      </c>
      <c r="K142" s="16" t="s">
        <v>32</v>
      </c>
      <c r="L142" s="36"/>
    </row>
    <row r="143" spans="2:12" s="19" customFormat="1" ht="12" x14ac:dyDescent="0.2">
      <c r="B143" s="20"/>
      <c r="D143" s="32" t="s">
        <v>27</v>
      </c>
      <c r="E143" s="33" t="s">
        <v>12</v>
      </c>
      <c r="F143" s="34" t="s">
        <v>162</v>
      </c>
      <c r="H143" s="33" t="s">
        <v>12</v>
      </c>
      <c r="I143" s="18">
        <v>0</v>
      </c>
      <c r="K143" s="46"/>
      <c r="L143" s="40"/>
    </row>
    <row r="144" spans="2:12" s="2" customFormat="1" ht="24" x14ac:dyDescent="0.2">
      <c r="B144" s="12"/>
      <c r="C144" s="13">
        <v>60</v>
      </c>
      <c r="D144" s="13" t="s">
        <v>24</v>
      </c>
      <c r="E144" s="14"/>
      <c r="F144" s="42" t="s">
        <v>196</v>
      </c>
      <c r="G144" s="16" t="s">
        <v>90</v>
      </c>
      <c r="H144" s="17">
        <v>10</v>
      </c>
      <c r="I144" s="18">
        <v>0</v>
      </c>
      <c r="J144" s="18">
        <f>ROUND(I144*H144,2)</f>
        <v>0</v>
      </c>
      <c r="K144" s="16" t="s">
        <v>32</v>
      </c>
      <c r="L144" s="36"/>
    </row>
    <row r="145" spans="2:12" s="19" customFormat="1" ht="12" x14ac:dyDescent="0.2">
      <c r="B145" s="20"/>
      <c r="D145" s="32" t="s">
        <v>27</v>
      </c>
      <c r="E145" s="33" t="s">
        <v>12</v>
      </c>
      <c r="F145" s="34" t="s">
        <v>163</v>
      </c>
      <c r="H145" s="33" t="s">
        <v>12</v>
      </c>
      <c r="I145" s="18">
        <v>0</v>
      </c>
      <c r="K145" s="46"/>
      <c r="L145" s="40"/>
    </row>
    <row r="146" spans="2:12" s="2" customFormat="1" ht="24" x14ac:dyDescent="0.2">
      <c r="B146" s="12"/>
      <c r="C146" s="13">
        <v>61</v>
      </c>
      <c r="D146" s="13" t="s">
        <v>24</v>
      </c>
      <c r="E146" s="14"/>
      <c r="F146" s="42" t="s">
        <v>164</v>
      </c>
      <c r="G146" s="16" t="s">
        <v>90</v>
      </c>
      <c r="H146" s="17">
        <v>15</v>
      </c>
      <c r="I146" s="18">
        <v>0</v>
      </c>
      <c r="J146" s="18">
        <f>ROUND(I146*H146,2)</f>
        <v>0</v>
      </c>
      <c r="K146" s="16" t="s">
        <v>32</v>
      </c>
      <c r="L146" s="36"/>
    </row>
    <row r="147" spans="2:12" s="19" customFormat="1" ht="12" x14ac:dyDescent="0.2">
      <c r="B147" s="20"/>
      <c r="D147" s="32" t="s">
        <v>27</v>
      </c>
      <c r="E147" s="33" t="s">
        <v>12</v>
      </c>
      <c r="F147" s="34" t="s">
        <v>165</v>
      </c>
      <c r="H147" s="33" t="s">
        <v>12</v>
      </c>
      <c r="I147" s="18">
        <v>0</v>
      </c>
      <c r="K147" s="46"/>
      <c r="L147" s="40"/>
    </row>
    <row r="148" spans="2:12" s="2" customFormat="1" ht="24" x14ac:dyDescent="0.2">
      <c r="B148" s="12"/>
      <c r="C148" s="13">
        <v>61</v>
      </c>
      <c r="D148" s="13" t="s">
        <v>24</v>
      </c>
      <c r="E148" s="14"/>
      <c r="F148" s="42" t="s">
        <v>166</v>
      </c>
      <c r="G148" s="16" t="s">
        <v>90</v>
      </c>
      <c r="H148" s="17">
        <v>10</v>
      </c>
      <c r="I148" s="18">
        <v>0</v>
      </c>
      <c r="J148" s="18">
        <f>ROUND(I148*H148,2)</f>
        <v>0</v>
      </c>
      <c r="K148" s="16" t="s">
        <v>32</v>
      </c>
      <c r="L148" s="36"/>
    </row>
    <row r="149" spans="2:12" s="19" customFormat="1" ht="12" x14ac:dyDescent="0.2">
      <c r="B149" s="20"/>
      <c r="D149" s="32" t="s">
        <v>27</v>
      </c>
      <c r="E149" s="33" t="s">
        <v>12</v>
      </c>
      <c r="F149" s="34" t="s">
        <v>167</v>
      </c>
      <c r="H149" s="33" t="s">
        <v>12</v>
      </c>
      <c r="I149" s="18">
        <v>0</v>
      </c>
      <c r="K149" s="46"/>
      <c r="L149" s="40"/>
    </row>
    <row r="150" spans="2:12" s="2" customFormat="1" ht="12" x14ac:dyDescent="0.2">
      <c r="B150" s="12"/>
      <c r="C150" s="13">
        <v>62</v>
      </c>
      <c r="D150" s="13" t="s">
        <v>24</v>
      </c>
      <c r="E150" s="14"/>
      <c r="F150" s="42" t="s">
        <v>168</v>
      </c>
      <c r="G150" s="16" t="s">
        <v>31</v>
      </c>
      <c r="H150" s="17">
        <v>4</v>
      </c>
      <c r="I150" s="18">
        <v>0</v>
      </c>
      <c r="J150" s="18">
        <f>ROUND(I150*H150,2)</f>
        <v>0</v>
      </c>
      <c r="K150" s="16" t="s">
        <v>32</v>
      </c>
      <c r="L150" s="36"/>
    </row>
    <row r="151" spans="2:12" s="19" customFormat="1" ht="12" x14ac:dyDescent="0.2">
      <c r="B151" s="20"/>
      <c r="D151" s="32" t="s">
        <v>27</v>
      </c>
      <c r="E151" s="33" t="s">
        <v>12</v>
      </c>
      <c r="F151" s="34" t="s">
        <v>169</v>
      </c>
      <c r="H151" s="33" t="s">
        <v>12</v>
      </c>
      <c r="I151" s="18">
        <v>0</v>
      </c>
      <c r="K151" s="46"/>
      <c r="L151" s="40"/>
    </row>
    <row r="152" spans="2:12" s="2" customFormat="1" ht="12" x14ac:dyDescent="0.2">
      <c r="B152" s="12"/>
      <c r="C152" s="13">
        <v>63</v>
      </c>
      <c r="D152" s="13" t="s">
        <v>24</v>
      </c>
      <c r="E152" s="14"/>
      <c r="F152" s="42" t="s">
        <v>170</v>
      </c>
      <c r="G152" s="16" t="s">
        <v>31</v>
      </c>
      <c r="H152" s="17">
        <v>12</v>
      </c>
      <c r="I152" s="18">
        <v>0</v>
      </c>
      <c r="J152" s="18">
        <f>ROUND(I152*H152,2)</f>
        <v>0</v>
      </c>
      <c r="K152" s="16" t="s">
        <v>32</v>
      </c>
      <c r="L152" s="36"/>
    </row>
    <row r="153" spans="2:12" s="19" customFormat="1" ht="12" x14ac:dyDescent="0.2">
      <c r="B153" s="20"/>
      <c r="D153" s="32" t="s">
        <v>27</v>
      </c>
      <c r="E153" s="33" t="s">
        <v>12</v>
      </c>
      <c r="F153" s="34" t="s">
        <v>171</v>
      </c>
      <c r="H153" s="33" t="s">
        <v>12</v>
      </c>
      <c r="I153" s="18">
        <v>0</v>
      </c>
      <c r="K153" s="46"/>
      <c r="L153" s="40"/>
    </row>
    <row r="154" spans="2:12" s="2" customFormat="1" ht="12" x14ac:dyDescent="0.2">
      <c r="B154" s="12"/>
      <c r="C154" s="13">
        <v>64</v>
      </c>
      <c r="D154" s="13" t="s">
        <v>24</v>
      </c>
      <c r="E154" s="14"/>
      <c r="F154" s="42" t="s">
        <v>161</v>
      </c>
      <c r="G154" s="16" t="s">
        <v>31</v>
      </c>
      <c r="H154" s="17">
        <v>6</v>
      </c>
      <c r="I154" s="18">
        <v>0</v>
      </c>
      <c r="J154" s="18">
        <f>ROUND(I154*H154,2)</f>
        <v>0</v>
      </c>
      <c r="K154" s="16" t="s">
        <v>32</v>
      </c>
      <c r="L154" s="36"/>
    </row>
    <row r="155" spans="2:12" s="19" customFormat="1" ht="12" x14ac:dyDescent="0.2">
      <c r="B155" s="20"/>
      <c r="D155" s="32" t="s">
        <v>27</v>
      </c>
      <c r="E155" s="33" t="s">
        <v>12</v>
      </c>
      <c r="F155" s="34" t="s">
        <v>172</v>
      </c>
      <c r="H155" s="33" t="s">
        <v>12</v>
      </c>
      <c r="I155" s="18">
        <v>0</v>
      </c>
      <c r="K155" s="46"/>
      <c r="L155" s="40"/>
    </row>
    <row r="156" spans="2:12" s="2" customFormat="1" ht="12" x14ac:dyDescent="0.2">
      <c r="B156" s="12"/>
      <c r="C156" s="13">
        <v>65</v>
      </c>
      <c r="D156" s="13" t="s">
        <v>24</v>
      </c>
      <c r="E156" s="14"/>
      <c r="F156" s="15" t="s">
        <v>173</v>
      </c>
      <c r="G156" s="16" t="s">
        <v>31</v>
      </c>
      <c r="H156" s="17">
        <v>12</v>
      </c>
      <c r="I156" s="18">
        <v>0</v>
      </c>
      <c r="J156" s="18">
        <f>ROUND(I156*H156,2)</f>
        <v>0</v>
      </c>
      <c r="K156" s="16" t="s">
        <v>32</v>
      </c>
      <c r="L156" s="36"/>
    </row>
    <row r="157" spans="2:12" s="19" customFormat="1" ht="12" x14ac:dyDescent="0.2">
      <c r="B157" s="20"/>
      <c r="D157" s="32" t="s">
        <v>27</v>
      </c>
      <c r="E157" s="33" t="s">
        <v>12</v>
      </c>
      <c r="F157" s="34" t="s">
        <v>174</v>
      </c>
      <c r="H157" s="33" t="s">
        <v>12</v>
      </c>
      <c r="I157" s="18">
        <v>0</v>
      </c>
      <c r="K157" s="46"/>
      <c r="L157" s="40"/>
    </row>
    <row r="158" spans="2:12" s="2" customFormat="1" ht="12" x14ac:dyDescent="0.2">
      <c r="B158" s="12"/>
      <c r="C158" s="13">
        <v>66</v>
      </c>
      <c r="D158" s="13" t="s">
        <v>24</v>
      </c>
      <c r="E158" s="14"/>
      <c r="F158" s="15" t="s">
        <v>38</v>
      </c>
      <c r="G158" s="16" t="s">
        <v>90</v>
      </c>
      <c r="H158" s="17">
        <v>42</v>
      </c>
      <c r="I158" s="18">
        <v>0</v>
      </c>
      <c r="J158" s="18">
        <f>ROUND(I158*H158,2)</f>
        <v>0</v>
      </c>
      <c r="K158" s="16" t="s">
        <v>32</v>
      </c>
      <c r="L158" s="36"/>
    </row>
    <row r="159" spans="2:12" s="19" customFormat="1" ht="12" x14ac:dyDescent="0.2">
      <c r="B159" s="20"/>
      <c r="D159" s="32" t="s">
        <v>27</v>
      </c>
      <c r="E159" s="33" t="s">
        <v>12</v>
      </c>
      <c r="F159" s="34" t="s">
        <v>175</v>
      </c>
      <c r="H159" s="33" t="s">
        <v>12</v>
      </c>
      <c r="I159" s="18">
        <v>0</v>
      </c>
      <c r="K159" s="46"/>
      <c r="L159" s="40"/>
    </row>
    <row r="160" spans="2:12" s="2" customFormat="1" ht="12" x14ac:dyDescent="0.2">
      <c r="B160" s="12"/>
      <c r="C160" s="13">
        <v>67</v>
      </c>
      <c r="D160" s="13" t="s">
        <v>24</v>
      </c>
      <c r="E160" s="14"/>
      <c r="F160" s="15" t="s">
        <v>40</v>
      </c>
      <c r="G160" s="16" t="s">
        <v>90</v>
      </c>
      <c r="H160" s="17">
        <v>32</v>
      </c>
      <c r="I160" s="18">
        <v>0</v>
      </c>
      <c r="J160" s="18">
        <f>ROUND(I160*H160,2)</f>
        <v>0</v>
      </c>
      <c r="K160" s="16" t="s">
        <v>32</v>
      </c>
      <c r="L160" s="36"/>
    </row>
    <row r="161" spans="2:12" s="19" customFormat="1" ht="12" x14ac:dyDescent="0.2">
      <c r="B161" s="20"/>
      <c r="D161" s="32" t="s">
        <v>27</v>
      </c>
      <c r="E161" s="33" t="s">
        <v>12</v>
      </c>
      <c r="F161" s="34" t="s">
        <v>176</v>
      </c>
      <c r="H161" s="33" t="s">
        <v>12</v>
      </c>
      <c r="I161" s="18">
        <v>0</v>
      </c>
      <c r="K161" s="46"/>
      <c r="L161" s="40"/>
    </row>
    <row r="162" spans="2:12" s="2" customFormat="1" ht="12" x14ac:dyDescent="0.2">
      <c r="B162" s="12"/>
      <c r="C162" s="13">
        <v>68</v>
      </c>
      <c r="D162" s="13" t="s">
        <v>24</v>
      </c>
      <c r="E162" s="14"/>
      <c r="F162" s="15" t="s">
        <v>41</v>
      </c>
      <c r="G162" s="16" t="s">
        <v>90</v>
      </c>
      <c r="H162" s="17">
        <v>28</v>
      </c>
      <c r="I162" s="18">
        <v>0</v>
      </c>
      <c r="J162" s="18">
        <f>ROUND(I162*H162,2)</f>
        <v>0</v>
      </c>
      <c r="K162" s="16" t="s">
        <v>32</v>
      </c>
      <c r="L162" s="36"/>
    </row>
    <row r="163" spans="2:12" s="19" customFormat="1" ht="12" x14ac:dyDescent="0.2">
      <c r="B163" s="20"/>
      <c r="D163" s="32" t="s">
        <v>27</v>
      </c>
      <c r="E163" s="33" t="s">
        <v>12</v>
      </c>
      <c r="F163" s="34" t="s">
        <v>177</v>
      </c>
      <c r="H163" s="33" t="s">
        <v>12</v>
      </c>
      <c r="I163" s="18">
        <v>0</v>
      </c>
      <c r="K163" s="46"/>
      <c r="L163" s="40"/>
    </row>
    <row r="164" spans="2:12" s="2" customFormat="1" ht="12" x14ac:dyDescent="0.2">
      <c r="B164" s="12"/>
      <c r="C164" s="13">
        <v>69</v>
      </c>
      <c r="D164" s="13" t="s">
        <v>24</v>
      </c>
      <c r="E164" s="14"/>
      <c r="F164" s="15" t="s">
        <v>39</v>
      </c>
      <c r="G164" s="16" t="s">
        <v>90</v>
      </c>
      <c r="H164" s="17">
        <v>18</v>
      </c>
      <c r="I164" s="18">
        <v>0</v>
      </c>
      <c r="J164" s="18">
        <f>ROUND(I164*H164,2)</f>
        <v>0</v>
      </c>
      <c r="K164" s="16" t="s">
        <v>32</v>
      </c>
      <c r="L164" s="36"/>
    </row>
    <row r="165" spans="2:12" s="19" customFormat="1" ht="12" x14ac:dyDescent="0.2">
      <c r="B165" s="20"/>
      <c r="D165" s="32" t="s">
        <v>27</v>
      </c>
      <c r="E165" s="33" t="s">
        <v>12</v>
      </c>
      <c r="F165" s="34" t="s">
        <v>178</v>
      </c>
      <c r="H165" s="33" t="s">
        <v>12</v>
      </c>
      <c r="I165" s="18">
        <v>0</v>
      </c>
      <c r="K165" s="46"/>
      <c r="L165" s="40"/>
    </row>
    <row r="166" spans="2:12" s="2" customFormat="1" ht="24" x14ac:dyDescent="0.2">
      <c r="B166" s="12"/>
      <c r="C166" s="13">
        <v>70</v>
      </c>
      <c r="D166" s="13" t="s">
        <v>24</v>
      </c>
      <c r="E166" s="14"/>
      <c r="F166" s="15" t="s">
        <v>195</v>
      </c>
      <c r="G166" s="16" t="s">
        <v>31</v>
      </c>
      <c r="H166" s="17">
        <v>1</v>
      </c>
      <c r="I166" s="18">
        <v>0</v>
      </c>
      <c r="J166" s="18">
        <f>ROUND(I166*H166,2)</f>
        <v>0</v>
      </c>
      <c r="K166" s="16" t="s">
        <v>32</v>
      </c>
      <c r="L166" s="36"/>
    </row>
    <row r="167" spans="2:12" s="19" customFormat="1" ht="12" x14ac:dyDescent="0.2">
      <c r="B167" s="20"/>
      <c r="D167" s="32" t="s">
        <v>27</v>
      </c>
      <c r="E167" s="33" t="s">
        <v>12</v>
      </c>
      <c r="F167" s="34" t="s">
        <v>179</v>
      </c>
      <c r="H167" s="33" t="s">
        <v>12</v>
      </c>
      <c r="I167" s="18">
        <v>0</v>
      </c>
      <c r="K167" s="46"/>
      <c r="L167" s="40"/>
    </row>
    <row r="168" spans="2:12" s="2" customFormat="1" ht="24" x14ac:dyDescent="0.2">
      <c r="B168" s="12"/>
      <c r="C168" s="13">
        <v>71</v>
      </c>
      <c r="D168" s="13" t="s">
        <v>24</v>
      </c>
      <c r="E168" s="14"/>
      <c r="F168" s="15" t="s">
        <v>117</v>
      </c>
      <c r="G168" s="16" t="s">
        <v>90</v>
      </c>
      <c r="H168" s="17">
        <v>9</v>
      </c>
      <c r="I168" s="18">
        <v>0</v>
      </c>
      <c r="J168" s="18">
        <f>ROUND(I168*H168,2)</f>
        <v>0</v>
      </c>
      <c r="K168" s="16" t="s">
        <v>32</v>
      </c>
      <c r="L168" s="36"/>
    </row>
    <row r="169" spans="2:12" s="19" customFormat="1" ht="12" x14ac:dyDescent="0.2">
      <c r="B169" s="20"/>
      <c r="D169" s="32" t="s">
        <v>27</v>
      </c>
      <c r="E169" s="33" t="s">
        <v>12</v>
      </c>
      <c r="F169" s="34" t="s">
        <v>181</v>
      </c>
      <c r="H169" s="33" t="s">
        <v>12</v>
      </c>
      <c r="I169" s="18">
        <v>0</v>
      </c>
      <c r="K169" s="46"/>
      <c r="L169" s="40"/>
    </row>
    <row r="170" spans="2:12" s="2" customFormat="1" ht="24" x14ac:dyDescent="0.2">
      <c r="B170" s="12"/>
      <c r="C170" s="13">
        <v>72</v>
      </c>
      <c r="D170" s="13" t="s">
        <v>24</v>
      </c>
      <c r="E170" s="14"/>
      <c r="F170" s="15" t="s">
        <v>180</v>
      </c>
      <c r="G170" s="16" t="s">
        <v>90</v>
      </c>
      <c r="H170" s="17">
        <v>53</v>
      </c>
      <c r="I170" s="18">
        <v>0</v>
      </c>
      <c r="J170" s="18">
        <f>ROUND(I170*H170,2)</f>
        <v>0</v>
      </c>
      <c r="K170" s="16" t="s">
        <v>32</v>
      </c>
      <c r="L170" s="36"/>
    </row>
    <row r="171" spans="2:12" s="19" customFormat="1" ht="12" x14ac:dyDescent="0.2">
      <c r="B171" s="20"/>
      <c r="D171" s="32" t="s">
        <v>27</v>
      </c>
      <c r="E171" s="33" t="s">
        <v>12</v>
      </c>
      <c r="F171" s="34" t="s">
        <v>181</v>
      </c>
      <c r="H171" s="33" t="s">
        <v>12</v>
      </c>
      <c r="I171" s="18">
        <v>0</v>
      </c>
      <c r="K171" s="46"/>
      <c r="L171" s="40"/>
    </row>
    <row r="172" spans="2:12" s="2" customFormat="1" ht="24" x14ac:dyDescent="0.2">
      <c r="B172" s="12"/>
      <c r="C172" s="13">
        <v>73</v>
      </c>
      <c r="D172" s="13" t="s">
        <v>24</v>
      </c>
      <c r="E172" s="14"/>
      <c r="F172" s="15" t="s">
        <v>116</v>
      </c>
      <c r="G172" s="16" t="s">
        <v>90</v>
      </c>
      <c r="H172" s="17">
        <v>16</v>
      </c>
      <c r="I172" s="18">
        <v>0</v>
      </c>
      <c r="J172" s="18">
        <f>ROUND(I172*H172,2)</f>
        <v>0</v>
      </c>
      <c r="K172" s="16" t="s">
        <v>32</v>
      </c>
      <c r="L172" s="36"/>
    </row>
    <row r="173" spans="2:12" s="19" customFormat="1" ht="12" x14ac:dyDescent="0.2">
      <c r="B173" s="20"/>
      <c r="D173" s="32" t="s">
        <v>27</v>
      </c>
      <c r="E173" s="33" t="s">
        <v>12</v>
      </c>
      <c r="F173" s="34" t="s">
        <v>181</v>
      </c>
      <c r="H173" s="33" t="s">
        <v>12</v>
      </c>
      <c r="I173" s="18">
        <v>0</v>
      </c>
      <c r="K173" s="46"/>
      <c r="L173" s="40"/>
    </row>
    <row r="174" spans="2:12" s="2" customFormat="1" ht="24" x14ac:dyDescent="0.2">
      <c r="B174" s="12"/>
      <c r="C174" s="13">
        <v>74</v>
      </c>
      <c r="D174" s="13" t="s">
        <v>24</v>
      </c>
      <c r="E174" s="14"/>
      <c r="F174" s="15" t="s">
        <v>115</v>
      </c>
      <c r="G174" s="16" t="s">
        <v>90</v>
      </c>
      <c r="H174" s="17">
        <v>15</v>
      </c>
      <c r="I174" s="18">
        <v>0</v>
      </c>
      <c r="J174" s="18">
        <f>ROUND(I174*H174,2)</f>
        <v>0</v>
      </c>
      <c r="K174" s="16" t="s">
        <v>32</v>
      </c>
      <c r="L174" s="36"/>
    </row>
    <row r="175" spans="2:12" s="19" customFormat="1" ht="12" x14ac:dyDescent="0.2">
      <c r="B175" s="20"/>
      <c r="D175" s="32" t="s">
        <v>27</v>
      </c>
      <c r="E175" s="33" t="s">
        <v>12</v>
      </c>
      <c r="F175" s="34" t="s">
        <v>181</v>
      </c>
      <c r="H175" s="33" t="s">
        <v>12</v>
      </c>
      <c r="I175" s="18">
        <v>0</v>
      </c>
      <c r="K175" s="46"/>
      <c r="L175" s="40"/>
    </row>
    <row r="176" spans="2:12" s="2" customFormat="1" ht="24" x14ac:dyDescent="0.2">
      <c r="B176" s="12"/>
      <c r="C176" s="13">
        <v>75</v>
      </c>
      <c r="D176" s="13" t="s">
        <v>24</v>
      </c>
      <c r="E176" s="14"/>
      <c r="F176" s="15" t="s">
        <v>123</v>
      </c>
      <c r="G176" s="16" t="s">
        <v>90</v>
      </c>
      <c r="H176" s="17">
        <v>9</v>
      </c>
      <c r="I176" s="18">
        <v>0</v>
      </c>
      <c r="J176" s="18">
        <f>ROUND(I176*H176,2)</f>
        <v>0</v>
      </c>
      <c r="K176" s="16" t="s">
        <v>32</v>
      </c>
      <c r="L176" s="36"/>
    </row>
    <row r="177" spans="2:12" s="19" customFormat="1" ht="12" x14ac:dyDescent="0.2">
      <c r="B177" s="20"/>
      <c r="D177" s="32" t="s">
        <v>27</v>
      </c>
      <c r="E177" s="33" t="s">
        <v>12</v>
      </c>
      <c r="F177" s="34" t="s">
        <v>186</v>
      </c>
      <c r="H177" s="33" t="s">
        <v>12</v>
      </c>
      <c r="I177" s="18">
        <v>0</v>
      </c>
      <c r="K177" s="46"/>
      <c r="L177" s="40"/>
    </row>
    <row r="178" spans="2:12" s="2" customFormat="1" ht="24" x14ac:dyDescent="0.2">
      <c r="B178" s="12"/>
      <c r="C178" s="13">
        <v>76</v>
      </c>
      <c r="D178" s="13" t="s">
        <v>24</v>
      </c>
      <c r="E178" s="14"/>
      <c r="F178" s="15" t="s">
        <v>182</v>
      </c>
      <c r="G178" s="16" t="s">
        <v>90</v>
      </c>
      <c r="H178" s="17">
        <v>32</v>
      </c>
      <c r="I178" s="18">
        <v>0</v>
      </c>
      <c r="J178" s="18">
        <f>ROUND(I178*H178,2)</f>
        <v>0</v>
      </c>
      <c r="K178" s="16" t="s">
        <v>32</v>
      </c>
      <c r="L178" s="36"/>
    </row>
    <row r="179" spans="2:12" s="19" customFormat="1" ht="12" x14ac:dyDescent="0.2">
      <c r="B179" s="20"/>
      <c r="D179" s="32" t="s">
        <v>27</v>
      </c>
      <c r="E179" s="33" t="s">
        <v>12</v>
      </c>
      <c r="F179" s="34" t="s">
        <v>186</v>
      </c>
      <c r="H179" s="33" t="s">
        <v>12</v>
      </c>
      <c r="I179" s="18">
        <v>0</v>
      </c>
      <c r="K179" s="46"/>
      <c r="L179" s="40"/>
    </row>
    <row r="180" spans="2:12" s="2" customFormat="1" ht="24" x14ac:dyDescent="0.2">
      <c r="B180" s="12"/>
      <c r="C180" s="13">
        <v>77</v>
      </c>
      <c r="D180" s="13" t="s">
        <v>24</v>
      </c>
      <c r="E180" s="14"/>
      <c r="F180" s="15" t="s">
        <v>183</v>
      </c>
      <c r="G180" s="16" t="s">
        <v>90</v>
      </c>
      <c r="H180" s="17">
        <v>42</v>
      </c>
      <c r="I180" s="18">
        <v>0</v>
      </c>
      <c r="J180" s="18">
        <f>ROUND(I180*H180,2)</f>
        <v>0</v>
      </c>
      <c r="K180" s="16" t="s">
        <v>32</v>
      </c>
      <c r="L180" s="36"/>
    </row>
    <row r="181" spans="2:12" s="19" customFormat="1" ht="12" x14ac:dyDescent="0.2">
      <c r="B181" s="20"/>
      <c r="D181" s="32" t="s">
        <v>27</v>
      </c>
      <c r="E181" s="33" t="s">
        <v>12</v>
      </c>
      <c r="F181" s="34" t="s">
        <v>186</v>
      </c>
      <c r="H181" s="33" t="s">
        <v>12</v>
      </c>
      <c r="I181" s="18">
        <v>0</v>
      </c>
      <c r="K181" s="46"/>
      <c r="L181" s="40"/>
    </row>
    <row r="182" spans="2:12" s="2" customFormat="1" ht="24" x14ac:dyDescent="0.2">
      <c r="B182" s="12"/>
      <c r="C182" s="13">
        <v>78</v>
      </c>
      <c r="D182" s="13" t="s">
        <v>24</v>
      </c>
      <c r="E182" s="14"/>
      <c r="F182" s="15" t="s">
        <v>184</v>
      </c>
      <c r="G182" s="16" t="s">
        <v>90</v>
      </c>
      <c r="H182" s="17">
        <v>27</v>
      </c>
      <c r="I182" s="18">
        <v>0</v>
      </c>
      <c r="J182" s="18">
        <f>ROUND(I182*H182,2)</f>
        <v>0</v>
      </c>
      <c r="K182" s="16" t="s">
        <v>32</v>
      </c>
      <c r="L182" s="36"/>
    </row>
    <row r="183" spans="2:12" s="19" customFormat="1" ht="12" x14ac:dyDescent="0.2">
      <c r="B183" s="20"/>
      <c r="D183" s="32" t="s">
        <v>27</v>
      </c>
      <c r="E183" s="33" t="s">
        <v>12</v>
      </c>
      <c r="F183" s="34" t="s">
        <v>186</v>
      </c>
      <c r="H183" s="33" t="s">
        <v>12</v>
      </c>
      <c r="I183" s="18">
        <v>0</v>
      </c>
      <c r="K183" s="46"/>
      <c r="L183" s="40"/>
    </row>
    <row r="184" spans="2:12" s="2" customFormat="1" ht="24" x14ac:dyDescent="0.2">
      <c r="B184" s="12"/>
      <c r="C184" s="13">
        <v>79</v>
      </c>
      <c r="D184" s="13" t="s">
        <v>24</v>
      </c>
      <c r="E184" s="14"/>
      <c r="F184" s="47" t="s">
        <v>185</v>
      </c>
      <c r="G184" s="16" t="s">
        <v>33</v>
      </c>
      <c r="H184" s="17">
        <v>235</v>
      </c>
      <c r="I184" s="18">
        <v>0</v>
      </c>
      <c r="J184" s="18">
        <f>ROUND(I184*H184,2)</f>
        <v>0</v>
      </c>
      <c r="K184" s="16" t="s">
        <v>32</v>
      </c>
      <c r="L184" s="36"/>
    </row>
    <row r="185" spans="2:12" s="19" customFormat="1" ht="12" x14ac:dyDescent="0.2">
      <c r="B185" s="20"/>
      <c r="D185" s="32" t="s">
        <v>27</v>
      </c>
      <c r="E185" s="33" t="s">
        <v>12</v>
      </c>
      <c r="F185" s="34" t="s">
        <v>187</v>
      </c>
      <c r="H185" s="33" t="s">
        <v>12</v>
      </c>
      <c r="I185" s="18">
        <v>0</v>
      </c>
      <c r="K185" s="46"/>
      <c r="L185" s="40"/>
    </row>
    <row r="186" spans="2:12" s="19" customFormat="1" ht="12.75" x14ac:dyDescent="0.2">
      <c r="B186" s="20"/>
      <c r="D186" s="32" t="s">
        <v>23</v>
      </c>
      <c r="E186" s="33"/>
      <c r="F186" s="30" t="s">
        <v>54</v>
      </c>
      <c r="G186" s="10"/>
      <c r="H186" s="10"/>
      <c r="I186" s="18">
        <v>0</v>
      </c>
      <c r="K186" s="46"/>
      <c r="L186" s="40"/>
    </row>
    <row r="187" spans="2:12" s="2" customFormat="1" ht="12" x14ac:dyDescent="0.2">
      <c r="B187" s="12"/>
      <c r="C187" s="13">
        <v>80</v>
      </c>
      <c r="D187" s="13" t="s">
        <v>24</v>
      </c>
      <c r="E187" s="14"/>
      <c r="F187" s="15" t="s">
        <v>55</v>
      </c>
      <c r="G187" s="16" t="s">
        <v>35</v>
      </c>
      <c r="H187" s="17">
        <v>1</v>
      </c>
      <c r="I187" s="18">
        <v>0</v>
      </c>
      <c r="J187" s="18">
        <f>ROUND(I187*H187,2)</f>
        <v>0</v>
      </c>
      <c r="K187" s="16" t="s">
        <v>32</v>
      </c>
      <c r="L187" s="36"/>
    </row>
    <row r="188" spans="2:12" s="19" customFormat="1" ht="12" x14ac:dyDescent="0.2">
      <c r="B188" s="20"/>
      <c r="D188" s="32" t="s">
        <v>27</v>
      </c>
      <c r="E188" s="33" t="s">
        <v>12</v>
      </c>
      <c r="F188" s="34" t="s">
        <v>130</v>
      </c>
      <c r="H188" s="33" t="s">
        <v>12</v>
      </c>
      <c r="I188" s="18">
        <v>0</v>
      </c>
      <c r="K188" s="46"/>
      <c r="L188" s="40"/>
    </row>
    <row r="189" spans="2:12" s="19" customFormat="1" ht="12.75" x14ac:dyDescent="0.2">
      <c r="B189" s="20"/>
      <c r="D189" s="32" t="s">
        <v>23</v>
      </c>
      <c r="E189" s="33"/>
      <c r="F189" s="30" t="s">
        <v>34</v>
      </c>
      <c r="H189" s="33"/>
      <c r="I189" s="18">
        <v>0</v>
      </c>
      <c r="K189" s="46"/>
      <c r="L189" s="40"/>
    </row>
    <row r="190" spans="2:12" s="2" customFormat="1" ht="24" x14ac:dyDescent="0.2">
      <c r="B190" s="12"/>
      <c r="C190" s="13">
        <v>81</v>
      </c>
      <c r="D190" s="13" t="s">
        <v>24</v>
      </c>
      <c r="E190" s="14"/>
      <c r="F190" s="15" t="s">
        <v>49</v>
      </c>
      <c r="G190" s="16" t="s">
        <v>25</v>
      </c>
      <c r="H190" s="17">
        <v>410</v>
      </c>
      <c r="I190" s="18">
        <v>0</v>
      </c>
      <c r="J190" s="18">
        <f>ROUND(I190*H190,2)</f>
        <v>0</v>
      </c>
      <c r="K190" s="16" t="s">
        <v>32</v>
      </c>
      <c r="L190" s="36"/>
    </row>
    <row r="191" spans="2:12" s="19" customFormat="1" ht="12" x14ac:dyDescent="0.2">
      <c r="B191" s="20"/>
      <c r="D191" s="32" t="s">
        <v>27</v>
      </c>
      <c r="E191" s="33" t="s">
        <v>12</v>
      </c>
      <c r="F191" s="34" t="s">
        <v>188</v>
      </c>
      <c r="H191" s="33" t="s">
        <v>12</v>
      </c>
      <c r="I191" s="18">
        <v>0</v>
      </c>
      <c r="K191" s="46"/>
      <c r="L191" s="40"/>
    </row>
    <row r="192" spans="2:12" s="2" customFormat="1" ht="24" x14ac:dyDescent="0.2">
      <c r="B192" s="12"/>
      <c r="C192" s="13">
        <v>82</v>
      </c>
      <c r="D192" s="13" t="s">
        <v>24</v>
      </c>
      <c r="E192" s="14"/>
      <c r="F192" s="15" t="s">
        <v>51</v>
      </c>
      <c r="G192" s="16" t="s">
        <v>25</v>
      </c>
      <c r="H192" s="17">
        <v>90</v>
      </c>
      <c r="I192" s="18">
        <v>0</v>
      </c>
      <c r="J192" s="18">
        <f>ROUND(I192*H192,2)</f>
        <v>0</v>
      </c>
      <c r="K192" s="16" t="s">
        <v>32</v>
      </c>
      <c r="L192" s="36"/>
    </row>
    <row r="193" spans="2:12" s="19" customFormat="1" x14ac:dyDescent="0.2">
      <c r="B193" s="20"/>
      <c r="D193" s="32" t="s">
        <v>27</v>
      </c>
      <c r="E193" s="33" t="s">
        <v>12</v>
      </c>
      <c r="F193" s="34" t="s">
        <v>189</v>
      </c>
      <c r="H193" s="33" t="s">
        <v>12</v>
      </c>
      <c r="K193" s="46"/>
      <c r="L193" s="40"/>
    </row>
    <row r="194" spans="2:12" s="19" customFormat="1" x14ac:dyDescent="0.2">
      <c r="B194" s="20"/>
      <c r="D194" s="32"/>
      <c r="E194" s="33"/>
      <c r="F194" s="34"/>
      <c r="H194" s="33"/>
      <c r="K194" s="46"/>
      <c r="L194" s="40"/>
    </row>
    <row r="195" spans="2:12" s="19" customFormat="1" ht="15" x14ac:dyDescent="0.2">
      <c r="B195" s="20"/>
      <c r="D195" s="32" t="s">
        <v>23</v>
      </c>
      <c r="E195" s="33"/>
      <c r="F195" s="28" t="s">
        <v>190</v>
      </c>
      <c r="G195" s="10"/>
      <c r="H195" s="10"/>
      <c r="I195" s="10"/>
      <c r="J195" s="29">
        <f>SUM(J196:J203)</f>
        <v>0</v>
      </c>
      <c r="K195" s="46"/>
      <c r="L195" s="40"/>
    </row>
    <row r="196" spans="2:12" s="2" customFormat="1" ht="24" x14ac:dyDescent="0.2">
      <c r="B196" s="12"/>
      <c r="C196" s="13">
        <v>83</v>
      </c>
      <c r="D196" s="13" t="s">
        <v>24</v>
      </c>
      <c r="E196" s="14"/>
      <c r="F196" s="15" t="s">
        <v>197</v>
      </c>
      <c r="G196" s="16" t="s">
        <v>31</v>
      </c>
      <c r="H196" s="17">
        <v>1</v>
      </c>
      <c r="I196" s="18">
        <v>0</v>
      </c>
      <c r="J196" s="18">
        <f>ROUND(I196*H196,2)</f>
        <v>0</v>
      </c>
      <c r="K196" s="16" t="s">
        <v>32</v>
      </c>
      <c r="L196" s="36"/>
    </row>
    <row r="197" spans="2:12" s="19" customFormat="1" ht="12" x14ac:dyDescent="0.2">
      <c r="B197" s="20"/>
      <c r="D197" s="32" t="s">
        <v>27</v>
      </c>
      <c r="E197" s="33" t="s">
        <v>12</v>
      </c>
      <c r="F197" s="34" t="s">
        <v>193</v>
      </c>
      <c r="H197" s="33" t="s">
        <v>12</v>
      </c>
      <c r="I197" s="18">
        <v>0</v>
      </c>
      <c r="K197" s="46"/>
      <c r="L197" s="40"/>
    </row>
    <row r="198" spans="2:12" s="2" customFormat="1" ht="12" x14ac:dyDescent="0.2">
      <c r="B198" s="12"/>
      <c r="C198" s="13">
        <v>84</v>
      </c>
      <c r="D198" s="13" t="s">
        <v>24</v>
      </c>
      <c r="E198" s="14"/>
      <c r="F198" s="15" t="s">
        <v>198</v>
      </c>
      <c r="G198" s="16" t="s">
        <v>35</v>
      </c>
      <c r="H198" s="17">
        <v>1</v>
      </c>
      <c r="I198" s="18">
        <v>0</v>
      </c>
      <c r="J198" s="18">
        <f>ROUND(I198*H198,2)</f>
        <v>0</v>
      </c>
      <c r="K198" s="16" t="s">
        <v>32</v>
      </c>
      <c r="L198" s="36"/>
    </row>
    <row r="199" spans="2:12" s="19" customFormat="1" ht="12" x14ac:dyDescent="0.2">
      <c r="B199" s="20"/>
      <c r="D199" s="32" t="s">
        <v>27</v>
      </c>
      <c r="E199" s="33" t="s">
        <v>12</v>
      </c>
      <c r="F199" s="34" t="s">
        <v>193</v>
      </c>
      <c r="H199" s="33" t="s">
        <v>12</v>
      </c>
      <c r="I199" s="18">
        <v>0</v>
      </c>
      <c r="K199" s="46"/>
      <c r="L199" s="40"/>
    </row>
    <row r="200" spans="2:12" s="2" customFormat="1" ht="12" x14ac:dyDescent="0.2">
      <c r="B200" s="12"/>
      <c r="C200" s="13">
        <v>85</v>
      </c>
      <c r="D200" s="13" t="s">
        <v>24</v>
      </c>
      <c r="E200" s="14"/>
      <c r="F200" s="15" t="s">
        <v>36</v>
      </c>
      <c r="G200" s="16" t="s">
        <v>33</v>
      </c>
      <c r="H200" s="17">
        <v>20</v>
      </c>
      <c r="I200" s="18">
        <v>0</v>
      </c>
      <c r="J200" s="18">
        <f>ROUND(I200*H200,2)</f>
        <v>0</v>
      </c>
      <c r="K200" s="16" t="s">
        <v>32</v>
      </c>
      <c r="L200" s="36"/>
    </row>
    <row r="201" spans="2:12" s="19" customFormat="1" ht="12" x14ac:dyDescent="0.2">
      <c r="B201" s="20"/>
      <c r="D201" s="32" t="s">
        <v>27</v>
      </c>
      <c r="E201" s="33" t="s">
        <v>12</v>
      </c>
      <c r="F201" s="34" t="s">
        <v>194</v>
      </c>
      <c r="H201" s="33" t="s">
        <v>12</v>
      </c>
      <c r="I201" s="18">
        <v>0</v>
      </c>
      <c r="K201" s="46"/>
      <c r="L201" s="40"/>
    </row>
    <row r="202" spans="2:12" s="19" customFormat="1" ht="12.75" x14ac:dyDescent="0.2">
      <c r="B202" s="20"/>
      <c r="D202" s="32" t="s">
        <v>23</v>
      </c>
      <c r="E202" s="33"/>
      <c r="F202" s="30" t="s">
        <v>191</v>
      </c>
      <c r="G202" s="10"/>
      <c r="H202" s="10"/>
      <c r="I202" s="18">
        <v>0</v>
      </c>
      <c r="K202" s="46"/>
      <c r="L202" s="40"/>
    </row>
    <row r="203" spans="2:12" s="2" customFormat="1" ht="12" x14ac:dyDescent="0.2">
      <c r="B203" s="12"/>
      <c r="C203" s="13">
        <v>86</v>
      </c>
      <c r="D203" s="13" t="s">
        <v>24</v>
      </c>
      <c r="E203" s="14"/>
      <c r="F203" s="15" t="s">
        <v>192</v>
      </c>
      <c r="G203" s="16" t="s">
        <v>35</v>
      </c>
      <c r="H203" s="17">
        <v>1</v>
      </c>
      <c r="I203" s="18">
        <v>0</v>
      </c>
      <c r="J203" s="18">
        <f>ROUND(I203*H203,2)</f>
        <v>0</v>
      </c>
      <c r="K203" s="16" t="s">
        <v>32</v>
      </c>
      <c r="L203" s="36"/>
    </row>
    <row r="204" spans="2:12" s="19" customFormat="1" x14ac:dyDescent="0.2">
      <c r="B204" s="20"/>
      <c r="D204" s="32" t="s">
        <v>27</v>
      </c>
      <c r="E204" s="33" t="s">
        <v>12</v>
      </c>
      <c r="F204" s="34" t="s">
        <v>53</v>
      </c>
      <c r="H204" s="33" t="s">
        <v>12</v>
      </c>
      <c r="K204" s="46"/>
      <c r="L204" s="40"/>
    </row>
    <row r="205" spans="2:12" s="19" customFormat="1" x14ac:dyDescent="0.2">
      <c r="B205" s="20"/>
      <c r="D205" s="32"/>
      <c r="E205" s="33"/>
      <c r="F205" s="34"/>
      <c r="H205" s="33"/>
      <c r="K205" s="46"/>
      <c r="L205" s="40"/>
    </row>
    <row r="206" spans="2:12" s="19" customFormat="1" ht="30" x14ac:dyDescent="0.2">
      <c r="B206" s="20"/>
      <c r="D206" s="32"/>
      <c r="E206" s="33"/>
      <c r="F206" s="57" t="s">
        <v>241</v>
      </c>
      <c r="H206" s="33"/>
      <c r="K206" s="46"/>
      <c r="L206" s="40"/>
    </row>
    <row r="207" spans="2:12" s="19" customFormat="1" ht="30" x14ac:dyDescent="0.2">
      <c r="B207" s="20"/>
      <c r="D207" s="32"/>
      <c r="E207" s="33"/>
      <c r="F207" s="57" t="s">
        <v>242</v>
      </c>
      <c r="H207" s="33"/>
      <c r="K207" s="46"/>
      <c r="L207" s="40"/>
    </row>
    <row r="208" spans="2:12" s="19" customFormat="1" ht="30" x14ac:dyDescent="0.2">
      <c r="B208" s="20"/>
      <c r="D208" s="32"/>
      <c r="E208" s="33"/>
      <c r="F208" s="57" t="s">
        <v>243</v>
      </c>
      <c r="H208" s="33"/>
      <c r="K208" s="46"/>
      <c r="L208" s="40"/>
    </row>
    <row r="209" spans="2:12" s="19" customFormat="1" ht="15" x14ac:dyDescent="0.2">
      <c r="B209" s="20"/>
      <c r="D209" s="32"/>
      <c r="E209" s="33"/>
      <c r="F209" s="28" t="s">
        <v>199</v>
      </c>
      <c r="H209" s="33"/>
      <c r="K209" s="46"/>
      <c r="L209" s="40"/>
    </row>
    <row r="210" spans="2:12" s="19" customFormat="1" ht="30" x14ac:dyDescent="0.2">
      <c r="B210" s="20"/>
      <c r="D210" s="32"/>
      <c r="E210" s="33"/>
      <c r="F210" s="57" t="s">
        <v>244</v>
      </c>
      <c r="H210" s="33"/>
      <c r="K210" s="46"/>
      <c r="L210" s="40"/>
    </row>
    <row r="211" spans="2:12" s="19" customFormat="1" ht="30" x14ac:dyDescent="0.2">
      <c r="B211" s="20"/>
      <c r="D211" s="32"/>
      <c r="E211" s="33"/>
      <c r="F211" s="57" t="s">
        <v>245</v>
      </c>
      <c r="H211" s="33"/>
      <c r="K211" s="46"/>
      <c r="L211" s="40"/>
    </row>
    <row r="212" spans="2:12" s="19" customFormat="1" x14ac:dyDescent="0.2">
      <c r="B212" s="20"/>
      <c r="D212" s="32"/>
      <c r="E212" s="33"/>
      <c r="F212" s="34"/>
      <c r="H212" s="33"/>
      <c r="K212" s="46"/>
      <c r="L212" s="40"/>
    </row>
    <row r="213" spans="2:12" s="19" customFormat="1" ht="15" x14ac:dyDescent="0.2">
      <c r="B213" s="20"/>
      <c r="D213" s="32" t="s">
        <v>23</v>
      </c>
      <c r="E213" s="33"/>
      <c r="F213" s="28" t="s">
        <v>202</v>
      </c>
      <c r="G213" s="10"/>
      <c r="H213" s="10"/>
      <c r="I213" s="10"/>
      <c r="J213" s="29">
        <f>SUM(J214:J231)</f>
        <v>0</v>
      </c>
      <c r="K213" s="45"/>
      <c r="L213" s="40"/>
    </row>
    <row r="214" spans="2:12" s="2" customFormat="1" ht="24" x14ac:dyDescent="0.2">
      <c r="B214" s="12"/>
      <c r="C214" s="13">
        <v>87</v>
      </c>
      <c r="D214" s="13" t="s">
        <v>24</v>
      </c>
      <c r="E214" s="14"/>
      <c r="F214" s="49" t="s">
        <v>203</v>
      </c>
      <c r="G214" s="16" t="s">
        <v>31</v>
      </c>
      <c r="H214" s="17">
        <v>1</v>
      </c>
      <c r="I214" s="18">
        <v>0</v>
      </c>
      <c r="J214" s="18">
        <f>ROUND(I214*H214,2)</f>
        <v>0</v>
      </c>
      <c r="K214" s="16" t="s">
        <v>32</v>
      </c>
      <c r="L214" s="36"/>
    </row>
    <row r="215" spans="2:12" s="19" customFormat="1" ht="12" x14ac:dyDescent="0.2">
      <c r="B215" s="20"/>
      <c r="D215" s="32" t="s">
        <v>27</v>
      </c>
      <c r="E215" s="33" t="s">
        <v>12</v>
      </c>
      <c r="F215" s="34" t="s">
        <v>205</v>
      </c>
      <c r="H215" s="33" t="s">
        <v>12</v>
      </c>
      <c r="I215" s="18">
        <v>0</v>
      </c>
      <c r="K215" s="46"/>
      <c r="L215" s="40"/>
    </row>
    <row r="216" spans="2:12" s="2" customFormat="1" ht="12" x14ac:dyDescent="0.2">
      <c r="B216" s="12"/>
      <c r="C216" s="13">
        <v>88</v>
      </c>
      <c r="D216" s="13" t="s">
        <v>24</v>
      </c>
      <c r="E216" s="14"/>
      <c r="F216" s="47" t="s">
        <v>204</v>
      </c>
      <c r="G216" s="16" t="s">
        <v>31</v>
      </c>
      <c r="H216" s="17">
        <v>1</v>
      </c>
      <c r="I216" s="18">
        <v>0</v>
      </c>
      <c r="J216" s="18">
        <f>ROUND(I216*H216,2)</f>
        <v>0</v>
      </c>
      <c r="K216" s="16" t="s">
        <v>32</v>
      </c>
      <c r="L216" s="36"/>
    </row>
    <row r="217" spans="2:12" s="19" customFormat="1" ht="12" x14ac:dyDescent="0.2">
      <c r="B217" s="20"/>
      <c r="D217" s="32" t="s">
        <v>27</v>
      </c>
      <c r="E217" s="33" t="s">
        <v>12</v>
      </c>
      <c r="F217" s="34" t="s">
        <v>206</v>
      </c>
      <c r="H217" s="33" t="s">
        <v>12</v>
      </c>
      <c r="I217" s="18">
        <v>0</v>
      </c>
      <c r="K217" s="46"/>
      <c r="L217" s="40"/>
    </row>
    <row r="218" spans="2:12" s="2" customFormat="1" ht="12" x14ac:dyDescent="0.2">
      <c r="B218" s="12"/>
      <c r="C218" s="13">
        <v>89</v>
      </c>
      <c r="D218" s="13" t="s">
        <v>24</v>
      </c>
      <c r="E218" s="14"/>
      <c r="F218" s="47" t="s">
        <v>207</v>
      </c>
      <c r="G218" s="16" t="s">
        <v>31</v>
      </c>
      <c r="H218" s="17">
        <v>1</v>
      </c>
      <c r="I218" s="18">
        <v>0</v>
      </c>
      <c r="J218" s="18">
        <f>ROUND(I218*H218,2)</f>
        <v>0</v>
      </c>
      <c r="K218" s="16" t="s">
        <v>32</v>
      </c>
      <c r="L218" s="36"/>
    </row>
    <row r="219" spans="2:12" s="19" customFormat="1" ht="12" x14ac:dyDescent="0.2">
      <c r="B219" s="20"/>
      <c r="D219" s="32" t="s">
        <v>27</v>
      </c>
      <c r="E219" s="33" t="s">
        <v>12</v>
      </c>
      <c r="F219" s="34" t="s">
        <v>208</v>
      </c>
      <c r="H219" s="33" t="s">
        <v>12</v>
      </c>
      <c r="I219" s="18">
        <v>0</v>
      </c>
      <c r="K219" s="46"/>
      <c r="L219" s="40"/>
    </row>
    <row r="220" spans="2:12" s="2" customFormat="1" ht="24" x14ac:dyDescent="0.2">
      <c r="B220" s="12"/>
      <c r="C220" s="13">
        <v>90</v>
      </c>
      <c r="D220" s="13" t="s">
        <v>24</v>
      </c>
      <c r="E220" s="14"/>
      <c r="F220" s="42" t="s">
        <v>160</v>
      </c>
      <c r="G220" s="16" t="s">
        <v>31</v>
      </c>
      <c r="H220" s="17">
        <v>4</v>
      </c>
      <c r="I220" s="18">
        <v>0</v>
      </c>
      <c r="J220" s="18">
        <f>ROUND(I220*H220,2)</f>
        <v>0</v>
      </c>
      <c r="K220" s="16" t="s">
        <v>32</v>
      </c>
      <c r="L220" s="36"/>
    </row>
    <row r="221" spans="2:12" s="19" customFormat="1" ht="12" x14ac:dyDescent="0.2">
      <c r="B221" s="20"/>
      <c r="D221" s="32" t="s">
        <v>27</v>
      </c>
      <c r="E221" s="33" t="s">
        <v>12</v>
      </c>
      <c r="F221" s="34" t="s">
        <v>209</v>
      </c>
      <c r="H221" s="33" t="s">
        <v>12</v>
      </c>
      <c r="I221" s="18">
        <v>0</v>
      </c>
      <c r="K221" s="46"/>
      <c r="L221" s="40"/>
    </row>
    <row r="222" spans="2:12" s="2" customFormat="1" ht="12" x14ac:dyDescent="0.2">
      <c r="B222" s="12"/>
      <c r="C222" s="13">
        <v>91</v>
      </c>
      <c r="D222" s="13" t="s">
        <v>24</v>
      </c>
      <c r="E222" s="14"/>
      <c r="F222" s="15" t="s">
        <v>238</v>
      </c>
      <c r="G222" s="16" t="s">
        <v>90</v>
      </c>
      <c r="H222" s="17">
        <v>7</v>
      </c>
      <c r="I222" s="18">
        <v>0</v>
      </c>
      <c r="J222" s="18">
        <f>ROUND(I222*H222,2)</f>
        <v>0</v>
      </c>
      <c r="K222" s="16" t="s">
        <v>32</v>
      </c>
      <c r="L222" s="36"/>
    </row>
    <row r="223" spans="2:12" s="19" customFormat="1" ht="12" x14ac:dyDescent="0.2">
      <c r="B223" s="20"/>
      <c r="D223" s="32" t="s">
        <v>27</v>
      </c>
      <c r="E223" s="33" t="s">
        <v>12</v>
      </c>
      <c r="F223" s="34" t="s">
        <v>210</v>
      </c>
      <c r="H223" s="33" t="s">
        <v>12</v>
      </c>
      <c r="I223" s="18">
        <v>0</v>
      </c>
      <c r="K223" s="46"/>
      <c r="L223" s="40"/>
    </row>
    <row r="224" spans="2:12" s="2" customFormat="1" ht="24" x14ac:dyDescent="0.2">
      <c r="B224" s="12"/>
      <c r="C224" s="13">
        <v>92</v>
      </c>
      <c r="D224" s="13" t="s">
        <v>24</v>
      </c>
      <c r="E224" s="14"/>
      <c r="F224" s="15" t="s">
        <v>126</v>
      </c>
      <c r="G224" s="16" t="s">
        <v>33</v>
      </c>
      <c r="H224" s="17">
        <v>25</v>
      </c>
      <c r="I224" s="18">
        <v>0</v>
      </c>
      <c r="J224" s="18">
        <f>ROUND(I224*H224,2)</f>
        <v>0</v>
      </c>
      <c r="K224" s="16" t="s">
        <v>32</v>
      </c>
      <c r="L224" s="36"/>
    </row>
    <row r="225" spans="2:12" s="19" customFormat="1" ht="12" x14ac:dyDescent="0.2">
      <c r="B225" s="20"/>
      <c r="D225" s="32" t="s">
        <v>27</v>
      </c>
      <c r="E225" s="33" t="s">
        <v>12</v>
      </c>
      <c r="F225" s="34" t="s">
        <v>211</v>
      </c>
      <c r="H225" s="33" t="s">
        <v>12</v>
      </c>
      <c r="I225" s="18">
        <v>0</v>
      </c>
      <c r="K225" s="46"/>
      <c r="L225" s="40"/>
    </row>
    <row r="226" spans="2:12" s="19" customFormat="1" ht="12.75" x14ac:dyDescent="0.2">
      <c r="B226" s="20"/>
      <c r="D226" s="32" t="s">
        <v>23</v>
      </c>
      <c r="E226" s="33"/>
      <c r="F226" s="30" t="s">
        <v>220</v>
      </c>
      <c r="G226" s="10"/>
      <c r="H226" s="10"/>
      <c r="I226" s="18">
        <v>0</v>
      </c>
      <c r="J226" s="31"/>
      <c r="K226" s="45"/>
      <c r="L226" s="40"/>
    </row>
    <row r="227" spans="2:12" s="2" customFormat="1" ht="12" x14ac:dyDescent="0.2">
      <c r="B227" s="12"/>
      <c r="C227" s="13">
        <v>93</v>
      </c>
      <c r="D227" s="13" t="s">
        <v>24</v>
      </c>
      <c r="E227" s="14"/>
      <c r="F227" s="15" t="s">
        <v>221</v>
      </c>
      <c r="G227" s="16" t="s">
        <v>35</v>
      </c>
      <c r="H227" s="17">
        <v>1</v>
      </c>
      <c r="I227" s="18">
        <v>0</v>
      </c>
      <c r="J227" s="18">
        <f>ROUND(I227*H227,2)</f>
        <v>0</v>
      </c>
      <c r="K227" s="16" t="s">
        <v>32</v>
      </c>
      <c r="L227" s="36"/>
    </row>
    <row r="228" spans="2:12" s="19" customFormat="1" ht="12" x14ac:dyDescent="0.2">
      <c r="B228" s="20"/>
      <c r="D228" s="32" t="s">
        <v>27</v>
      </c>
      <c r="E228" s="33" t="s">
        <v>12</v>
      </c>
      <c r="F228" s="34" t="s">
        <v>130</v>
      </c>
      <c r="H228" s="33" t="s">
        <v>12</v>
      </c>
      <c r="I228" s="18">
        <v>0</v>
      </c>
      <c r="K228" s="46"/>
      <c r="L228" s="40"/>
    </row>
    <row r="229" spans="2:12" s="19" customFormat="1" ht="12.75" x14ac:dyDescent="0.2">
      <c r="B229" s="20"/>
      <c r="D229" s="32" t="s">
        <v>23</v>
      </c>
      <c r="E229" s="33"/>
      <c r="F229" s="30" t="s">
        <v>34</v>
      </c>
      <c r="H229" s="33"/>
      <c r="I229" s="18">
        <v>0</v>
      </c>
      <c r="K229" s="46"/>
      <c r="L229" s="40"/>
    </row>
    <row r="230" spans="2:12" s="2" customFormat="1" ht="24" x14ac:dyDescent="0.2">
      <c r="B230" s="12"/>
      <c r="C230" s="13">
        <v>94</v>
      </c>
      <c r="D230" s="13" t="s">
        <v>24</v>
      </c>
      <c r="E230" s="14"/>
      <c r="F230" s="15" t="s">
        <v>49</v>
      </c>
      <c r="G230" s="16" t="s">
        <v>25</v>
      </c>
      <c r="H230" s="17">
        <v>19</v>
      </c>
      <c r="I230" s="18">
        <v>0</v>
      </c>
      <c r="J230" s="18">
        <f>ROUND(I230*H230,2)</f>
        <v>0</v>
      </c>
      <c r="K230" s="16" t="s">
        <v>32</v>
      </c>
      <c r="L230" s="36"/>
    </row>
    <row r="231" spans="2:12" s="19" customFormat="1" x14ac:dyDescent="0.2">
      <c r="B231" s="20"/>
      <c r="D231" s="32" t="s">
        <v>27</v>
      </c>
      <c r="E231" s="33" t="s">
        <v>12</v>
      </c>
      <c r="F231" s="34" t="s">
        <v>212</v>
      </c>
      <c r="H231" s="33" t="s">
        <v>12</v>
      </c>
      <c r="K231" s="46"/>
      <c r="L231" s="40"/>
    </row>
    <row r="232" spans="2:12" s="19" customFormat="1" x14ac:dyDescent="0.2">
      <c r="B232" s="20"/>
      <c r="D232" s="32"/>
      <c r="E232" s="33"/>
      <c r="F232" s="34"/>
      <c r="H232" s="33"/>
      <c r="K232" s="46"/>
      <c r="L232" s="40"/>
    </row>
    <row r="233" spans="2:12" s="19" customFormat="1" ht="15" x14ac:dyDescent="0.2">
      <c r="B233" s="20"/>
      <c r="D233" s="32" t="s">
        <v>23</v>
      </c>
      <c r="E233" s="33"/>
      <c r="F233" s="28" t="s">
        <v>213</v>
      </c>
      <c r="G233" s="10"/>
      <c r="H233" s="10"/>
      <c r="I233" s="10"/>
      <c r="J233" s="29">
        <f>SUM(J234:J244)</f>
        <v>0</v>
      </c>
      <c r="K233" s="46"/>
      <c r="L233" s="40"/>
    </row>
    <row r="234" spans="2:12" s="2" customFormat="1" ht="24" x14ac:dyDescent="0.2">
      <c r="B234" s="12"/>
      <c r="C234" s="13">
        <v>95</v>
      </c>
      <c r="D234" s="13" t="s">
        <v>24</v>
      </c>
      <c r="E234" s="14"/>
      <c r="F234" s="47" t="s">
        <v>214</v>
      </c>
      <c r="G234" s="16" t="s">
        <v>31</v>
      </c>
      <c r="H234" s="17">
        <v>2</v>
      </c>
      <c r="I234" s="18">
        <v>0</v>
      </c>
      <c r="J234" s="18">
        <f>ROUND(I234*H234,2)</f>
        <v>0</v>
      </c>
      <c r="K234" s="16" t="s">
        <v>32</v>
      </c>
      <c r="L234" s="36"/>
    </row>
    <row r="235" spans="2:12" s="19" customFormat="1" ht="12" x14ac:dyDescent="0.2">
      <c r="B235" s="20"/>
      <c r="D235" s="32" t="s">
        <v>27</v>
      </c>
      <c r="E235" s="33" t="s">
        <v>12</v>
      </c>
      <c r="F235" s="34" t="s">
        <v>215</v>
      </c>
      <c r="H235" s="33" t="s">
        <v>12</v>
      </c>
      <c r="I235" s="18">
        <v>0</v>
      </c>
      <c r="K235" s="46"/>
      <c r="L235" s="40"/>
    </row>
    <row r="236" spans="2:12" s="2" customFormat="1" ht="24" x14ac:dyDescent="0.2">
      <c r="B236" s="12"/>
      <c r="C236" s="13">
        <v>96</v>
      </c>
      <c r="D236" s="13" t="s">
        <v>24</v>
      </c>
      <c r="E236" s="14"/>
      <c r="F236" s="49" t="s">
        <v>218</v>
      </c>
      <c r="G236" s="16" t="s">
        <v>31</v>
      </c>
      <c r="H236" s="17">
        <v>4</v>
      </c>
      <c r="I236" s="18">
        <v>0</v>
      </c>
      <c r="J236" s="18">
        <f>ROUND(I236*H236,2)</f>
        <v>0</v>
      </c>
      <c r="K236" s="16" t="s">
        <v>32</v>
      </c>
      <c r="L236" s="36"/>
    </row>
    <row r="237" spans="2:12" s="19" customFormat="1" ht="12" x14ac:dyDescent="0.2">
      <c r="B237" s="20"/>
      <c r="D237" s="32" t="s">
        <v>27</v>
      </c>
      <c r="E237" s="33" t="s">
        <v>12</v>
      </c>
      <c r="F237" s="34" t="s">
        <v>217</v>
      </c>
      <c r="H237" s="33" t="s">
        <v>12</v>
      </c>
      <c r="I237" s="18">
        <v>0</v>
      </c>
      <c r="K237" s="46"/>
      <c r="L237" s="40"/>
    </row>
    <row r="238" spans="2:12" s="2" customFormat="1" ht="24" x14ac:dyDescent="0.2">
      <c r="B238" s="12"/>
      <c r="C238" s="13">
        <v>97</v>
      </c>
      <c r="D238" s="13" t="s">
        <v>24</v>
      </c>
      <c r="E238" s="14"/>
      <c r="F238" s="47" t="s">
        <v>216</v>
      </c>
      <c r="G238" s="16" t="s">
        <v>31</v>
      </c>
      <c r="H238" s="17">
        <v>6</v>
      </c>
      <c r="I238" s="18">
        <v>0</v>
      </c>
      <c r="J238" s="18">
        <f>ROUND(I238*H238,2)</f>
        <v>0</v>
      </c>
      <c r="K238" s="16" t="s">
        <v>32</v>
      </c>
      <c r="L238" s="36"/>
    </row>
    <row r="239" spans="2:12" s="19" customFormat="1" ht="12" x14ac:dyDescent="0.2">
      <c r="B239" s="20"/>
      <c r="D239" s="32" t="s">
        <v>27</v>
      </c>
      <c r="E239" s="33" t="s">
        <v>12</v>
      </c>
      <c r="F239" s="34" t="s">
        <v>222</v>
      </c>
      <c r="H239" s="33" t="s">
        <v>12</v>
      </c>
      <c r="I239" s="18">
        <v>0</v>
      </c>
      <c r="K239" s="46"/>
      <c r="L239" s="40"/>
    </row>
    <row r="240" spans="2:12" s="2" customFormat="1" ht="24" x14ac:dyDescent="0.2">
      <c r="B240" s="12"/>
      <c r="C240" s="13">
        <v>98</v>
      </c>
      <c r="D240" s="13" t="s">
        <v>24</v>
      </c>
      <c r="E240" s="14"/>
      <c r="F240" s="15" t="s">
        <v>126</v>
      </c>
      <c r="G240" s="16" t="s">
        <v>33</v>
      </c>
      <c r="H240" s="17">
        <v>45</v>
      </c>
      <c r="I240" s="18">
        <v>0</v>
      </c>
      <c r="J240" s="18">
        <f>ROUND(I240*H240,2)</f>
        <v>0</v>
      </c>
      <c r="K240" s="16" t="s">
        <v>32</v>
      </c>
      <c r="L240" s="36"/>
    </row>
    <row r="241" spans="2:12" s="19" customFormat="1" ht="12" x14ac:dyDescent="0.2">
      <c r="B241" s="20"/>
      <c r="D241" s="32" t="s">
        <v>27</v>
      </c>
      <c r="E241" s="33" t="s">
        <v>12</v>
      </c>
      <c r="F241" s="34" t="s">
        <v>224</v>
      </c>
      <c r="H241" s="33" t="s">
        <v>12</v>
      </c>
      <c r="I241" s="18">
        <v>0</v>
      </c>
      <c r="K241" s="46"/>
      <c r="L241" s="40"/>
    </row>
    <row r="242" spans="2:12" s="19" customFormat="1" ht="12.75" x14ac:dyDescent="0.2">
      <c r="B242" s="20"/>
      <c r="D242" s="32"/>
      <c r="E242" s="33"/>
      <c r="F242" s="30" t="s">
        <v>219</v>
      </c>
      <c r="G242" s="10"/>
      <c r="H242" s="10"/>
      <c r="I242" s="18">
        <v>0</v>
      </c>
      <c r="J242" s="31"/>
      <c r="K242" s="45"/>
      <c r="L242" s="40"/>
    </row>
    <row r="243" spans="2:12" s="2" customFormat="1" ht="12" x14ac:dyDescent="0.2">
      <c r="B243" s="12"/>
      <c r="C243" s="13">
        <v>99</v>
      </c>
      <c r="D243" s="13" t="s">
        <v>24</v>
      </c>
      <c r="E243" s="14"/>
      <c r="F243" s="15" t="s">
        <v>223</v>
      </c>
      <c r="G243" s="16" t="s">
        <v>35</v>
      </c>
      <c r="H243" s="17">
        <v>1</v>
      </c>
      <c r="I243" s="18">
        <v>0</v>
      </c>
      <c r="J243" s="18">
        <f>ROUND(I243*H243,2)</f>
        <v>0</v>
      </c>
      <c r="K243" s="16" t="s">
        <v>32</v>
      </c>
      <c r="L243" s="36"/>
    </row>
    <row r="244" spans="2:12" s="19" customFormat="1" x14ac:dyDescent="0.2">
      <c r="B244" s="20"/>
      <c r="D244" s="32" t="s">
        <v>27</v>
      </c>
      <c r="E244" s="33" t="s">
        <v>12</v>
      </c>
      <c r="F244" s="34" t="s">
        <v>130</v>
      </c>
      <c r="H244" s="33" t="s">
        <v>12</v>
      </c>
      <c r="K244" s="46"/>
      <c r="L244" s="40"/>
    </row>
    <row r="245" spans="2:12" s="19" customFormat="1" x14ac:dyDescent="0.2">
      <c r="B245" s="20"/>
      <c r="D245" s="32"/>
      <c r="E245" s="33"/>
      <c r="F245" s="34"/>
      <c r="H245" s="33"/>
      <c r="K245" s="46"/>
      <c r="L245" s="40"/>
    </row>
    <row r="246" spans="2:12" s="19" customFormat="1" ht="30" x14ac:dyDescent="0.2">
      <c r="B246" s="20"/>
      <c r="D246" s="32"/>
      <c r="E246" s="33"/>
      <c r="F246" s="57" t="s">
        <v>240</v>
      </c>
      <c r="H246" s="33"/>
      <c r="K246" s="46"/>
      <c r="L246" s="40"/>
    </row>
    <row r="247" spans="2:12" s="19" customFormat="1" ht="30" x14ac:dyDescent="0.2">
      <c r="B247" s="20"/>
      <c r="D247" s="32"/>
      <c r="E247" s="33"/>
      <c r="F247" s="57" t="s">
        <v>239</v>
      </c>
      <c r="H247" s="33"/>
      <c r="K247" s="46"/>
      <c r="L247" s="40"/>
    </row>
    <row r="248" spans="2:12" s="19" customFormat="1" ht="30" x14ac:dyDescent="0.2">
      <c r="B248" s="20"/>
      <c r="D248" s="32"/>
      <c r="E248" s="33"/>
      <c r="F248" s="57" t="s">
        <v>246</v>
      </c>
      <c r="H248" s="33"/>
      <c r="K248" s="46"/>
      <c r="L248" s="40"/>
    </row>
    <row r="249" spans="2:12" s="19" customFormat="1" ht="30" x14ac:dyDescent="0.2">
      <c r="B249" s="20"/>
      <c r="D249" s="32"/>
      <c r="E249" s="33"/>
      <c r="F249" s="57" t="s">
        <v>247</v>
      </c>
      <c r="H249" s="33"/>
      <c r="K249" s="46"/>
      <c r="L249" s="40"/>
    </row>
    <row r="250" spans="2:12" s="19" customFormat="1" x14ac:dyDescent="0.2">
      <c r="B250" s="20"/>
      <c r="D250" s="32"/>
      <c r="E250" s="33"/>
      <c r="F250" s="34"/>
      <c r="H250" s="33"/>
      <c r="K250" s="46"/>
      <c r="L250" s="40"/>
    </row>
    <row r="251" spans="2:12" s="19" customFormat="1" ht="15" x14ac:dyDescent="0.2">
      <c r="B251" s="20"/>
      <c r="D251" s="32" t="s">
        <v>23</v>
      </c>
      <c r="E251" s="33"/>
      <c r="F251" s="28" t="s">
        <v>225</v>
      </c>
      <c r="G251" s="10"/>
      <c r="H251" s="10"/>
      <c r="I251" s="10"/>
      <c r="J251" s="29">
        <f>SUM(J252)</f>
        <v>0</v>
      </c>
      <c r="K251" s="45"/>
      <c r="L251" s="40"/>
    </row>
    <row r="252" spans="2:12" s="2" customFormat="1" ht="24" x14ac:dyDescent="0.2">
      <c r="B252" s="12"/>
      <c r="C252" s="13">
        <v>100</v>
      </c>
      <c r="D252" s="13" t="s">
        <v>24</v>
      </c>
      <c r="E252" s="14"/>
      <c r="F252" s="47" t="s">
        <v>226</v>
      </c>
      <c r="G252" s="16" t="s">
        <v>35</v>
      </c>
      <c r="H252" s="17">
        <v>1</v>
      </c>
      <c r="I252" s="18">
        <v>0</v>
      </c>
      <c r="J252" s="18">
        <f>ROUND(I252*H252,2)</f>
        <v>0</v>
      </c>
      <c r="K252" s="16" t="s">
        <v>32</v>
      </c>
      <c r="L252" s="36"/>
    </row>
    <row r="253" spans="2:12" s="19" customFormat="1" x14ac:dyDescent="0.2">
      <c r="B253" s="20"/>
      <c r="D253" s="32" t="s">
        <v>27</v>
      </c>
      <c r="E253" s="33" t="s">
        <v>12</v>
      </c>
      <c r="F253" s="34" t="s">
        <v>227</v>
      </c>
      <c r="H253" s="33" t="s">
        <v>12</v>
      </c>
      <c r="K253" s="46"/>
      <c r="L253" s="40"/>
    </row>
    <row r="254" spans="2:12" s="19" customFormat="1" x14ac:dyDescent="0.2">
      <c r="B254" s="20"/>
      <c r="D254" s="32"/>
      <c r="E254" s="33"/>
      <c r="F254" s="34"/>
      <c r="H254" s="33"/>
      <c r="K254" s="46"/>
      <c r="L254" s="40"/>
    </row>
    <row r="255" spans="2:12" s="19" customFormat="1" ht="15" x14ac:dyDescent="0.2">
      <c r="B255" s="20"/>
      <c r="D255" s="32" t="s">
        <v>23</v>
      </c>
      <c r="E255" s="33"/>
      <c r="F255" s="28" t="s">
        <v>228</v>
      </c>
      <c r="G255" s="10"/>
      <c r="H255" s="10"/>
      <c r="I255" s="10"/>
      <c r="J255" s="29">
        <f>SUM(J256:J266)</f>
        <v>0</v>
      </c>
      <c r="K255" s="45"/>
      <c r="L255" s="40"/>
    </row>
    <row r="256" spans="2:12" s="2" customFormat="1" ht="12" x14ac:dyDescent="0.2">
      <c r="B256" s="12"/>
      <c r="C256" s="13">
        <v>101</v>
      </c>
      <c r="D256" s="13" t="s">
        <v>24</v>
      </c>
      <c r="E256" s="14"/>
      <c r="F256" s="15" t="s">
        <v>229</v>
      </c>
      <c r="G256" s="16" t="s">
        <v>31</v>
      </c>
      <c r="H256" s="17">
        <v>6</v>
      </c>
      <c r="I256" s="18">
        <v>0</v>
      </c>
      <c r="J256" s="18">
        <f>ROUND(I256*H256,2)</f>
        <v>0</v>
      </c>
      <c r="K256" s="16" t="s">
        <v>32</v>
      </c>
      <c r="L256" s="36"/>
    </row>
    <row r="257" spans="2:12" s="19" customFormat="1" ht="12" x14ac:dyDescent="0.2">
      <c r="B257" s="20"/>
      <c r="D257" s="32" t="s">
        <v>27</v>
      </c>
      <c r="E257" s="33" t="s">
        <v>12</v>
      </c>
      <c r="F257" s="34" t="s">
        <v>232</v>
      </c>
      <c r="H257" s="33" t="s">
        <v>12</v>
      </c>
      <c r="I257" s="18">
        <v>0</v>
      </c>
      <c r="K257" s="46"/>
      <c r="L257" s="40"/>
    </row>
    <row r="258" spans="2:12" s="2" customFormat="1" ht="12" x14ac:dyDescent="0.2">
      <c r="B258" s="12"/>
      <c r="C258" s="13">
        <v>102</v>
      </c>
      <c r="D258" s="13" t="s">
        <v>24</v>
      </c>
      <c r="E258" s="14"/>
      <c r="F258" s="15" t="s">
        <v>42</v>
      </c>
      <c r="G258" s="16" t="s">
        <v>31</v>
      </c>
      <c r="H258" s="17">
        <v>4</v>
      </c>
      <c r="I258" s="18">
        <v>0</v>
      </c>
      <c r="J258" s="18">
        <f>ROUND(I258*H258,2)</f>
        <v>0</v>
      </c>
      <c r="K258" s="16" t="s">
        <v>32</v>
      </c>
      <c r="L258" s="36"/>
    </row>
    <row r="259" spans="2:12" s="19" customFormat="1" ht="12" x14ac:dyDescent="0.2">
      <c r="B259" s="20"/>
      <c r="D259" s="32" t="s">
        <v>27</v>
      </c>
      <c r="E259" s="33" t="s">
        <v>12</v>
      </c>
      <c r="F259" s="34" t="s">
        <v>232</v>
      </c>
      <c r="H259" s="33" t="s">
        <v>12</v>
      </c>
      <c r="I259" s="18">
        <v>0</v>
      </c>
      <c r="K259" s="46"/>
      <c r="L259" s="40"/>
    </row>
    <row r="260" spans="2:12" s="2" customFormat="1" ht="12" x14ac:dyDescent="0.2">
      <c r="B260" s="12"/>
      <c r="C260" s="13">
        <v>103</v>
      </c>
      <c r="D260" s="13" t="s">
        <v>24</v>
      </c>
      <c r="E260" s="14"/>
      <c r="F260" s="15" t="s">
        <v>230</v>
      </c>
      <c r="G260" s="16" t="s">
        <v>31</v>
      </c>
      <c r="H260" s="17">
        <v>5</v>
      </c>
      <c r="I260" s="18">
        <v>0</v>
      </c>
      <c r="J260" s="18">
        <f>ROUND(I260*H260,2)</f>
        <v>0</v>
      </c>
      <c r="K260" s="16" t="s">
        <v>32</v>
      </c>
      <c r="L260" s="36"/>
    </row>
    <row r="261" spans="2:12" s="19" customFormat="1" ht="12" x14ac:dyDescent="0.2">
      <c r="B261" s="20"/>
      <c r="D261" s="32" t="s">
        <v>27</v>
      </c>
      <c r="E261" s="33" t="s">
        <v>12</v>
      </c>
      <c r="F261" s="34" t="s">
        <v>232</v>
      </c>
      <c r="H261" s="33" t="s">
        <v>12</v>
      </c>
      <c r="I261" s="18">
        <v>0</v>
      </c>
      <c r="K261" s="46"/>
      <c r="L261" s="40"/>
    </row>
    <row r="262" spans="2:12" s="2" customFormat="1" ht="12" x14ac:dyDescent="0.2">
      <c r="B262" s="12"/>
      <c r="C262" s="13">
        <v>104</v>
      </c>
      <c r="D262" s="13" t="s">
        <v>24</v>
      </c>
      <c r="E262" s="14"/>
      <c r="F262" s="15" t="s">
        <v>43</v>
      </c>
      <c r="G262" s="16" t="s">
        <v>31</v>
      </c>
      <c r="H262" s="17">
        <v>11</v>
      </c>
      <c r="I262" s="18">
        <v>0</v>
      </c>
      <c r="J262" s="18">
        <f>ROUND(I262*H262,2)</f>
        <v>0</v>
      </c>
      <c r="K262" s="16" t="s">
        <v>32</v>
      </c>
      <c r="L262" s="36"/>
    </row>
    <row r="263" spans="2:12" s="19" customFormat="1" ht="12" x14ac:dyDescent="0.2">
      <c r="B263" s="20"/>
      <c r="D263" s="32" t="s">
        <v>27</v>
      </c>
      <c r="E263" s="33" t="s">
        <v>12</v>
      </c>
      <c r="F263" s="34" t="s">
        <v>232</v>
      </c>
      <c r="H263" s="33" t="s">
        <v>12</v>
      </c>
      <c r="I263" s="18">
        <v>0</v>
      </c>
      <c r="K263" s="46"/>
      <c r="L263" s="40"/>
    </row>
    <row r="264" spans="2:12" s="2" customFormat="1" ht="12" x14ac:dyDescent="0.2">
      <c r="B264" s="12"/>
      <c r="C264" s="13">
        <v>105</v>
      </c>
      <c r="D264" s="13" t="s">
        <v>24</v>
      </c>
      <c r="E264" s="14"/>
      <c r="F264" s="15" t="s">
        <v>44</v>
      </c>
      <c r="G264" s="16" t="s">
        <v>31</v>
      </c>
      <c r="H264" s="17">
        <v>16</v>
      </c>
      <c r="I264" s="18">
        <v>0</v>
      </c>
      <c r="J264" s="18">
        <f>ROUND(I264*H264,2)</f>
        <v>0</v>
      </c>
      <c r="K264" s="16" t="s">
        <v>32</v>
      </c>
      <c r="L264" s="36"/>
    </row>
    <row r="265" spans="2:12" s="19" customFormat="1" ht="12" x14ac:dyDescent="0.2">
      <c r="B265" s="20"/>
      <c r="D265" s="32" t="s">
        <v>27</v>
      </c>
      <c r="E265" s="33" t="s">
        <v>12</v>
      </c>
      <c r="F265" s="34" t="s">
        <v>232</v>
      </c>
      <c r="H265" s="33" t="s">
        <v>12</v>
      </c>
      <c r="I265" s="18">
        <v>0</v>
      </c>
      <c r="K265" s="46"/>
      <c r="L265" s="40"/>
    </row>
    <row r="266" spans="2:12" s="2" customFormat="1" ht="12" x14ac:dyDescent="0.2">
      <c r="B266" s="12"/>
      <c r="C266" s="13">
        <v>106</v>
      </c>
      <c r="D266" s="13" t="s">
        <v>24</v>
      </c>
      <c r="E266" s="14"/>
      <c r="F266" s="48" t="s">
        <v>231</v>
      </c>
      <c r="G266" s="16" t="s">
        <v>31</v>
      </c>
      <c r="H266" s="17">
        <v>4</v>
      </c>
      <c r="I266" s="18">
        <v>0</v>
      </c>
      <c r="J266" s="18">
        <f>ROUND(I266*H266,2)</f>
        <v>0</v>
      </c>
      <c r="K266" s="16" t="s">
        <v>32</v>
      </c>
      <c r="L266" s="36"/>
    </row>
    <row r="267" spans="2:12" s="19" customFormat="1" x14ac:dyDescent="0.2">
      <c r="B267" s="20"/>
      <c r="D267" s="32" t="s">
        <v>27</v>
      </c>
      <c r="E267" s="33" t="s">
        <v>12</v>
      </c>
      <c r="F267" s="34" t="s">
        <v>232</v>
      </c>
      <c r="H267" s="33" t="s">
        <v>12</v>
      </c>
      <c r="K267" s="46"/>
      <c r="L267" s="40"/>
    </row>
    <row r="268" spans="2:12" s="19" customFormat="1" x14ac:dyDescent="0.2">
      <c r="B268" s="20"/>
      <c r="D268" s="32"/>
      <c r="E268" s="33"/>
      <c r="F268" s="34"/>
      <c r="H268" s="33"/>
      <c r="K268" s="46"/>
      <c r="L268" s="40"/>
    </row>
    <row r="269" spans="2:12" s="19" customFormat="1" ht="15" x14ac:dyDescent="0.2">
      <c r="B269" s="20"/>
      <c r="D269" s="32" t="s">
        <v>23</v>
      </c>
      <c r="E269" s="33"/>
      <c r="F269" s="28" t="s">
        <v>233</v>
      </c>
      <c r="G269" s="10"/>
      <c r="H269" s="10"/>
      <c r="I269" s="10"/>
      <c r="J269" s="29">
        <f>SUM(J270:J277)</f>
        <v>0</v>
      </c>
      <c r="K269" s="45"/>
      <c r="L269" s="40"/>
    </row>
    <row r="270" spans="2:12" s="2" customFormat="1" ht="12" x14ac:dyDescent="0.2">
      <c r="B270" s="12"/>
      <c r="C270" s="13">
        <v>107</v>
      </c>
      <c r="D270" s="13" t="s">
        <v>24</v>
      </c>
      <c r="E270" s="14"/>
      <c r="F270" s="15" t="s">
        <v>45</v>
      </c>
      <c r="G270" s="16" t="s">
        <v>46</v>
      </c>
      <c r="H270" s="17">
        <v>28</v>
      </c>
      <c r="I270" s="18">
        <v>0</v>
      </c>
      <c r="J270" s="18">
        <f>ROUND(I270*H270,2)</f>
        <v>0</v>
      </c>
      <c r="K270" s="16" t="s">
        <v>32</v>
      </c>
      <c r="L270" s="36"/>
    </row>
    <row r="271" spans="2:12" s="19" customFormat="1" ht="12" x14ac:dyDescent="0.2">
      <c r="B271" s="20"/>
      <c r="D271" s="32" t="s">
        <v>27</v>
      </c>
      <c r="E271" s="33" t="s">
        <v>12</v>
      </c>
      <c r="F271" s="34" t="s">
        <v>234</v>
      </c>
      <c r="H271" s="33" t="s">
        <v>12</v>
      </c>
      <c r="I271" s="18">
        <v>0</v>
      </c>
      <c r="K271" s="46"/>
      <c r="L271" s="40"/>
    </row>
    <row r="272" spans="2:12" s="2" customFormat="1" ht="12" x14ac:dyDescent="0.2">
      <c r="B272" s="12"/>
      <c r="C272" s="13">
        <v>108</v>
      </c>
      <c r="D272" s="13" t="s">
        <v>24</v>
      </c>
      <c r="E272" s="14"/>
      <c r="F272" s="15" t="s">
        <v>237</v>
      </c>
      <c r="G272" s="16" t="s">
        <v>46</v>
      </c>
      <c r="H272" s="17">
        <v>16</v>
      </c>
      <c r="I272" s="18">
        <v>0</v>
      </c>
      <c r="J272" s="18">
        <f>ROUND(I272*H272,2)</f>
        <v>0</v>
      </c>
      <c r="K272" s="16" t="s">
        <v>32</v>
      </c>
      <c r="L272" s="36"/>
    </row>
    <row r="273" spans="2:12" s="19" customFormat="1" ht="12" x14ac:dyDescent="0.2">
      <c r="B273" s="20"/>
      <c r="D273" s="32" t="s">
        <v>27</v>
      </c>
      <c r="E273" s="33" t="s">
        <v>12</v>
      </c>
      <c r="F273" s="34" t="s">
        <v>235</v>
      </c>
      <c r="H273" s="33" t="s">
        <v>12</v>
      </c>
      <c r="I273" s="18">
        <v>0</v>
      </c>
      <c r="K273" s="46"/>
      <c r="L273" s="40"/>
    </row>
    <row r="274" spans="2:12" s="2" customFormat="1" ht="12" x14ac:dyDescent="0.2">
      <c r="B274" s="12"/>
      <c r="C274" s="13">
        <v>109</v>
      </c>
      <c r="D274" s="13" t="s">
        <v>24</v>
      </c>
      <c r="E274" s="14"/>
      <c r="F274" s="15" t="s">
        <v>47</v>
      </c>
      <c r="G274" s="16" t="s">
        <v>46</v>
      </c>
      <c r="H274" s="17">
        <v>28</v>
      </c>
      <c r="I274" s="18">
        <v>0</v>
      </c>
      <c r="J274" s="18">
        <f>ROUND(I274*H274,2)</f>
        <v>0</v>
      </c>
      <c r="K274" s="16" t="s">
        <v>32</v>
      </c>
      <c r="L274" s="36"/>
    </row>
    <row r="275" spans="2:12" s="19" customFormat="1" ht="12" x14ac:dyDescent="0.2">
      <c r="B275" s="20"/>
      <c r="D275" s="32" t="s">
        <v>27</v>
      </c>
      <c r="E275" s="33" t="s">
        <v>12</v>
      </c>
      <c r="F275" s="34" t="s">
        <v>235</v>
      </c>
      <c r="H275" s="33" t="s">
        <v>12</v>
      </c>
      <c r="I275" s="18">
        <v>0</v>
      </c>
      <c r="K275" s="46"/>
      <c r="L275" s="40"/>
    </row>
    <row r="276" spans="2:12" s="2" customFormat="1" ht="12" x14ac:dyDescent="0.2">
      <c r="B276" s="12"/>
      <c r="C276" s="13">
        <v>110</v>
      </c>
      <c r="D276" s="13" t="s">
        <v>24</v>
      </c>
      <c r="E276" s="14"/>
      <c r="F276" s="15" t="s">
        <v>48</v>
      </c>
      <c r="G276" s="16" t="s">
        <v>46</v>
      </c>
      <c r="H276" s="17">
        <v>8</v>
      </c>
      <c r="I276" s="18">
        <v>0</v>
      </c>
      <c r="J276" s="18">
        <f>ROUND(I276*H276,2)</f>
        <v>0</v>
      </c>
      <c r="K276" s="16" t="s">
        <v>32</v>
      </c>
      <c r="L276" s="36"/>
    </row>
    <row r="277" spans="2:12" s="19" customFormat="1" x14ac:dyDescent="0.2">
      <c r="B277" s="51"/>
      <c r="C277" s="52"/>
      <c r="D277" s="53" t="s">
        <v>27</v>
      </c>
      <c r="E277" s="54" t="s">
        <v>12</v>
      </c>
      <c r="F277" s="55" t="s">
        <v>236</v>
      </c>
      <c r="G277" s="52"/>
      <c r="H277" s="54" t="s">
        <v>12</v>
      </c>
      <c r="I277" s="52"/>
      <c r="J277" s="52"/>
      <c r="K277" s="56"/>
      <c r="L277" s="58"/>
    </row>
  </sheetData>
  <autoFilter ref="C19:K228" xr:uid="{00000000-0009-0000-0000-000003000000}"/>
  <mergeCells count="3">
    <mergeCell ref="E11:H11"/>
    <mergeCell ref="E7:H7"/>
    <mergeCell ref="E9:H9"/>
  </mergeCells>
  <pageMargins left="0.39374999999999999" right="0.39374999999999999" top="0.39374999999999999" bottom="0.39374999999999999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D.1.01.4f - R2 Vzduchotechnika</vt:lpstr>
      <vt:lpstr>'D.1.01.4f - R2 Vzduchotechnika'!Názvy_tisku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Zamrzla</dc:creator>
  <cp:lastModifiedBy>Jan Leznar</cp:lastModifiedBy>
  <cp:lastPrinted>2024-10-17T08:04:49Z</cp:lastPrinted>
  <dcterms:created xsi:type="dcterms:W3CDTF">2022-04-06T20:12:48Z</dcterms:created>
  <dcterms:modified xsi:type="dcterms:W3CDTF">2024-10-18T07:29:02Z</dcterms:modified>
</cp:coreProperties>
</file>