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2_Erytropoetin\Příprava\"/>
    </mc:Choice>
  </mc:AlternateContent>
  <xr:revisionPtr revIDLastSave="0" documentId="13_ncr:1_{D3EB646F-ED0B-40ED-AFB2-E73968BF2AE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8" i="1" l="1"/>
  <c r="L9" i="1"/>
  <c r="M6" i="1"/>
  <c r="L6" i="1"/>
  <c r="I6" i="1"/>
  <c r="H6" i="1"/>
  <c r="M7" i="1"/>
  <c r="L7" i="1"/>
  <c r="I7" i="1"/>
  <c r="H7" i="1"/>
  <c r="H8" i="1"/>
  <c r="I8" i="1" s="1"/>
  <c r="M8" i="1" s="1"/>
  <c r="M9" i="1" s="1"/>
  <c r="H5" i="1"/>
  <c r="I5" i="1" s="1"/>
  <c r="M5" i="1" s="1"/>
  <c r="L5" i="1"/>
</calcChain>
</file>

<file path=xl/sharedStrings.xml><?xml version="1.0" encoding="utf-8"?>
<sst xmlns="http://schemas.openxmlformats.org/spreadsheetml/2006/main" count="24" uniqueCount="21">
  <si>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</si>
  <si>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</si>
  <si>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</si>
  <si>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</si>
  <si>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</si>
  <si>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</si>
  <si>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</si>
  <si>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</si>
  <si>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</si>
  <si>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</si>
  <si>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</si>
  <si>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</si>
  <si>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</si>
  <si>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</si>
  <si>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</si>
  <si>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s účinnou látkou Epoetin theta</t>
  </si>
  <si>
    <t xml:space="preserve">B03XA01 </t>
  </si>
  <si>
    <t xml:space="preserve">Epoetin theta   2 000 IU/0,5ML INJ SOL, balení 6X0,5ML  </t>
  </si>
  <si>
    <t xml:space="preserve">Epoetin theta 30 000 IU/1 ML INJ SOL, balení 4X1ML  </t>
  </si>
  <si>
    <t xml:space="preserve">Epoetin theta   3 000 IU/0,5ML INJ SOL, balení 6X0,5ML </t>
  </si>
  <si>
    <t xml:space="preserve">Epoetin theta   4 000 IU/0,5ML INJ SOL, balení 6X0,5ML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</si>
</sst>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D7" zoomScaleNormal="100" workbookViewId="0">
      <selection activeCell="F8" sqref="F8"/>
    </sheetView>
  </sheetViews>
  <sheetFormatPr defaultColWidth="9.109375" defaultRowHeight="13.2" x14ac:dyDescent="0.25"/>
  <cols>
    <col min="1" max="1" width="2.88671875" style="6" customWidth="1"/>
    <col min="2" max="2" width="13.109375" style="6" customWidth="1"/>
    <col min="3" max="3" width="54" style="6" customWidth="1"/>
    <col min="4" max="4" width="13" style="6" customWidth="1"/>
    <col min="5" max="5" width="20.6640625" style="6" customWidth="1"/>
    <col min="6" max="6" width="20.109375" style="6" customWidth="1"/>
    <col min="7" max="7" width="13.5546875" style="6" customWidth="1"/>
    <col min="8" max="8" width="9.88671875" style="6" customWidth="1"/>
    <col min="9" max="9" width="11.6640625" style="6" customWidth="1"/>
    <col min="10" max="10" width="3" style="6" customWidth="1"/>
    <col min="11" max="11" width="12.5546875" style="6" customWidth="1"/>
    <col min="12" max="12" width="21.44140625" style="6" customWidth="1"/>
    <col min="13" max="13" width="27.44140625" style="6" customWidth="1"/>
    <col min="14" max="16384" width="9.109375" style="6"/>
  </cols>
  <sheetData>
    <row r="1" spans="1:14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13.8" x14ac:dyDescent="0.3">
      <c r="B2" s="31" t="s">
        <v>15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4" ht="13.8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5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4" t="s">
        <v>7</v>
      </c>
      <c r="J4" s="34"/>
      <c r="K4" s="1" t="s">
        <v>14</v>
      </c>
      <c r="L4" s="1" t="s">
        <v>5</v>
      </c>
      <c r="M4" s="1" t="s">
        <v>13</v>
      </c>
    </row>
    <row r="5" spans="1:14" ht="92.25" customHeight="1" x14ac:dyDescent="0.3">
      <c r="A5" s="11"/>
      <c r="B5" s="27" t="s">
        <v>16</v>
      </c>
      <c r="C5" s="28" t="s">
        <v>17</v>
      </c>
      <c r="D5" s="22"/>
      <c r="E5" s="22"/>
      <c r="F5" s="22"/>
      <c r="G5" s="23"/>
      <c r="H5" s="4">
        <f>ABS(G5*0.12)</f>
        <v>0</v>
      </c>
      <c r="I5" s="35">
        <f>G5+H5</f>
        <v>0</v>
      </c>
      <c r="J5" s="35"/>
      <c r="K5" s="5">
        <v>1608</v>
      </c>
      <c r="L5" s="3">
        <f t="shared" ref="L5:L8" si="0">G5*K5</f>
        <v>0</v>
      </c>
      <c r="M5" s="3">
        <f>I5*K5</f>
        <v>0</v>
      </c>
    </row>
    <row r="6" spans="1:14" ht="92.25" customHeight="1" x14ac:dyDescent="0.3">
      <c r="A6" s="11"/>
      <c r="B6" s="27" t="s">
        <v>16</v>
      </c>
      <c r="C6" s="25" t="s">
        <v>18</v>
      </c>
      <c r="D6" s="22"/>
      <c r="E6" s="22"/>
      <c r="F6" s="22"/>
      <c r="G6" s="23"/>
      <c r="H6" s="4">
        <f>ABS(G6*0.12)</f>
        <v>0</v>
      </c>
      <c r="I6" s="35">
        <f>G6+H6</f>
        <v>0</v>
      </c>
      <c r="J6" s="35"/>
      <c r="K6" s="5">
        <v>48</v>
      </c>
      <c r="L6" s="3">
        <f>G6*K6</f>
        <v>0</v>
      </c>
      <c r="M6" s="3">
        <f>I6*K6</f>
        <v>0</v>
      </c>
    </row>
    <row r="7" spans="1:14" ht="92.25" customHeight="1" x14ac:dyDescent="0.3">
      <c r="A7" s="11"/>
      <c r="B7" s="27" t="s">
        <v>16</v>
      </c>
      <c r="C7" s="25" t="s">
        <v>19</v>
      </c>
      <c r="D7" s="22"/>
      <c r="E7" s="22"/>
      <c r="F7" s="22"/>
      <c r="G7" s="23"/>
      <c r="H7" s="4">
        <f t="shared" ref="H7:H8" si="1">ABS(G7*0.12)</f>
        <v>0</v>
      </c>
      <c r="I7" s="35">
        <f t="shared" ref="I7:I8" si="2">G7+H7</f>
        <v>0</v>
      </c>
      <c r="J7" s="35"/>
      <c r="K7" s="5">
        <v>2196</v>
      </c>
      <c r="L7" s="3">
        <f t="shared" si="0"/>
        <v>0</v>
      </c>
      <c r="M7" s="3">
        <f t="shared" ref="M7:M8" si="3">I7*K7</f>
        <v>0</v>
      </c>
    </row>
    <row r="8" spans="1:14" ht="92.25" customHeight="1" x14ac:dyDescent="0.3">
      <c r="A8" s="11"/>
      <c r="B8" s="27" t="s">
        <v>16</v>
      </c>
      <c r="C8" s="25" t="s">
        <v>20</v>
      </c>
      <c r="D8" s="22"/>
      <c r="E8" s="22"/>
      <c r="F8" s="22"/>
      <c r="G8" s="23"/>
      <c r="H8" s="4">
        <f t="shared" si="1"/>
        <v>0</v>
      </c>
      <c r="I8" s="35">
        <f>G8+H8</f>
        <v>0</v>
      </c>
      <c r="J8" s="35"/>
      <c r="K8" s="5">
        <v>1496</v>
      </c>
      <c r="L8" s="3">
        <f>G8*K8</f>
        <v>0</v>
      </c>
      <c r="M8" s="3">
        <f t="shared" si="3"/>
        <v>0</v>
      </c>
    </row>
    <row r="9" spans="1:14" ht="32.25" customHeight="1" x14ac:dyDescent="0.3">
      <c r="A9" s="11"/>
      <c r="B9" s="14" t="s">
        <v>10</v>
      </c>
      <c r="C9" s="26"/>
      <c r="D9" s="15"/>
      <c r="E9" s="15"/>
      <c r="F9" s="15"/>
      <c r="G9" s="15"/>
      <c r="H9" s="15"/>
      <c r="I9" s="15"/>
      <c r="J9" s="15"/>
      <c r="K9" s="15"/>
      <c r="L9" s="2">
        <f>SUM(L5:L8)</f>
        <v>0</v>
      </c>
      <c r="M9" s="2">
        <f>SUM(M5:M8)</f>
        <v>0</v>
      </c>
    </row>
    <row r="10" spans="1:14" ht="13.8" x14ac:dyDescent="0.3">
      <c r="A10" s="11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  <c r="N10" s="13"/>
    </row>
    <row r="11" spans="1:14" ht="13.8" x14ac:dyDescent="0.3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3"/>
    </row>
    <row r="12" spans="1:14" ht="13.8" x14ac:dyDescent="0.3">
      <c r="A12" s="11"/>
      <c r="B12" s="8" t="s">
        <v>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/>
    </row>
    <row r="13" spans="1:14" ht="27" customHeight="1" x14ac:dyDescent="0.3">
      <c r="A13" s="11"/>
      <c r="B13" s="17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4"/>
      <c r="N13" s="13"/>
    </row>
    <row r="14" spans="1:14" ht="51" customHeight="1" x14ac:dyDescent="0.3">
      <c r="A14" s="11"/>
      <c r="B14" s="29" t="s">
        <v>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9"/>
      <c r="N14" s="13"/>
    </row>
    <row r="15" spans="1:14" ht="13.8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0"/>
    </row>
    <row r="16" spans="1:14" ht="13.8" x14ac:dyDescent="0.3">
      <c r="M16" s="21"/>
    </row>
  </sheetData>
  <sheetProtection algorithmName="SHA-512" hashValue="uzlYtFY4xNwSK1uyQgvoYNQqhFtXy4Xm6EMR3CXjiuNVwAH7LAu107pF8YuWjuD58PhmjX+PgkdVbNWhYAyPNA==" saltValue="Po0QXg6Ze8Kk3fL76A07TA==" spinCount="100000" sheet="1" objects="1" scenarios="1"/>
  <mergeCells count="7">
    <mergeCell ref="B14:L14"/>
    <mergeCell ref="B2:M2"/>
    <mergeCell ref="I4:J4"/>
    <mergeCell ref="I5:J5"/>
    <mergeCell ref="I8:J8"/>
    <mergeCell ref="I6:J6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2025-09-02T10:52:57Z</dcterms:modified>
</cp:coreProperties>
</file>