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-file2\vz\VZ projektové\2025\07 Minitendry DNS\04 DGN PAU IV BM,Jih, Západ a Střed IV\01 ke zveřejnění\"/>
    </mc:Choice>
  </mc:AlternateContent>
  <xr:revisionPtr revIDLastSave="0" documentId="13_ncr:1_{59C071DF-6221-4B3C-B1EE-56CFADCC0D6B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G9" i="1" l="1"/>
  <c r="G15" i="1"/>
  <c r="G16" i="1"/>
  <c r="E8" i="1" l="1"/>
  <c r="G13" i="1" s="1"/>
  <c r="G10" i="1" l="1"/>
  <c r="G11" i="1"/>
  <c r="G12" i="1"/>
  <c r="F5" i="1" l="1"/>
  <c r="G14" i="1" l="1"/>
  <c r="G8" i="1"/>
  <c r="G17" i="1" l="1"/>
  <c r="G18" i="1" s="1"/>
  <c r="G19" i="1" s="1"/>
</calcChain>
</file>

<file path=xl/sharedStrings.xml><?xml version="1.0" encoding="utf-8"?>
<sst xmlns="http://schemas.openxmlformats.org/spreadsheetml/2006/main" count="47" uniqueCount="41">
  <si>
    <t>Jednotka</t>
  </si>
  <si>
    <t>Výměra</t>
  </si>
  <si>
    <t>Cena /jedn.</t>
  </si>
  <si>
    <t>V Kč</t>
  </si>
  <si>
    <t>Cena celkem</t>
  </si>
  <si>
    <t>v Kč</t>
  </si>
  <si>
    <t>1.</t>
  </si>
  <si>
    <t>km</t>
  </si>
  <si>
    <t>2.</t>
  </si>
  <si>
    <t>ks</t>
  </si>
  <si>
    <t>3.</t>
  </si>
  <si>
    <t>4.</t>
  </si>
  <si>
    <t>5.</t>
  </si>
  <si>
    <t>6.</t>
  </si>
  <si>
    <t>7.</t>
  </si>
  <si>
    <t>Cena celkem bez DPH</t>
  </si>
  <si>
    <t>Cena celkem s DPH</t>
  </si>
  <si>
    <t xml:space="preserve">jádrový vývrt </t>
  </si>
  <si>
    <t>kopaná sonda</t>
  </si>
  <si>
    <t>vypracování zprávy a návrh technologie rekonstrukce</t>
  </si>
  <si>
    <t>Položka</t>
  </si>
  <si>
    <t>Název položky</t>
  </si>
  <si>
    <t xml:space="preserve">rázová zatěžovací zkouška včetně výpočtu zbytkové doby životnosti vozovky a tloušťky zesílení </t>
  </si>
  <si>
    <t xml:space="preserve">vrtaná sonda </t>
  </si>
  <si>
    <t xml:space="preserve">vizuální prohlídka se záznamem poruch </t>
  </si>
  <si>
    <t>fotodokumentace</t>
  </si>
  <si>
    <t>9.</t>
  </si>
  <si>
    <t>kpl.</t>
  </si>
  <si>
    <t>DPH 21 %</t>
  </si>
  <si>
    <t>10.</t>
  </si>
  <si>
    <t>Dopravní zabezpečení (vč. zajištění potřebných povolení)</t>
  </si>
  <si>
    <t>délka stavby
(km)</t>
  </si>
  <si>
    <t>šířka
(m)</t>
  </si>
  <si>
    <t>Plocha orientačně
(m2)</t>
  </si>
  <si>
    <t>Tl. odebíraných vrstev
(mm)</t>
  </si>
  <si>
    <t>komplet</t>
  </si>
  <si>
    <r>
      <t>rozbor asfaltové směsi, včetně stanovení obsahu PAU(s</t>
    </r>
    <r>
      <rPr>
        <sz val="12"/>
        <color theme="1"/>
        <rFont val="Times New Roman"/>
        <family val="1"/>
        <charset val="238"/>
      </rPr>
      <t>měsný vzorek</t>
    </r>
    <r>
      <rPr>
        <b/>
        <sz val="12"/>
        <color theme="1"/>
        <rFont val="Times New Roman"/>
        <family val="1"/>
        <charset val="238"/>
      </rPr>
      <t xml:space="preserve">) </t>
    </r>
    <r>
      <rPr>
        <b/>
        <sz val="12"/>
        <color theme="1"/>
        <rFont val="Calibri"/>
        <family val="2"/>
        <charset val="238"/>
      </rPr>
      <t>*</t>
    </r>
  </si>
  <si>
    <t>* viz. vyhláška 283/2023 SB. tab.č. 3.1.</t>
  </si>
  <si>
    <t>II/152 Modřice (km 130,080 - 130,504)</t>
  </si>
  <si>
    <t>Soupis prací DGN vozovky, PAU</t>
  </si>
  <si>
    <t>Příloha č. 3d) 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</si>
</sst>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sz val="20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2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/>
    </xf>
    <xf numFmtId="164" fontId="6" fillId="2" borderId="14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65" fontId="8" fillId="4" borderId="6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3" fontId="8" fillId="4" borderId="7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7" fillId="5" borderId="21" xfId="0" applyFont="1" applyFill="1" applyBorder="1"/>
    <xf numFmtId="0" fontId="7" fillId="5" borderId="23" xfId="0" applyFont="1" applyFill="1" applyBorder="1"/>
    <xf numFmtId="0" fontId="9" fillId="5" borderId="20" xfId="0" applyFont="1" applyFill="1" applyBorder="1"/>
    <xf numFmtId="0" fontId="2" fillId="0" borderId="0" xfId="0" applyFont="1"/>
    <xf numFmtId="1" fontId="4" fillId="2" borderId="1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5" borderId="19" xfId="0" applyNumberFormat="1" applyFont="1" applyFill="1" applyBorder="1" applyAlignment="1">
      <alignment horizontal="center" vertical="center" wrapText="1"/>
    </xf>
    <xf numFmtId="0" fontId="10" fillId="5" borderId="22" xfId="0" applyFont="1" applyFill="1" applyBorder="1" applyAlignment="1"/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1"/>
  <sheetViews>
    <sheetView tabSelected="1" topLeftCell="B1" zoomScale="70" zoomScaleNormal="70" workbookViewId="0">
      <selection activeCell="J5" sqref="J5"/>
    </sheetView>
  </sheetViews>
  <sheetFormatPr defaultRowHeight="15" x14ac:dyDescent="0.25"/>
  <cols>
    <col min="2" max="2" width="16.5703125" customWidth="1"/>
    <col min="3" max="3" width="65.5703125" customWidth="1"/>
    <col min="4" max="4" width="19.28515625" customWidth="1"/>
    <col min="5" max="5" width="15.140625" style="10" customWidth="1"/>
    <col min="6" max="6" width="21.140625" customWidth="1"/>
    <col min="7" max="7" width="23.5703125" customWidth="1"/>
  </cols>
  <sheetData>
    <row r="2" spans="2:10" ht="24.75" customHeight="1" x14ac:dyDescent="0.25">
      <c r="B2" t="s">
        <v>40</v>
      </c>
    </row>
    <row r="3" spans="2:10" ht="15.75" thickBot="1" x14ac:dyDescent="0.3">
      <c r="B3" s="1"/>
    </row>
    <row r="4" spans="2:10" ht="30.75" customHeight="1" x14ac:dyDescent="0.4">
      <c r="B4" s="31" t="s">
        <v>39</v>
      </c>
      <c r="C4" s="29"/>
      <c r="D4" s="23" t="s">
        <v>31</v>
      </c>
      <c r="E4" s="24" t="s">
        <v>32</v>
      </c>
      <c r="F4" s="24" t="s">
        <v>33</v>
      </c>
      <c r="G4" s="22" t="s">
        <v>34</v>
      </c>
    </row>
    <row r="5" spans="2:10" ht="29.25" customHeight="1" thickBot="1" x14ac:dyDescent="0.45">
      <c r="B5" s="38" t="s">
        <v>38</v>
      </c>
      <c r="C5" s="30"/>
      <c r="D5" s="25">
        <f>130.504-130.08</f>
        <v>0.42399999999997817</v>
      </c>
      <c r="E5" s="26">
        <v>7.7</v>
      </c>
      <c r="F5" s="27">
        <f>(D5*E5*1000)</f>
        <v>3264.7999999998319</v>
      </c>
      <c r="G5" s="28" t="s">
        <v>35</v>
      </c>
    </row>
    <row r="6" spans="2:10" ht="30" customHeight="1" x14ac:dyDescent="0.25">
      <c r="B6" s="45" t="s">
        <v>20</v>
      </c>
      <c r="C6" s="47" t="s">
        <v>21</v>
      </c>
      <c r="D6" s="49" t="s">
        <v>0</v>
      </c>
      <c r="E6" s="51" t="s">
        <v>1</v>
      </c>
      <c r="F6" s="20" t="s">
        <v>2</v>
      </c>
      <c r="G6" s="21" t="s">
        <v>4</v>
      </c>
    </row>
    <row r="7" spans="2:10" ht="30" customHeight="1" thickBot="1" x14ac:dyDescent="0.3">
      <c r="B7" s="46"/>
      <c r="C7" s="48"/>
      <c r="D7" s="50"/>
      <c r="E7" s="52"/>
      <c r="F7" s="3" t="s">
        <v>3</v>
      </c>
      <c r="G7" s="4" t="s">
        <v>5</v>
      </c>
    </row>
    <row r="8" spans="2:10" ht="30" customHeight="1" x14ac:dyDescent="0.25">
      <c r="B8" s="5" t="s">
        <v>6</v>
      </c>
      <c r="C8" s="6" t="s">
        <v>24</v>
      </c>
      <c r="D8" s="11" t="s">
        <v>7</v>
      </c>
      <c r="E8" s="34">
        <f>D5</f>
        <v>0.42399999999997817</v>
      </c>
      <c r="F8" s="35"/>
      <c r="G8" s="18">
        <f>(E8*F8)</f>
        <v>0</v>
      </c>
    </row>
    <row r="9" spans="2:10" ht="30" customHeight="1" x14ac:dyDescent="0.25">
      <c r="B9" s="7" t="s">
        <v>8</v>
      </c>
      <c r="C9" s="6" t="s">
        <v>25</v>
      </c>
      <c r="D9" s="11" t="s">
        <v>27</v>
      </c>
      <c r="E9" s="11">
        <v>1</v>
      </c>
      <c r="F9" s="36"/>
      <c r="G9" s="18">
        <f t="shared" ref="G9:G16" si="0">(E9*F9)</f>
        <v>0</v>
      </c>
    </row>
    <row r="10" spans="2:10" ht="31.5" x14ac:dyDescent="0.25">
      <c r="B10" s="7" t="s">
        <v>10</v>
      </c>
      <c r="C10" s="8" t="s">
        <v>22</v>
      </c>
      <c r="D10" s="12" t="s">
        <v>9</v>
      </c>
      <c r="E10" s="33">
        <v>17</v>
      </c>
      <c r="F10" s="36"/>
      <c r="G10" s="18">
        <f t="shared" si="0"/>
        <v>0</v>
      </c>
    </row>
    <row r="11" spans="2:10" ht="30" customHeight="1" x14ac:dyDescent="0.25">
      <c r="B11" s="7" t="s">
        <v>11</v>
      </c>
      <c r="C11" s="9" t="s">
        <v>17</v>
      </c>
      <c r="D11" s="12" t="s">
        <v>9</v>
      </c>
      <c r="E11" s="33">
        <v>3</v>
      </c>
      <c r="F11" s="36"/>
      <c r="G11" s="18">
        <f t="shared" si="0"/>
        <v>0</v>
      </c>
    </row>
    <row r="12" spans="2:10" ht="30" customHeight="1" x14ac:dyDescent="0.25">
      <c r="B12" s="7" t="s">
        <v>12</v>
      </c>
      <c r="C12" s="9" t="s">
        <v>23</v>
      </c>
      <c r="D12" s="12" t="s">
        <v>9</v>
      </c>
      <c r="E12" s="33">
        <v>2</v>
      </c>
      <c r="F12" s="36"/>
      <c r="G12" s="18">
        <f t="shared" si="0"/>
        <v>0</v>
      </c>
    </row>
    <row r="13" spans="2:10" ht="30" customHeight="1" x14ac:dyDescent="0.25">
      <c r="B13" s="7" t="s">
        <v>13</v>
      </c>
      <c r="C13" s="9" t="s">
        <v>18</v>
      </c>
      <c r="D13" s="12" t="s">
        <v>9</v>
      </c>
      <c r="E13" s="33">
        <v>1</v>
      </c>
      <c r="F13" s="36"/>
      <c r="G13" s="18">
        <f t="shared" si="0"/>
        <v>0</v>
      </c>
    </row>
    <row r="14" spans="2:10" ht="30" customHeight="1" x14ac:dyDescent="0.25">
      <c r="B14" s="7" t="s">
        <v>14</v>
      </c>
      <c r="C14" s="8" t="s">
        <v>36</v>
      </c>
      <c r="D14" s="12" t="s">
        <v>9</v>
      </c>
      <c r="E14" s="33">
        <v>1</v>
      </c>
      <c r="F14" s="36"/>
      <c r="G14" s="18">
        <f t="shared" si="0"/>
        <v>0</v>
      </c>
      <c r="H14" s="32"/>
      <c r="I14" s="32"/>
      <c r="J14" s="32"/>
    </row>
    <row r="15" spans="2:10" ht="30" customHeight="1" x14ac:dyDescent="0.25">
      <c r="B15" s="7" t="s">
        <v>26</v>
      </c>
      <c r="C15" s="9" t="s">
        <v>19</v>
      </c>
      <c r="D15" s="12" t="s">
        <v>9</v>
      </c>
      <c r="E15" s="12">
        <v>1</v>
      </c>
      <c r="F15" s="36"/>
      <c r="G15" s="18">
        <f t="shared" si="0"/>
        <v>0</v>
      </c>
      <c r="H15" s="32"/>
      <c r="I15" s="32"/>
      <c r="J15" s="32"/>
    </row>
    <row r="16" spans="2:10" ht="30" customHeight="1" thickBot="1" x14ac:dyDescent="0.3">
      <c r="B16" s="13" t="s">
        <v>29</v>
      </c>
      <c r="C16" s="14" t="s">
        <v>30</v>
      </c>
      <c r="D16" s="19" t="s">
        <v>27</v>
      </c>
      <c r="E16" s="19">
        <v>1</v>
      </c>
      <c r="F16" s="37"/>
      <c r="G16" s="18">
        <f t="shared" si="0"/>
        <v>0</v>
      </c>
      <c r="H16" s="32"/>
      <c r="I16" s="32"/>
      <c r="J16" s="32"/>
    </row>
    <row r="17" spans="2:7" ht="30" customHeight="1" x14ac:dyDescent="0.25">
      <c r="B17" s="53" t="s">
        <v>15</v>
      </c>
      <c r="C17" s="54"/>
      <c r="D17" s="54"/>
      <c r="E17" s="54"/>
      <c r="F17" s="55"/>
      <c r="G17" s="15">
        <f>SUM(G8:G16)</f>
        <v>0</v>
      </c>
    </row>
    <row r="18" spans="2:7" ht="30" customHeight="1" x14ac:dyDescent="0.25">
      <c r="B18" s="42" t="s">
        <v>28</v>
      </c>
      <c r="C18" s="43"/>
      <c r="D18" s="43"/>
      <c r="E18" s="43"/>
      <c r="F18" s="44"/>
      <c r="G18" s="16">
        <f>(G17*0.21)</f>
        <v>0</v>
      </c>
    </row>
    <row r="19" spans="2:7" ht="30" customHeight="1" thickBot="1" x14ac:dyDescent="0.3">
      <c r="B19" s="39" t="s">
        <v>16</v>
      </c>
      <c r="C19" s="40"/>
      <c r="D19" s="40"/>
      <c r="E19" s="40"/>
      <c r="F19" s="41"/>
      <c r="G19" s="17">
        <f>SUM(G17:G18)</f>
        <v>0</v>
      </c>
    </row>
    <row r="20" spans="2:7" x14ac:dyDescent="0.25">
      <c r="B20" s="2"/>
      <c r="E20"/>
    </row>
    <row r="21" spans="2:7" x14ac:dyDescent="0.25">
      <c r="B21" t="s">
        <v>37</v>
      </c>
    </row>
  </sheetData>
  <mergeCells count="7">
    <mergeCell ref="B19:F19"/>
    <mergeCell ref="B18:F18"/>
    <mergeCell ref="B6:B7"/>
    <mergeCell ref="C6:C7"/>
    <mergeCell ref="D6:D7"/>
    <mergeCell ref="E6:E7"/>
    <mergeCell ref="B17:F17"/>
  </mergeCells>
  <pageMargins left="0.7" right="0.7" top="0.78740157499999996" bottom="0.78740157499999996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Hauke Eva</cp:lastModifiedBy>
  <cp:lastPrinted>2025-08-11T08:25:35Z</cp:lastPrinted>
  <dcterms:created xsi:type="dcterms:W3CDTF">2012-11-07T13:05:37Z</dcterms:created>
  <dcterms:modified xsi:type="dcterms:W3CDTF">2025-09-01T06:42:32Z</dcterms:modified>
</cp:coreProperties>
</file>