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II_412 Dobšice most 412- soupis prací po DI odd 11.9\"/>
    </mc:Choice>
  </mc:AlternateContent>
  <bookViews>
    <workbookView xWindow="0" yWindow="0" windowWidth="0" windowHeight="0" activeTab="5"/>
  </bookViews>
  <sheets>
    <sheet name="000Ostatní" sheetId="2" r:id="rId1"/>
    <sheet name="000Vedlejší" sheetId="3" r:id="rId2"/>
    <sheet name="SO 191" sheetId="4" r:id="rId3"/>
    <sheet name="SO 201" sheetId="5" r:id="rId4"/>
    <sheet name="SO 201.1" sheetId="6" r:id="rId5"/>
    <sheet name="SO 470" sheetId="7" r:id="rId6"/>
  </sheets>
  <calcPr/>
</workbook>
</file>

<file path=xl/calcChain.xml><?xml version="1.0" encoding="utf-8"?>
<calcChain xmlns="http://schemas.openxmlformats.org/spreadsheetml/2006/main">
  <c i="7" l="1" r="I3"/>
  <c r="I100"/>
  <c r="O105"/>
  <c r="I105"/>
  <c r="O101"/>
  <c r="I101"/>
  <c r="I47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42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3"/>
  <c r="O30"/>
  <c r="I30"/>
  <c r="O26"/>
  <c r="I26"/>
  <c r="O22"/>
  <c r="I22"/>
  <c r="O18"/>
  <c r="I18"/>
  <c r="O14"/>
  <c r="I14"/>
  <c r="I8"/>
  <c r="O9"/>
  <c r="I9"/>
  <c i="5" r="I3"/>
  <c r="I429"/>
  <c r="O614"/>
  <c r="I614"/>
  <c r="O610"/>
  <c r="I610"/>
  <c r="O606"/>
  <c r="I606"/>
  <c r="O602"/>
  <c r="I602"/>
  <c r="O598"/>
  <c r="I598"/>
  <c r="O594"/>
  <c r="I594"/>
  <c r="O590"/>
  <c r="I590"/>
  <c r="O586"/>
  <c r="I586"/>
  <c r="O582"/>
  <c r="I582"/>
  <c r="O578"/>
  <c r="I578"/>
  <c r="O574"/>
  <c r="I574"/>
  <c r="O570"/>
  <c r="I570"/>
  <c r="O566"/>
  <c r="I566"/>
  <c r="O562"/>
  <c r="I562"/>
  <c r="O558"/>
  <c r="I558"/>
  <c r="O554"/>
  <c r="I554"/>
  <c r="O550"/>
  <c r="I550"/>
  <c r="O546"/>
  <c r="I546"/>
  <c r="O542"/>
  <c r="I542"/>
  <c r="O538"/>
  <c r="I538"/>
  <c r="O534"/>
  <c r="I534"/>
  <c r="O530"/>
  <c r="I530"/>
  <c r="O526"/>
  <c r="I526"/>
  <c r="O522"/>
  <c r="I522"/>
  <c r="O518"/>
  <c r="I518"/>
  <c r="O514"/>
  <c r="I514"/>
  <c r="O510"/>
  <c r="I510"/>
  <c r="O506"/>
  <c r="I506"/>
  <c r="O502"/>
  <c r="I502"/>
  <c r="O498"/>
  <c r="I498"/>
  <c r="O494"/>
  <c r="I494"/>
  <c r="O490"/>
  <c r="I490"/>
  <c r="O486"/>
  <c r="I486"/>
  <c r="O482"/>
  <c r="I482"/>
  <c r="O478"/>
  <c r="I478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O430"/>
  <c r="I430"/>
  <c r="I404"/>
  <c r="O425"/>
  <c r="I425"/>
  <c r="O421"/>
  <c r="I421"/>
  <c r="O417"/>
  <c r="I417"/>
  <c r="O413"/>
  <c r="I413"/>
  <c r="O409"/>
  <c r="I409"/>
  <c r="O405"/>
  <c r="I405"/>
  <c r="I371"/>
  <c r="O400"/>
  <c r="I400"/>
  <c r="O396"/>
  <c r="I396"/>
  <c r="O392"/>
  <c r="I392"/>
  <c r="O388"/>
  <c r="I388"/>
  <c r="O384"/>
  <c r="I384"/>
  <c r="O380"/>
  <c r="I380"/>
  <c r="O376"/>
  <c r="I376"/>
  <c r="O372"/>
  <c r="I372"/>
  <c r="I354"/>
  <c r="O367"/>
  <c r="I367"/>
  <c r="O363"/>
  <c r="I363"/>
  <c r="O359"/>
  <c r="I359"/>
  <c r="O355"/>
  <c r="I355"/>
  <c r="I289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I212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63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I114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I33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8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<sst xmlns="http://schemas.openxmlformats.org/spreadsheetml/2006/main">
  <si>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</si>
  <si>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</si>
  <si>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</si>
  <si>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</si>
  <si>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</si>
  <si>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II/412</t>
  </si>
  <si>
    <t>Dobšice, most 412-004 po DI č.1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</si>
  <si>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</si>
  <si>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</si>
  <si>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</si>
  <si>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</si>
  <si>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</si>
  <si>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</si>
  <si>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</si>
  <si>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</si>
  <si>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</si>
  <si>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</si>
  <si>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</si>
  <si>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</si>
  <si>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</si>
  <si>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</si>
  <si>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</si>
  <si>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</si>
  <si>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</si>
  <si>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</si>
  <si>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</si>
  <si>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</si>
  <si>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</si>
  <si>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</si>
  <si>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</si>
  <si>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</si>
  <si>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</si>
  <si>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</si>
  <si>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</si>
  <si>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</si>
  <si>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Ochrana stávajících inž. sítí v době demolice mostu, ochrana stávajících sítí pod a v okolí mostu dle vyjádření jednotlivých správců sití, ochrana stávající komunikace a chodníku</t>
  </si>
  <si>
    <t>VV</t>
  </si>
  <si>
    <t>1 = 1,000 [A]</t>
  </si>
  <si>
    <t>TS</t>
  </si>
  <si>
    <t>zahrnuje veškeré náklady spojené s objednatelem požadovanými zařízeními</t>
  </si>
  <si>
    <t>02911</t>
  </si>
  <si>
    <t>OSTATNÍ POŽADAVKY - GEODETICKÉ ZAMĚŘENÍ SKUTEČNÉHO PROVEDENÍ</t>
  </si>
  <si>
    <t>zahrnuje veškeré náklady spojené s objednatelem požadovanými pracemi, především:
- vytyčování jednotlivých konstrukčních částí objektů
- zaměření konstrukce po odbourání částí konnstrukcí
- měření jednotlivých dokončených konstrukčních částí před pokračováním prací
- geodetické zaměření dokončené stavby</t>
  </si>
  <si>
    <t>02943</t>
  </si>
  <si>
    <t>OSTATNÍ POŽADAVKY - VYPRACOVÁNÍ RDS</t>
  </si>
  <si>
    <t>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</si>
  <si>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</si>
  <si>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</si>
  <si>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</si>
  <si>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</t>
  </si>
  <si>
    <t>02945</t>
  </si>
  <si>
    <t>OSTAT POŽADAVKY - GEOMETRICKÝ PLÁN</t>
  </si>
  <si>
    <t>stavby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</si>
  <si>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</si>
  <si>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</si>
  <si>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1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</si>
  <si>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</si>
  <si>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</si>
  <si>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2</t>
  </si>
  <si>
    <t>pasport místních komunikací dotčených stavbou v souvislosti s objízdnými trasami před zahájením stavby, v průběhu a po dokončení</t>
  </si>
  <si>
    <t>02991</t>
  </si>
  <si>
    <t>OSTATNÍ POŽADAVKY - INFORMAČNÍ TABULE</t>
  </si>
  <si>
    <t>KUS</t>
  </si>
  <si>
    <t>tabule s označením stavby z každé strany mostu
kompletní dodávka vč. montáže, demontáže a odvozu po skončení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</si>
  <si>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</si>
  <si>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</si>
  <si>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Vedlejší</t>
  </si>
  <si>
    <t>00001</t>
  </si>
  <si>
    <t>R</t>
  </si>
  <si>
    <t>Vytyčení veškerých inženýrských sítí v prostoru staveniště</t>
  </si>
  <si>
    <t>00002</t>
  </si>
  <si>
    <t>Vytyčení obvodu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</si>
  <si>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</si>
  <si>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</si>
  <si>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</si>
  <si>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</si>
  <si>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</si>
  <si>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 dočasného dopravního značení</t>
  </si>
  <si>
    <t>00008</t>
  </si>
  <si>
    <t>Zajištění přístupů a příjezdů k sousedním nemovitostem</t>
  </si>
  <si>
    <t>00010</t>
  </si>
  <si>
    <t>Hlavní prohlídka mostu prováděná při uvedení stavby do provozu</t>
  </si>
  <si>
    <t>včetně zápisu do BMS</t>
  </si>
  <si>
    <t>00012</t>
  </si>
  <si>
    <t>Mostní list</t>
  </si>
  <si>
    <t>00014</t>
  </si>
  <si>
    <t>Zajištění provedení a výstupů veškerých zkoušek a revizí</t>
  </si>
  <si>
    <t>00015</t>
  </si>
  <si>
    <t>Bezpečnostní opatření</t>
  </si>
  <si>
    <t>00016</t>
  </si>
  <si>
    <t>Výpočet hluku ze stavební činnosti</t>
  </si>
  <si>
    <t>00018</t>
  </si>
  <si>
    <t>Návrh technologického postupu prací</t>
  </si>
  <si>
    <t>SO 191</t>
  </si>
  <si>
    <t>DIO - DOPRAVNĚ INŽENÝRSKÉ OPATŘENÍ</t>
  </si>
  <si>
    <t>9</t>
  </si>
  <si>
    <t>Ostatní konstrukce a práce</t>
  </si>
  <si>
    <t>91400</t>
  </si>
  <si>
    <t>DOČASNÉ ZAKRYTÍ NEBO OTOČENÍ STÁVAJÍCÍCH DOPRAVNÍCH ZNAČEK</t>
  </si>
  <si>
    <t>9+4+4 = 17,000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</si>
  <si>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</si>
  <si>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</si>
  <si>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TŘ RA1 - MONTÁŽ S PŘEMÍSTĚNÍM</t>
  </si>
  <si>
    <t>Přechodné dopravní značení</t>
  </si>
  <si>
    <t>48+1+5+5+1+1+4+2 = 67,000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</si>
  <si>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</si>
  <si>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</si>
  <si>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TŘ RA1 - DEMONTÁŽ</t>
  </si>
  <si>
    <t>k pol.č. 914122</t>
  </si>
  <si>
    <t>67 = 67,000 [A]</t>
  </si>
  <si>
    <t>Položka zahrnuje odstranění, demontáž a odklizení materiálu s odvozem na předepsané místo</t>
  </si>
  <si>
    <t>914129</t>
  </si>
  <si>
    <t>DOPRAV ZNAČKY ZÁKLAD VEL OCEL TŘ RA1 - NÁJEMNÉ</t>
  </si>
  <si>
    <t>KSDEN</t>
  </si>
  <si>
    <t>k pol.č. 914122, nájemné 270 dnů</t>
  </si>
  <si>
    <t>67*270 = 18090,000 [A]</t>
  </si>
  <si>
    <t>položka zahrnuje sazbu za pronájem dopravních značek a zařízení, počet jednotek je určen jako součin počtu značek a počtu dní použití</t>
  </si>
  <si>
    <t>914322</t>
  </si>
  <si>
    <t>DOPRAV ZNAČKY ZMENŠ VEL OCEL TŘ RA1 - MONTÁŽ S PŘESUNEM</t>
  </si>
  <si>
    <t>18+2+2+4 = 26,000 [A]</t>
  </si>
  <si>
    <t>914323</t>
  </si>
  <si>
    <t>DOPRAV ZNAČKY ZMENŠ VEL OCEL TŘ RA1 - DEMONTÁŽ</t>
  </si>
  <si>
    <t>k pol.č. 914322</t>
  </si>
  <si>
    <t>26 = 26,000 [A]</t>
  </si>
  <si>
    <t>914329</t>
  </si>
  <si>
    <t>DOPRAV ZNAČKY ZMENŠ VEL OCEL TŘ RA1 - NÁJEMNÉ</t>
  </si>
  <si>
    <t>k pol 914322, nájemné 270 dnů</t>
  </si>
  <si>
    <t>26*270 = 7020,000 [A]</t>
  </si>
  <si>
    <t>914422</t>
  </si>
  <si>
    <t>DOPRAVNÍ ZNAČKY 100X150CM OCELOVÉ TŘ RA1 - MONTÁŽ S PŘEMÍSTĚNÍM</t>
  </si>
  <si>
    <t>8+2+4 = 14,000 [A]</t>
  </si>
  <si>
    <t>914423</t>
  </si>
  <si>
    <t>DOPRAVNÍ ZNAČKY 100X150CM OCELOVÉ TŘ RA1 - DEMONTÁŽ</t>
  </si>
  <si>
    <t>k pol.č. 914422</t>
  </si>
  <si>
    <t>14 = 14,000 [A]</t>
  </si>
  <si>
    <t>914429</t>
  </si>
  <si>
    <t>DOPRAV ZNAČ 100X150CM OCEL TŘ RA1 - NÁJEMNÉ</t>
  </si>
  <si>
    <t>k pol.č. 914422, nájemné 270 dnů</t>
  </si>
  <si>
    <t>14*270 = 3780,000 [A]</t>
  </si>
  <si>
    <t>914922</t>
  </si>
  <si>
    <t>SLOUPKY A STOJKY DZ Z OCEL TRUBEK DO PATKY MONTÁŽ S PŘESUNEM</t>
  </si>
  <si>
    <t>62+1+9+13+1+1+4+2 = 93,000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</si>
  <si>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</si>
  <si>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</si>
  <si>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</si>
  <si>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k pol.č. 914922</t>
  </si>
  <si>
    <t>93 = 93,000 [A]</t>
  </si>
  <si>
    <t>914929</t>
  </si>
  <si>
    <t>SLOUPKY A STOJKY DZ Z OCEL TRUBEK DO PATKY NÁJEMNÉ</t>
  </si>
  <si>
    <t>k pol.č. 914922, nájemné 270 dnů</t>
  </si>
  <si>
    <t>93*270 = 25110,000 [A]</t>
  </si>
  <si>
    <t>položka zahrnuje sazbu za pronájem dopravních značek a zařízení. Počet měrných jednotek se určí jako součin počtu sloupků a počtu dní použití</t>
  </si>
  <si>
    <t>915111</t>
  </si>
  <si>
    <t>VODOROVNÉ DOPRAVNÍ ZNAČENÍ BARVOU HLADKÉ - DODÁVKA A POKLÁDKA</t>
  </si>
  <si>
    <t>M2</t>
  </si>
  <si>
    <t>Přechodné dopravní značení - žlutá barva</t>
  </si>
  <si>
    <t>86,875 = 86,875 [A]</t>
  </si>
  <si>
    <t>Položka zahrnuje:
- dodání a pokládku nátěrového materiálu
- předznačení a reflexní úpravu
Položka nezahrnuje:
- x
Způsob měření:
- měří se pouze natíraná plocha</t>
  </si>
  <si>
    <t>915112</t>
  </si>
  <si>
    <t>VODOROVNÉ DOPRAVNÍ ZNAČENÍ BARVOU HLADKÉ - ODSTRANĚNÍ</t>
  </si>
  <si>
    <t>k pol.č. 915111</t>
  </si>
  <si>
    <t>Položka zahrnuje:
- odstranění značení bez ohledu na způsob provedení (zatření, zbroušení)
- odklizení vzniklé suti
Položka nezahrnuje:
- x</t>
  </si>
  <si>
    <t>916112</t>
  </si>
  <si>
    <t>DOPRAV SVĚTLO VÝSTRAŽ SAMOSTATNÉ - MONTÁŽ S PŘESUNEM</t>
  </si>
  <si>
    <t>5 = 5,000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</si>
  <si>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</si>
  <si>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</si>
  <si>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</si>
  <si>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k pol.č. 916112</t>
  </si>
  <si>
    <t>Položka zahrnuje odstranění, demontáž a odklizení zařízení s odvozem na předepsané místo</t>
  </si>
  <si>
    <t>916119</t>
  </si>
  <si>
    <t>DOPRAV SVĚTLO VÝSTRAŽ SAMOSTATNÉ - NÁJEMNÉ</t>
  </si>
  <si>
    <t>k pol.č. 916112, nájemné 270 dnů</t>
  </si>
  <si>
    <t>5*270 = 1350,000 [A]</t>
  </si>
  <si>
    <t>položka zahrnuje sazbu za pronájem zařízení. Počet měrných jednotek se určí jako součin počtu zařízení a počtu dní použití.</t>
  </si>
  <si>
    <t>916312</t>
  </si>
  <si>
    <t>DOPRAVNÍ ZÁBRANY Z2 TŘ RA1 - MONTÁŽ S PŘESUNEM</t>
  </si>
  <si>
    <t>12 = 12,000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</si>
  <si>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</si>
  <si>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</si>
  <si>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TŘ RA1 - DEMONTÁŽ</t>
  </si>
  <si>
    <t>k pol.č. 916312</t>
  </si>
  <si>
    <t>916319</t>
  </si>
  <si>
    <t>DOPRAVNÍ ZÁBRANY Z2 - NÁJEMNÉ</t>
  </si>
  <si>
    <t>k pol.č. 916312, nájemné 270 dnů</t>
  </si>
  <si>
    <t>12*270 = 3240,000 [A]</t>
  </si>
  <si>
    <t>916332</t>
  </si>
  <si>
    <t>SMĚROVACÍ DESKY Z4 JEDNOSTR TŘ RA1 - MONTÁŽ S PŘESUNEM</t>
  </si>
  <si>
    <t>Přechodné dopravní značení - Z4 - Směrová deska včetně podstavce</t>
  </si>
  <si>
    <t>5+5 = 10,000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</si>
  <si>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</si>
  <si>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916333</t>
  </si>
  <si>
    <t>SMĚROVACÍ DESKY Z4 JEDNOSTR TŘ RA1 - DEMONTÁŽ</t>
  </si>
  <si>
    <t>k pol.č. 916332</t>
  </si>
  <si>
    <t>10 = 10,000 [A]</t>
  </si>
  <si>
    <t>Položka zahrnuje:
- odstranění, demontáž a odklizení materiálu s odvozem na předepsané místo
Položka nezahrnuje:
- x</t>
  </si>
  <si>
    <t>916339</t>
  </si>
  <si>
    <t>SMĚROVACÍ DESKY Z4 JEDNOSTR TŘ RA1 - NÁJEMNÉ</t>
  </si>
  <si>
    <t>k pol.č. 916332, nájemné 270 dnů</t>
  </si>
  <si>
    <t>10*270 = 2700,000 [A]</t>
  </si>
  <si>
    <t>Položka zahrnuje:
- sazbu za pronájem zařízení
Položka nezahrnuje:
- x
Způsob měření:
- součin počtu zařízení a počtu dní použití.</t>
  </si>
  <si>
    <t>916412</t>
  </si>
  <si>
    <t>VOD DESKA Z5 JEDNOSTR VÝŠ DO 65CM TŘ RA2 - MONT S PŘES</t>
  </si>
  <si>
    <t>Přechodné dopravní značení, včetně podstavce</t>
  </si>
  <si>
    <t>18 = 18,000 [A]</t>
  </si>
  <si>
    <t>916413</t>
  </si>
  <si>
    <t>VOD DESKA Z5 JEDNOSTR VÝŠ DO 65CM TŘ RA2 - DEMONTÁŽ</t>
  </si>
  <si>
    <t>k pol.č. 916412</t>
  </si>
  <si>
    <t>916419</t>
  </si>
  <si>
    <t>VOD DESKA Z5 JEDNOSTR VÝŠ DO 65CM TŘ RA2 - NÁJEMNÉ</t>
  </si>
  <si>
    <t>k pol.č. 916412, nájemné 270 dnů</t>
  </si>
  <si>
    <t>18*270 = 4860,000 [A]</t>
  </si>
  <si>
    <t>916432</t>
  </si>
  <si>
    <t>VOD DESKA Z5 OBOUSTR VÝŠ DO 65CM TŘ RA2 - MONT S PŘES</t>
  </si>
  <si>
    <t>29 = 29,000 [A]</t>
  </si>
  <si>
    <t>916433</t>
  </si>
  <si>
    <t>VOD DESKA Z5 OBOUSTR VÝŠ DO 65CM TŘ RA2 - DEMONTÁŽ</t>
  </si>
  <si>
    <t>k pol.č. 916432</t>
  </si>
  <si>
    <t>916439</t>
  </si>
  <si>
    <t>VOD DESKA Z5 OBOUSTR VÝŠ DO 65CM TŘ RA2 - NÁJEMNÉ</t>
  </si>
  <si>
    <t>k pol.č. 916432, nájemné 270 dnů</t>
  </si>
  <si>
    <t>29*270 = 7830,000 [A]</t>
  </si>
  <si>
    <t>Položka zahrnuje:
- cenu za pronájem dopravních značek a zařízení
Položka nezahrnuje:
- x
Způsob měření:
- součin počtu značek, počtu dní použití a denní sazby</t>
  </si>
  <si>
    <t>916712</t>
  </si>
  <si>
    <t>UPEVŇOVACÍ KONSTR - PODKLADNÍ DESKA POD 28KG - MONTÁŽ S PŘESUNEM</t>
  </si>
  <si>
    <t>Přechodné dopravní značení, podkladní desky ke sloupkům</t>
  </si>
  <si>
    <t>86+1+13+22+1+1+4+4 = 132,000 [A]</t>
  </si>
  <si>
    <t>916713</t>
  </si>
  <si>
    <t>UPEVŇOVACÍ KONSTR - PODKLADNÍ DESKA POD 28KG - DEMONTÁŽ</t>
  </si>
  <si>
    <t>k pol.č. 916712</t>
  </si>
  <si>
    <t>132 = 132,000 [A]</t>
  </si>
  <si>
    <t>916719</t>
  </si>
  <si>
    <t>UPEVŇOVACÍ KONSTR - PODKLAD DESKA POD 28KG - NÁJEMNÉ</t>
  </si>
  <si>
    <t>k pol.č. 916712, nájemné 270 dnů</t>
  </si>
  <si>
    <t>132*270 = 35640,000 [A]</t>
  </si>
  <si>
    <t>SO 201</t>
  </si>
  <si>
    <t>Most ev. č. 412-004</t>
  </si>
  <si>
    <t>014102</t>
  </si>
  <si>
    <t>a</t>
  </si>
  <si>
    <t>POPLATKY ZA SKLÁDKU</t>
  </si>
  <si>
    <t>T</t>
  </si>
  <si>
    <t>zemina, kamení</t>
  </si>
  <si>
    <t>"`131735`"_x000d_
 935,638*2,00 = 1871,276 [A]_x000d_
 "`264228`"_x000d_
 12,434*2,00 = 24,868 [B]_x000d_
 "Celkem: "A+B = 1896,144 [C]</t>
  </si>
  <si>
    <t>b</t>
  </si>
  <si>
    <t>stavební suť (beton)</t>
  </si>
  <si>
    <t>"`966155`"_x000d_
 15,825*2,30 = 36,398 [A]</t>
  </si>
  <si>
    <t>zahrnuje veškeré poplatky provozovateli skládky související s uložením odpadu na skládce.</t>
  </si>
  <si>
    <t>c</t>
  </si>
  <si>
    <t>stavební suť (železobeton)</t>
  </si>
  <si>
    <t>"`966168.a`"_x000d_
 445,051*2,50 = 1112,628 [A]_x000d_
 "`966168.b`"_x000d_
 996,769*2,50 = 2491,923 [B]_x000d_
 "Celkem: "A+B = 3604,551 [C]</t>
  </si>
  <si>
    <t>d</t>
  </si>
  <si>
    <t>stavební suť s asfaltovým pojivem</t>
  </si>
  <si>
    <t>"`113138`"_x000d_
 16,07*2,40 = 38,568 [A]_x000d_
 "`113338.a`"_x000d_
 85,10*2,40 = 204,240 [B]_x000d_
 "Celkem: "A+B = 242,808 [C]</t>
  </si>
  <si>
    <t>e</t>
  </si>
  <si>
    <t>mostní izolace</t>
  </si>
  <si>
    <t>1 384,922"m2"*0,012"kg/m2" = 16,619 [A]</t>
  </si>
  <si>
    <t>014132</t>
  </si>
  <si>
    <t>POPLATKY ZA SKLÁDKU TYP S-NO (NEBEZPEČNÝ ODPAD)</t>
  </si>
  <si>
    <t>nebezpečný odpad, asfaltové konstrukce obsahující DEHET s obsahem benzo(a)pyrenu rovno, či vyšší jak 50 mg.kg-1</t>
  </si>
  <si>
    <t>"`113338.b`"_x000d_
 74,00*2,40 = 177,600 [A]</t>
  </si>
  <si>
    <t>Zemní práce</t>
  </si>
  <si>
    <t>11201</t>
  </si>
  <si>
    <t>KÁCENÍ STROMŮ D KMENE DO 0,5M S ODSTRANĚNÍM PAŘEZŮ</t>
  </si>
  <si>
    <t>včetně odvozu a likvidace v režii zhotovitele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</si>
  <si>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</si>
  <si>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</si>
  <si>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</si>
  <si>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8 = 8,000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</si>
  <si>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</si>
  <si>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113138</t>
  </si>
  <si>
    <t>ODSTRANĚNÍ KRYTU ZPEVNĚNÝCH PLOCH S ASFALT POJIVEM, ODVOZ DO 20KM</t>
  </si>
  <si>
    <t>M3</t>
  </si>
  <si>
    <t>odstranění litého asfaltu z říms</t>
  </si>
  <si>
    <t xml:space="preserve">"z přehledných výkresů stávajícího stavu "_x000d_
 "stávající římsy na ss  "_x000d_
 "OP1L "0,04*1,9*7,8 = 0,593 [A]_x000d_
 "OP1P "0,04*1,9*4 = 0,304 [B]_x000d_
 "OP4L "0,04*1,9*9,9 = 0,752 [C]_x000d_
 "OP4P "0,04*1,9*9,9 = 0,752 [D]_x000d_
 "stávající římsy na nk "0,04*1,9*89,93*2 = 13,669 [E]_x000d_
 "Celkem: "A+B+C+D+E = 16,070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</si>
  <si>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</si>
  <si>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</si>
  <si>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</si>
  <si>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</si>
  <si>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dlaší 3 km dopravy k pol. č. 113138</t>
  </si>
  <si>
    <t>16,07*2,40*3 = 115,704 [A]</t>
  </si>
  <si>
    <t>Položka zahrnuje:
- samostatnou dopravu suti a vybouraných hmot.
Položka nezahrnuje:
- x
Způsob měření:
- množství se určí jako součin hmotnosti [t] a požadované vzdálenosti [km].</t>
  </si>
  <si>
    <t>113338</t>
  </si>
  <si>
    <t>ODSTRAN PODKL ZPEVNĚNÝCH PLOCH S ASFALT POJIVEM, ODVOZ DO 20KM</t>
  </si>
  <si>
    <t>odstranění vrstev z obalovaného kameniva před a za mostem v tl. dle PAU 230 mm</t>
  </si>
  <si>
    <t>"z přehledných výkresů - stávající stav"_x000d_
 "OP1 "185*0,23 = 42,550 [A]_x000d_
 "OP4 "185*0,23 = 42,550 [B]_x000d_
 "Celkem: "A+B = 85,100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</si>
  <si>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</si>
  <si>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asfaltové konstrukce obsahující DEHET s obsahem benzo(a)pyrenu rovno, či vyšší jak 50 mg.kg-1</t>
  </si>
  <si>
    <t>"z přehledných výkresů - stávající stav"_x000d_
 "OP1 "185*0,2 = 37,000 [A]_x000d_
 "OP4 "185*0,2 = 37,000 [B]_x000d_
 "Celkem: "A+B = 74,000 [C]</t>
  </si>
  <si>
    <t>11333B</t>
  </si>
  <si>
    <t>ODSTRANĚNÍ PODKLADU ZPEVNĚNÝCH PLOCH S ASFALT POJIVEM - DOPRAVA</t>
  </si>
  <si>
    <t>dlaší 3 km dopravy k pol. č. 113338.a</t>
  </si>
  <si>
    <t>85,10*2,40*3 = 612,720 [A]</t>
  </si>
  <si>
    <t>dalších 94 km dopravy k pol. č. 113338.b</t>
  </si>
  <si>
    <t>74,00*2,40*94 = 16694,400 [A]</t>
  </si>
  <si>
    <t>11372</t>
  </si>
  <si>
    <t>FRÉZOVÁNÍ ZPEVNĚNÝCH PLOCH ASFALTOVÝCH</t>
  </si>
  <si>
    <t>včetně odvozu a likvidace v režii zhotovitele
tloušťka na mostě dle ML 80 mm
tloušťka před a za mostem 110 mm</t>
  </si>
  <si>
    <t>"z přehledných výkresů - stávající stav"_x000d_
 "před mostem "(58+185)*0,11 = 26,730 [A]_x000d_
 "na mostě" 1 030*0,08 = 82,400 [B]_x000d_
 "za mostem" (185+57)*0,11 = 26,620 [C]_x000d_
 "Celkem: "A+B+C = 135,750 [D]</t>
  </si>
  <si>
    <t>131733</t>
  </si>
  <si>
    <t>HLOUBENÍ JAM ZAPAŽ I NEPAŽ TŘ. I, ODVOZ DO 3KM</t>
  </si>
  <si>
    <t>včetně odvozu a uložení vhodného materiálu (zeminy) na mezideponii stavby ke zpětnému využití (pol. č. 17411 a 18220)</t>
  </si>
  <si>
    <t>111,345+51,60 = 162,945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</si>
  <si>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</si>
  <si>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131735</t>
  </si>
  <si>
    <t>HLOUBENÍ JAM ZAPAŽ I NEPAŽ TŘ. I, ODVOZ DO 8KM</t>
  </si>
  <si>
    <t>výkopy v přechodové oblasti, odkop pro sanaci spodní stavby, výkop pro aktivní zónu a výkop stávajících kuželů v lící nových uhlových zdí</t>
  </si>
  <si>
    <t>"ze schémy technologie výstavby a tvarů úprav ss"_x000d_
 "výkop v přechodové oblasti "_x000d_
 "OP1 "23,45*14,2 = 332,990 [A]_x000d_
 "OP4 "25,08*14,2 = 356,136 [B]_x000d_
 "výkop pro křídla "_x000d_
 "OP1 "9,8*4 = 39,200 [C]_x000d_
 "OP4 "9,8*(5,9+6,6) = 122,500 [D]_x000d_
 "odkop pro sanaci SS "_x000d_
 "OP1 "0,2*46 = 9,200 [E]_x000d_
 "PIL2 "0,2*34 = 6,800 [F]_x000d_
 "PIL3 "0,2*34 = 6,800 [G]_x000d_
 "OP4 "0,2*46 = 9,200 [H]_x000d_
 "výkop pro aktivní zónu silnice (mimo výkop pro nové části SS) "_x000d_
 "OP1 "3,65*14,2 = 51,830 [I]_x000d_
 "OP4 "3,21*14,2 = 45,582 [J]_x000d_
 "výkop kuželů v lící nových úhlových zdí "_x000d_
 "OP1 "2,45*(6,0+7,2) = 32,340 [K]_x000d_
 "OP4 "2,65*(8,0+7,7) = 41,605 [L]_x000d_
 "výkop pro potrubí při OP1"_x000d_
 0,6*1,0*9,0 = 5,400 [M]_x000d_
 "odkop pod vegetační dlažbu tl 0,3m"_x000d_
 130*0,3 = 39,000 [N]_x000d_
 "odpočet pro zpětné použití: "-(111,345+51,60) = -162,945 [O]_x000d_
 "Celkem: "A+B+C+D+E+F+G+H+I+J+K+L+M+N+O = 935,638 [P]</t>
  </si>
  <si>
    <t>17120</t>
  </si>
  <si>
    <t>ULOŽENÍ SYPANINY DO NÁSYPŮ A NA SKLÁDKY BEZ ZHUTNĚNÍ</t>
  </si>
  <si>
    <t>na skládku</t>
  </si>
  <si>
    <t>"`131735`"_x000d_
 935,638 = 935,638 [A]_x000d_
 "`264228`"_x000d_
 (3,14*0,6*0,6/4)*4*11 = 12,434 [B]_x000d_
 "Celkem: "A+B = 948,072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</si>
  <si>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</si>
  <si>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17130</t>
  </si>
  <si>
    <t>ULOŽENÍ SYPANINY DO NÁSYPŮ V AKTIVNÍ ZÓNĚ SE ZHUTNĚNÍM</t>
  </si>
  <si>
    <t>Aktivní zóna v násypu v tl. 0,50 m
Požadavky a výsledné parametry dle ČSN 73 6133, ČSN 72 1006.
Kompletní provedení včetně nákupu a dodávky potřebných materiálů, včetně všech souvisejících prací (např. natěžení, dopravy, uložení, hutnění, poplatku atp.). 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odsouhlasen TDI.</t>
  </si>
  <si>
    <t>"aktivní zóna"_x000d_
 "OP1 "3,65*14,2 = 51,830 [A]_x000d_
 "OP4 "3,21*14,2 = 45,582 [B]_x000d_
 "Celkem: "A+B = 97,412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</si>
  <si>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</si>
  <si>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</si>
  <si>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</si>
  <si>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Provedení zpětného zásypu po sanaci a provedení obsypu kuželů po provedení spodní stavby dle ČSN 73 6133 čl. 5.7.
Kompletní provedení včetně všech souvisejících prací (např. natěžení, dopravy, uložení na mezideponii,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</si>
  <si>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"zásyp odkopu pro sanaci SS "_x000d_
 "OP1 "0,2*46 = 9,200 [A]_x000d_
 "PIL2 "0,2*34 = 6,800 [B]_x000d_
 "PIL3 "0,2*34 = 6,800 [C]_x000d_
 "OP4 "0,2*46 = 9,200 [D]_x000d_
 "zásyp výkopu kuželů v lící nových úhlových zdí "_x000d_
 "OP1 "2,45*(6,0+7,2) = 32,340 [E]_x000d_
 "OP4 "2,65*(8,0+7,7) = 41,605 [F]_x000d_
 "zásyp potrubí při OP1"_x000d_
 0,6*1,0*9,0 = 5,400 [G]_x000d_
 "Celkem: "A+B+C+D+E+F+G = 111,345 [H]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</si>
  <si>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</si>
  <si>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</si>
  <si>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</si>
  <si>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opěr a uhlových zídek vhodným materiálem se zhutněním dle předepsaných parametrů uvedených v ČSN 73 6244 čl. 5.4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</si>
  <si>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 přehledných výkresů a tvaru úprav ss"_x000d_
 "přechodové oblasti "_x000d_
 "OP1 "11,57*14,2 = 164,294 [A]_x000d_
 "OP4 "13,75*14,2 = 195,250 [B]_x000d_
 "zásyp výkopu pro křídla "_x000d_
 "OP1 "9,8*4 = 39,200 [C]_x000d_
 "OP4 "9,8*(5,9+6,6) = 122,500 [D]_x000d_
 "Celkem: "A+B+C+D = 521,244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</si>
  <si>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</si>
  <si>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</si>
  <si>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</si>
  <si>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ohumusování svahových kuželů a přilehlých svahů komunikace vhodným materiálem, tl. 0,20 m
včetně natěžení a přemístění z mezideponie</t>
  </si>
  <si>
    <t>"z koordinační situace stavby "_x000d_
 "OP1 "168*0,2+32*0,2 = 40,000 [A]_x000d_
 "OP4 "29*0,2+29*0,2 = 11,600 [B]_x000d_
 "Celkem: "A+B = 51,600 [C]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</si>
  <si>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</si>
  <si>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</si>
  <si>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</si>
  <si>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osetí svahových kuželů a přilehlých svahů silničního tělesa, vč. zálivky</t>
  </si>
  <si>
    <t>"z koordinační situace stavby "_x000d_
 "OP1 "168+32 = 200,000 [A]_x000d_
 "OP4 "29+29 = 58,000 [B]_x000d_
 "Celkem: "A+B = 258,000 [C]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</si>
  <si>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</si>
  <si>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</si>
  <si>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</si>
  <si>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kosení trávy se shrabáním a odvozem na skládku, případně dosev nevzešlých míst apod. tak, aby trávník při předávání splňoval parametry dle TKP.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</si>
  <si>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</si>
  <si>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</si>
  <si>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</si>
  <si>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</si>
  <si>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184B14</t>
  </si>
  <si>
    <t>VYSAZOVÁNÍ STROMŮ LISTNATÝCH S BALEM OBVOD KMENE DO 14CM, PODCHOZÍ VÝŠ MIN 2,2M</t>
  </si>
  <si>
    <t xml:space="preserve">Výsadba poloodrostků stromů listnatých. 
- Pro výsadbu budou použity stromky výšky 3 - 4 m 1.třídy jakosti dle bývalé ON 4920 s  obvodem kmínku ve výšce 1 m minimálně 12 - 14 cm a se založením koruny ve výšce minimálně 2,2 m.
- Kořenový systém bude opatřen zemním balem o průměru cca 50 cm a chráněným proti rozpadnutí a vysychání obalem a musí se jednat o stromy minimálně 2x přesazované.
- Pro stromy budou vyhloubeny jámy o šířce minimálně 1,5 x větší než kořenový bal a hloubce cca 2-násobek výšky balu.
- Vložený strom ve vyhloubené jámě bude obklopen zeminou, která bude z 50 % vyměněna za speciální zahradnický substrát popř. jiným vhodným vzdušným substrátem a co nejblíže ke kořenům přidáno hnojivo s pozvolným uvolňováním živin.
- Z kořenového balu vysazovaných stromků drátěný koš ani jutu při výsadbě nesundávat, v půdě se sama rozpadne. Dráty z drátěných košů a jutu kořenového balu u kmene přestřihnout z důvodu možného zařezání do kmene při růstu stromku. 
- Po výsadbě je třeba provést správnou modelaci povrchu kolem kmene stromku (vytvořit „misku“ se zvýšenými okraji tak, aby docházelo k  lepšímu zachycení dešťové vody) a stromek se musí zalít minimálně 20 l vody. 
- Proti zaplevelení a zhutnění půdy okolí vysazené dřeviny pomulčovat a to směrem od dřeviny 0,5 m na všechny strany. Mulč je třeba pravidelně doplňovat neboť se postupně vlivem mikroorganismů rozkládá. 
- Kmeny stromů budou opatřeny jutovou bandáží a dvojitým rákosem 150 cm vysokém sloužící pro snížení výparu, mrazovému a mechanickému poškození v  prvních letech po výsadbě.
- Je třeba provést kotvení stromů třemi dřevěnými kůly o délce 2,5 m a průměru 8 - 10 cm s doplněním třemi dřevěnými příčkami a úvazkovou páskou (3 bm/1 strom) (spojenými pod korunou do ohrádky), s  uvázáním kmene k  jednotlivým kůlům; úvazek je nutno použít dostatečně široký a měkký, aby nedocházelo k  poškozování kmene a musí být zajištěn proti posunutí. V průběhu minimálně 3 let bude u stromu provedena kontrola a výměna úvazků,  bandáže z juty a rákosu.
- Celá plocha s vysazeným stromem bude v období jaro - podzim přihnojena umělým hnojivem se stopovými prvky s  pozvolným uvolňováním živin v množství 50 g/ m2.
- Cca po 3 letech by se měly odstranit stabilizační kůly a bandáže kmenů a měla by být zkontrolována potřeba přihnojení.
- Pro realizaci výsadby  dřevin je nejvhodnější období podzimu. Pokud bude výsadba stromků realizována zjara, je třeba zajistit dostatečné zavlažování v množství 50 l vody /týden na jeden strom po dobu 3 měsíců, případně dodatkovou zálivku v obdobích sucha.</t>
  </si>
  <si>
    <t>3 = 3,000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</si>
  <si>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</si>
  <si>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Základy</t>
  </si>
  <si>
    <t>21331</t>
  </si>
  <si>
    <t>DRENÁŽNÍ VRSTVY Z BETONU MEZEROVITÉHO (DRENÁŽNÍHO)</t>
  </si>
  <si>
    <t>obetonování drenaže za opěrami PE DN 150 mezerovitým betonem</t>
  </si>
  <si>
    <t>"z tvaru úprav ss "_x000d_
 "OP1 "(4,5+8,05+12,25)*(0,3*0,3-0,075*0,075*3,14) = 1,794 [A]_x000d_
 "OP4 "(11+10+12,25)*(0,3*0,3-0,075*0,075*3,14) = 2,405 [B]_x000d_
 "Celkem: "A+B = 4,199 [C]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</si>
  <si>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</si>
  <si>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</si>
  <si>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</si>
  <si>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polymerbeton na izolaci NK</t>
  </si>
  <si>
    <t>"z výkresu odvodnění tl. 35 mm "_x000d_
 89,22*0,15*0,035 = 0,468 [A]_x000d_
 "u mz "_x000d_
 11,25*0,15*0,035*2 = 0,118 [B]_x000d_
 "pro trubičky "_x000d_
 0,5*0,4*0,035*10" ks" = 0,070 [C]_x000d_
 "pro odvodňovače "_x000d_
 0,7*0,6*0,035*9" ks" = 0,132 [D]_x000d_
 "Celkem: "A+B+C+D = 0,788 [E]</t>
  </si>
  <si>
    <t>224324</t>
  </si>
  <si>
    <t>PILOTY ZE ŽELEZOBETONU C25/30</t>
  </si>
  <si>
    <t>C25/30 XA1- dřík piloty</t>
  </si>
  <si>
    <t>"z podkladu pro PHS"_x000d_
 (3,14*0,6*0,6/4)*3,2*11 = 9,948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</si>
  <si>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</si>
  <si>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224325</t>
  </si>
  <si>
    <t>PILOTY ZE ŽELEZOBETONU C30/37</t>
  </si>
  <si>
    <t>C30/37 XF4 - hlava piloty</t>
  </si>
  <si>
    <t>"z podkladu pro PHS"_x000d_
 (3,14*0,6*0,6/4)*0,8*11 = 2,487 [A]</t>
  </si>
  <si>
    <t>224365</t>
  </si>
  <si>
    <t>VÝZTUŽ PILOT Z OCELI 10505, B500B</t>
  </si>
  <si>
    <t>ocel B500B, 100kg/m2</t>
  </si>
  <si>
    <t>(9,948+2,487)*0,1 = 1,244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</si>
  <si>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</si>
  <si>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26164</t>
  </si>
  <si>
    <t>VRTY PRO KOTVENÍ, INJEKTÁŽ A MIKROPILOTY NA POVRCHU TŘ. VI D DO 200MM</t>
  </si>
  <si>
    <t>M</t>
  </si>
  <si>
    <t>vrty do stávajících křídel, pro vyvedení drenáže</t>
  </si>
  <si>
    <t>"tl křídla 1,0m"_x000d_
 2*1 = 2,000 [A]_x000d_
 "vrt do šachty pre napojenie potrubia pri OP1L"_x000d_
 0,5 = 0,500 [B]_x000d_
 "Celkem: "A+B = 2,500 [C]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</si>
  <si>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</si>
  <si>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264228</t>
  </si>
  <si>
    <t>VRTY PRO PILOTY TŘ. II D DO 600MM</t>
  </si>
  <si>
    <t>vrty pro piloty pro sloupky PHS</t>
  </si>
  <si>
    <t>"z podkladu pro PHS"_x000d_
 4*11,00 = 44,000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</si>
  <si>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</si>
  <si>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272314</t>
  </si>
  <si>
    <t>ZÁKLADY Z PROSTÉHO BETONU DO C25/30</t>
  </si>
  <si>
    <t xml:space="preserve">základy pro římsy u křídel z betonu C25/30 XF2,  vč. izolačních nátěrů 1xALP + 2xALN</t>
  </si>
  <si>
    <t>"z tvaru a výztuže říms"_x000d_
 "OP1L "8*1,35*0,8 = 8,640 [A]_x000d_
 "OP1P "4,5*1,35*0,8 = 4,860 [B]_x000d_
 "OP4L "10,0*1,35*0,8 = 10,800 [C]_x000d_
 "OP4P "11,0*1,35*0,8 = 11,880 [D]_x000d_
 "Celkem: "A+B+C+D = 36,180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</si>
  <si>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</si>
  <si>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272324</t>
  </si>
  <si>
    <t>ZÁKLADY ZE ŽELEZOBETONU DO C25/30</t>
  </si>
  <si>
    <t>beton základů uhlových zídek C 25/30 XF2, vč. izolačních nátěrů 1xALP + 2xALN</t>
  </si>
  <si>
    <t>"z tvaru úprav ss "_x000d_
 "OP1L "1,62*8,0 = 12,960 [A]_x000d_
 "OP1P "1,62*4,5 = 7,290 [B]_x000d_
 "OP4L "1,62*10 = 16,200 [C]_x000d_
 "OP4P "1,62*11 = 17,820 [D]_x000d_
 "Celkem: "A+B+C+D = 54,270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</si>
  <si>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</si>
  <si>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</si>
  <si>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</si>
  <si>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ocel B500B, 180kg/m3</t>
  </si>
  <si>
    <t>54,27*0,18 = 9,769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</si>
  <si>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</si>
  <si>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285394</t>
  </si>
  <si>
    <t>DODATEČNÉ KOTVENÍ VLEPENÍM BETONÁŘSKÉ VÝZTUŽE D DO 25MM DO VRTŮ</t>
  </si>
  <si>
    <t>kotvení nových úložných prahů a křídel do stávající spodní stavby, vč. provedení vrtu, osazení a zainjektování</t>
  </si>
  <si>
    <t>"ze schémy výztuže ss"_x000d_
 "OP1 úložný prah "51*4 = 204,000 [A]_x000d_
 "OP1L "27*2 = 54,000 [B]_x000d_
 "OP1P "15*2 = 30,000 [C]_x000d_
 "P2 "51*3 = 153,000 [D]_x000d_
 "P3 "51*3 = 153,000 [E]_x000d_
 "OP4 úložný prah "51*4 = 204,000 [F]_x000d_
 "OP4L "33*2 = 66,000 [G]_x000d_
 "OP4P "37*2 = 74,000 [H]_x000d_
 "Celkem: "A+B+C+D+E+F+G+H = 938,000 [I]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</si>
  <si>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</si>
  <si>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28999</t>
  </si>
  <si>
    <t>OPLÁŠTĚNÍ (ZPEVNĚNÍ) Z FÓLIE</t>
  </si>
  <si>
    <t xml:space="preserve">HDPE těsnící fólie za rubem opěr a uhlových zídek  tl. 1,5 mm, dle předepsaných parametrů, pevnost v tahu min. 20 kN/m, průtažnost 20% (v obou směrech), spoje provedeny vodotěsným svarem</t>
  </si>
  <si>
    <t>"z tvaru úprav ss a přehledných výkresů "_x000d_
 "OP1 "4,3*14,2 = 61,060 [A]_x000d_
 "OP1L "8*3,5 = 28,000 [B]_x000d_
 "OP1P "4,5*3,5 = 15,750 [C]_x000d_
 "OP4 "5,15*14,2 = 73,130 [D]_x000d_
 "OP4L "10,0*3,5 = 35,000 [E]_x000d_
 "OP4P "11,0*3,5 = 38,500 [F]_x000d_
 "Celkem: "A+B+C+D+E+F = 251,440 [G]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</si>
  <si>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</si>
  <si>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</si>
  <si>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</si>
  <si>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</si>
  <si>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</si>
  <si>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</si>
  <si>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kotva certifikovaná do betonu s trhlinami, vč. povrchové ochrany, vrtu, lepidla a vlepení kotev</t>
  </si>
  <si>
    <t>"dle výkresu tvar a výztuž říms (6kg/kotva) "_x000d_
 (111*2+108*2)*6 = 2628,000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</si>
  <si>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</si>
  <si>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</si>
  <si>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</si>
  <si>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beton C 30/37 XF4, vč. úpravy dilatačních a pracovních spár, vč. příčné striáže</t>
  </si>
  <si>
    <t>"z výkresu tvar a výztuž říms "_x000d_
 "levá římsa "0,766*109,62 = 83,969 [A]_x000d_
 "pravá římsa "0,824*107,233 = 88,360 [B]_x000d_
 "Celkem: "A+B = 172,329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</si>
  <si>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</si>
  <si>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</si>
  <si>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</si>
  <si>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ocel B500B, 160 kg/m3</t>
  </si>
  <si>
    <t>172,329*0,16 = 27,573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</si>
  <si>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</si>
  <si>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333324</t>
  </si>
  <si>
    <t>MOSTNÍ OPĚRY A KŘÍDLA ZE ŽELEZOVÉHO BETONU DO C25/30</t>
  </si>
  <si>
    <t>dřík uhlových zídek z betonu C25/30 XF2, vč. úpravy dilatačních a pracovních spár, vč. izolačních nátěrů 1xALP + 2xALN
vč. chrániček pro smykové trny</t>
  </si>
  <si>
    <t>"z tvaru úprav ss "_x000d_
 "OP1L "20,51*0,55 = 11,281 [A]_x000d_
 "OP1P "12,74*0,55 = 7,007 [B]_x000d_
 "OP4L "27,08*0,55 = 14,894 [C]_x000d_
 "OP4P "32,43*0,55 = 17,837 [D]_x000d_
 "Celkem: "A+B+C+D = 51,019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</si>
  <si>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</si>
  <si>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333325</t>
  </si>
  <si>
    <t>MOSTNÍ OPĚRY A KŘÍDLA ZE ŽELEZOVÉHO BETONU DO C30/37</t>
  </si>
  <si>
    <t>úložné prahy a závěrné zídky z betonu C30/37 XF4+XD3, vč. úpravy dilatačních a pracovních spár, vč. vlysu do betonu s letopočtem, vč. izolačních nátěrů 1xALP + 2xALN, vč. chrániček pro smykové trny</t>
  </si>
  <si>
    <t xml:space="preserve">"z tvaru úprav ss "_x000d_
 "OP1  "5,08*15,315 = 77,800 [A]_x000d_
 "P2 "   1,822*15,45 = 28,150 [B]_x000d_
 "P3 "   1,822*15,45 = 28,150 [C]_x000d_
 "OP4"4,83*15,315 = 73,971 [D]_x000d_
 "Celkem: "A+B+C+D = 208,071 [E]</t>
  </si>
  <si>
    <t>333326</t>
  </si>
  <si>
    <t>MOSTNÍ OPĚRY A KŘÍDLA ZE ŽELEZOVÉHO BETONU DO C40/50</t>
  </si>
  <si>
    <t>úložné bloky pod ložisky C35/45 XF4+XD3</t>
  </si>
  <si>
    <t>"z tvaru úprav úprav SS "_x000d_
 4*3*0,9*0,9*0,3 = 2,916 [A]</t>
  </si>
  <si>
    <t>333365</t>
  </si>
  <si>
    <t>VÝZTUŽ MOSTNÍCH OPĚR A KŘÍDEL Z OCELI 10505, B500B</t>
  </si>
  <si>
    <t>ocel B500B, 180kg/m3, vč. smykových trnů v dilatačních spárach závěrných zídek a uhlových zídek</t>
  </si>
  <si>
    <t>"z pol. 333324 "51,019*0,18 = 9,183 [A]_x000d_
 "z pol. 333325 "208,071*0,18 = 37,453 [B]_x000d_
 "z pol. 333326 "2,916*0,18 = 0,525 [C]_x000d_
 "Celkem: "A+B+C = 47,161 [D]</t>
  </si>
  <si>
    <t>33717</t>
  </si>
  <si>
    <t>SLOUPKY PROTIHLUK STĚN Z DÍLCŮ KOVOVÝCH</t>
  </si>
  <si>
    <t>sloupky HEB 160 z oceli vč. patních desek</t>
  </si>
  <si>
    <t xml:space="preserve">"z podkladu pro PHS"_x000d_
 "sloupky na mostě "42,6*1,7*(56+54)/1000 = 7,966 [A]_x000d_
 "patní deska  "0,4*0,3*0,035*(56+54)*7,850 = 3,627 [B]_x000d_
 "sloupky před mostem "42,6*2,4*(11)/1000 = 1,125 [C]_x000d_
 "Celkem: "A+B+C = 12,718 [D]</t>
  </si>
  <si>
    <t xml:space="preserve">Položka zahrnuje:
- dodání dílce požadovaného tvaru a vlastností, jeho skladování, doprava a osazení do definitivní polohy, včetně komplexní technologie výroby a montáže dílců, ošetření a ochrana dílců,  označení dílce výrobním štítkem nebo jiným způsobem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
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montážní dokumentace včetně technologického předpisu montáže,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- veškeré druhy protikorozní ochrany a nátěry konstrukcí,
- zvláštní spojovací prostředky, rozebíratelnost konstrukce,
- osazení měřících zařízení a úpravy pro ně
- ochranná opatření před účinky bludných proudů
- ochranu před přepětím.
Položka nezahrnuje:
- x</t>
  </si>
  <si>
    <t>33817A</t>
  </si>
  <si>
    <t xml:space="preserve">SLOUPKY OHRADNÍ A PLOTOVÉ Z DÍLCŮ KOVOVÝCH  KOTVENÉ DO PATEK NEBO BERANĚNÉ</t>
  </si>
  <si>
    <t>sloupky oplocení prostoru pod mosty, vzdálenost sloupků 3,0m</t>
  </si>
  <si>
    <t>"výkres úprav pod mostem, po 3,0m, hmotnosti 12kg/sloupek"_x000d_
 150/3*0,01"2" = 0,500 [A]</t>
  </si>
  <si>
    <t>Položka zahrnuje:
- dodání a osazení předepsaného sloupku včetně PKO
- případnou betonovou patku z předepsané třídy betonu
- nutné zemní práce
Položka nezahrnuje:
-x</t>
  </si>
  <si>
    <t>347125</t>
  </si>
  <si>
    <t>STĚNY PROTIHLUKOVÉ Z DÍLCŮ ŽELEZOBETON DO C30/37</t>
  </si>
  <si>
    <t>Sokly pro PHS z betonu C30/37-XF4, XD3, XC4, výšky 500 mm, tl. 120 mm, vč. dodávky a montáže, včetně upravy panelu dle sklonu římsy a včetně vybrání pro patní desky PHS</t>
  </si>
  <si>
    <t>"z podkladu pro PHS"_x000d_
 0,5*(109+150,5) = 129,750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</si>
  <si>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</si>
  <si>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34799</t>
  </si>
  <si>
    <t>STĚNY PROTIHLUKOVÉ A OHRADNÍ Z PLEXISKLA</t>
  </si>
  <si>
    <t>"z podkladu pro PHS"_x000d_
výplň PHS na mostě: 1,2*(109+106,5) = 258,600 [A]_x000d_
výplň PHS před mostem: 1,2*44 = 52,800 [C]_x000d_
Celkové množství = 311,400</t>
  </si>
  <si>
    <t xml:space="preserve">Položka zahrnuje:
- dodání dílce požadovaného materiálu,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opatření proti ptákům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 dílci (úprava pohledových ploch, příp. rubových ploch, osazení měřících zařízení, zkoušení a měření dílců a pod.)
Položka nezahrnuje:
- x</t>
  </si>
  <si>
    <t>348171</t>
  </si>
  <si>
    <t>ZÁBRADLÍ Z DÍLCŮ KOVOVÝCH S NÁTĚREM</t>
  </si>
  <si>
    <t>2-madlové zábradlí za křídly, vč. nátěru, montáže a betonových patek</t>
  </si>
  <si>
    <t>"z přehledných výkresů, 20kg/m"_x000d_
 (12+12)*20 = 480,000 [A]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</si>
  <si>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</si>
  <si>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</t>
  </si>
  <si>
    <t>Vodorovné konstrukce</t>
  </si>
  <si>
    <t>41794A</t>
  </si>
  <si>
    <t>ZTUŽUJÍCÍ PÁSY Z OCELI S 235</t>
  </si>
  <si>
    <t>montážní ztužení ocelových nosníků</t>
  </si>
  <si>
    <t>12,595 = 12,595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</si>
  <si>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</si>
  <si>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420324</t>
  </si>
  <si>
    <t>PŘECHODOVÉ DESKY MOSTNÍCH OPĚR ZE ŽELEZOBETONU C25/30</t>
  </si>
  <si>
    <t>beton C 25/30 XF2, vč. izolačních nátěrů 1xALP + 2xALN, vč. výplně dilatačních spár</t>
  </si>
  <si>
    <t>"z tvaru a výztuže pd "_x000d_
 "OP1 "6*11,4*0,325 = 22,230 [A]_x000d_
 "OP4 "6*11,4*0,325 = 22,230 [B]_x000d_
 "Celkem: "A+B = 44,460 [C]</t>
  </si>
  <si>
    <t>420365</t>
  </si>
  <si>
    <t>VÝZTUŽ PŘECHODOVÝCH DESEK MOSTNÍCH OPĚR Z OCELI 10505, B500B</t>
  </si>
  <si>
    <t>ocel B500B, 240 kg/m3</t>
  </si>
  <si>
    <t>44,46*0,24 = 10,670 [A]</t>
  </si>
  <si>
    <t>421326</t>
  </si>
  <si>
    <t>MOSTNÍ NOSNÉ DESKOVÉ KONSTRUKCE ZE ŽELEZOBETONU C40/50</t>
  </si>
  <si>
    <t>spřahující deska a příčníky z betonu C35/45 XF2, vč. bednění a prostupů</t>
  </si>
  <si>
    <t>"z tvaru nk "_x000d_
 "spřahující deska "0,3*15,3*89,25 = 409,658 [A]_x000d_
 "příčníky "2*1,8*1,56*15,3+2*1,5*1,56*15,3 = 157,529 [B]_x000d_
 "Celkem: "A+B = 567,187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</si>
  <si>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</si>
  <si>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421365</t>
  </si>
  <si>
    <t>VÝZTUŽ MOSTNÍ DESKOVÉ KONSTRUKCE Z OCELI 10505, B500B</t>
  </si>
  <si>
    <t>ocel B500B, 220kg/m3</t>
  </si>
  <si>
    <t>567,187*0,22 = 124,781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</si>
  <si>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</si>
  <si>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42417B</t>
  </si>
  <si>
    <t>R1</t>
  </si>
  <si>
    <t>MOSTNÍ NOSNÍKY Z OCELI S 355 - MATERIÁL A VÝROBA</t>
  </si>
  <si>
    <t>výroba nosníků, vč. protikorózní ochrany
spřahující trny viz pol. č. 93650.1</t>
  </si>
  <si>
    <t>180,54-(6,948*1,08) = 173,036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</si>
  <si>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                           
- všechny druhy ocelového kotvení,
- dílenskou přejímku a montážní prohlídku, včetně požadovaných dokladů,
- zřízení kotevních otvorů nebo jam, nejsou-li částí jiné konstrukce,
- zvláštní spojovací prostředky, rozebíratelnost konstrukce,
- veškeré druhy protikorozní ochrany a nátěry konstrukcí,
- ochranná opatření před účinky bludných proudů
- ochranu před přepětím.
Položka nezahrnuje:
- x</t>
  </si>
  <si>
    <t>R2</t>
  </si>
  <si>
    <t>MOSTNÍ NOSNÍKY Z OCELI S 355 - DOPRAVA A MONTÁŽ</t>
  </si>
  <si>
    <t>doprava na stavbu a montáž</t>
  </si>
  <si>
    <t xml:space="preserve">Položka zahrnuje:                   
- osazení ocelové nosné konstrukce, osazení kotvení nebo přímo částí konstrukce do podpůrné konstrukce nebo do zeminy,
- výplň, těsnění a tmelení spar a spojů,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
- výplň kotevních otvorů  (příp.  podlití  patních  desek) maltou,  betonem  nebo  jinou speciální hmotou, vyplnění jam zeminou,
Položka nezahrnuje:
- x</t>
  </si>
  <si>
    <t>42838</t>
  </si>
  <si>
    <t>KLOUB ZE ŽELEZOBETONU VČET VÝZTUŽE</t>
  </si>
  <si>
    <t>u přechodových desek</t>
  </si>
  <si>
    <t>"z tvaru a výztuže pd "_x000d_
 11,4+11,4 = 22,800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</si>
  <si>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</si>
  <si>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</si>
  <si>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 - MATERIÁL A VÝROBA</t>
  </si>
  <si>
    <t>výroba mostních ložisek</t>
  </si>
  <si>
    <t>6 = 6,000 [A]</t>
  </si>
  <si>
    <t>Položka zahrnuje:
- výrobní dokumentaci, jde-li o ložisko individuálně vyráběné
- dodání kompletních ložisek požadované kvality
- opatření ložisek znakem výrobce a typovým číslem
- dílenskou přejímku a montážní prohlídku, včetně požadovaných dokladů,
- přiměřeným způsobem je nutné zahrnout ustanovení pro TMCH 94 pro kovové konstrukce.
Položka nezahrnuje:
- x</t>
  </si>
  <si>
    <t>MOSTNÍ LOŽISKA HRNCOVÁ PRO ZATÍŽ DO 5,0MN - DOPRAVA A MONTÁŽ</t>
  </si>
  <si>
    <t>Položka zahrnuje: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úpravy, očištění a ošetření okolí ložisek
- přiměřeným způsobem je nutné zahrnout ustanovení pro TMCH 94 pro kovové konstrukce.
Položka nezahrnuje:
- x</t>
  </si>
  <si>
    <t>42854</t>
  </si>
  <si>
    <t>MOSTNÍ LOŽISKA HRNCOVÁ PRO ZATÍŽ PŘES 5,0MN - MATERIÁL A VÝROBA</t>
  </si>
  <si>
    <t>MOSTNÍ LOŽISKA HRNCOVÁ PRO ZATÍŽ PŘES 5,0MN - DOPRAVA A MONTÁŽ</t>
  </si>
  <si>
    <t>451312</t>
  </si>
  <si>
    <t>PODKLADNÍ A VÝPLŇOVÉ VRSTVY Z PROSTÉHO BETONU C12/15</t>
  </si>
  <si>
    <t>beton C12/15 X0, pod základy, pod drenáží na rubu opěr a uhlových zídek, pod přechodovou deskou</t>
  </si>
  <si>
    <t>"z tvaru úprav ss a tvaru a výztuže pd "_x000d_
 "pod základy: "_x000d_
 "OP1 "(1,65*8,0+1,65*4,5+0,8*14,2)*0,15 = 4,798 [A]_x000d_
 "OP4 "(1,65*10,0+1,65*11)*0,15 = 5,198 [B]_x000d_
 "pod drenáží: "_x000d_
 "OP1 "0,75*0,3*4,5+0,25*0,3*8+0,35*0,3*12,25 = 2,899 [C]_x000d_
 "OP4 "0,3*0,3*10+0,31*0,3*11+0,45*0,3*12,25 = 3,577 [D]_x000d_
 "pod přechodovou deskou "5,85*11,4*0,1*2 = 13,338 [E]_x000d_
 "Celkem: "A+B+C+D+E = 29,810 [F]</t>
  </si>
  <si>
    <t>451314</t>
  </si>
  <si>
    <t>PODKLADNÍ A VÝPLŇOVÉ VRSTVY Z PROSTÉHO BETONU C25/30</t>
  </si>
  <si>
    <t>beton C20/25n XF3
lože pod kamennou dlažbou tl. 150 mm</t>
  </si>
  <si>
    <t>"OP1L "(2,55*4,8+13,2*0,8)*0,15 = 3,420 [A]_x000d_
 "OP1P "(2,55*2,4+9*0,8)*0,15 = 1,998 [B]_x000d_
 "OP4L "(2,55*2,4+15,6*0,8)*0,15 = 2,790 [C]_x000d_
 "OP4P "(2,55*2,4+16,8*0,8)*0,15 = 2,934 [D]_x000d_
 "Celkem: "A+B+C+D = 11,142 [E]</t>
  </si>
  <si>
    <t>45157</t>
  </si>
  <si>
    <t>PODKLADNÍ A VÝPLŇOVÉ VRSTVY Z KAMENIVA TĚŽENÉHO</t>
  </si>
  <si>
    <t>obsyp HDPE fólie za rubem opěr ze štěrkopísku tl.150 + 150 mm</t>
  </si>
  <si>
    <t xml:space="preserve">"z tvaru úprav ss a přehledných výkresů "_x000d_
 "OP1    "4,3*14,2*0,3 = 18,318 [A]_x000d_
 "OP1L  "8*3,5*0,3 = 8,400 [B]_x000d_
 "OP1P  "4,5*3,5*0,3 = 4,725 [C]_x000d_
 "OP4    "5,15*14,2*0,3 = 21,939 [D]_x000d_
 "OP4L  "10,0*3,5*0,3 = 10,500 [E]_x000d_
 "OP4P  "11,0*3,5*0,3 = 11,550 [F]_x000d_
 "Celkem: "A+B+C+D+E+F = 75,432 [G]</t>
  </si>
  <si>
    <t>položka zahrnuje dodávku předepsaného kameniva, mimostaveništní a vnitrostaveništní dopravu a jeho uložení
není-li v zadávací dokumentaci uvedeno jinak, jedná se o nakupovaný materiál</t>
  </si>
  <si>
    <t>- štěrkové lože tl. 0,15 pod polovegetační tvárnice (k pol. č. 466921)</t>
  </si>
  <si>
    <t>"z výkresu úprav pod mostem"_x000d_
 130*0,15 = 19,500 [A]</t>
  </si>
  <si>
    <t>45852</t>
  </si>
  <si>
    <t>VÝPLŇ ZA OPĚRAMI A ZDMI Z KAMENIVA DRCENÉHO</t>
  </si>
  <si>
    <t>Přechodový klín a ochranný obsyp za opěrami a uhlovými zídkami dle ČSN 73 6133 čl. 5.6
Kompletní provedení včetně všech souvisejících prací (např. natěžení, dopravy, uložení na mezideponii,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</si>
  <si>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 přehledných výkresů a tvaru úprav ss "_x000d_
 "OP1 "6,47*14,2 = 91,874 [A]_x000d_
 "OP4 "7,07*14,2 = 100,394 [B]_x000d_
 "Celkem: "A+B = 192,268 [C]</t>
  </si>
  <si>
    <t>465512</t>
  </si>
  <si>
    <t>DLAŽBY Z LOMOVÉHO KAMENE NA MC</t>
  </si>
  <si>
    <t>opevnění svahu kámen v tl. 200 mm, vč. spárování hmotou s odolností XF4</t>
  </si>
  <si>
    <t>"Dlažba z lomového kamene: "_x000d_
 "OP1L "(2,55*4,8+13,2*0,8)*0,2 = 4,560 [A]_x000d_
 "OP1P "(2,55*2,4+9*0,8)*0,2 = 2,664 [B]_x000d_
 "OP4L "(2,55*2,4+15,6*0,8)*0,2 = 3,720 [C]_x000d_
 "OP4P "(2,55*2,4+16,8*0,8)*0,2 = 3,912 [D]_x000d_
 "Celkem: "A+B+C+D = 14,856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</si>
  <si>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</si>
  <si>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466921</t>
  </si>
  <si>
    <t>DLAŽBY VEGETAČNÍ Z BETONOVÝCH DLAŽDIC NA SUCHO</t>
  </si>
  <si>
    <t>polovegetační tvárnice do štěrkového lože</t>
  </si>
  <si>
    <t>"z výkresu úprav pod mostem"_x000d_
 130 = 130,000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</si>
  <si>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</si>
  <si>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</si>
  <si>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</t>
  </si>
  <si>
    <t>56314</t>
  </si>
  <si>
    <t>VOZOVKOVÉ VRSTVY Z MECHANICKY ZPEVNĚNÉHO KAMENIVA TL. DO 200MM</t>
  </si>
  <si>
    <t>mechanicky zpevněné kamenivo tl. 200 mm</t>
  </si>
  <si>
    <t>"z přehledných výkresů "_x000d_
 "OP1 "15*11,5 = 172,500 [A]_x000d_
 "OP4 "15*11,5 = 172,500 [B]_x000d_
 "Celkem: "A+B = 345,000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</si>
  <si>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</si>
  <si>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</si>
  <si>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</si>
  <si>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válcováná štěrkodrť pod mostem tloušťky 150 mm</t>
  </si>
  <si>
    <t>"výkres úprav pod mostem"_x000d_
 "pod mostem "1 005,00 = 1005,000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</si>
  <si>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</si>
  <si>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</si>
  <si>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</si>
  <si>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ŠDA 0/32 tl. 250 mm</t>
  </si>
  <si>
    <t>"z přehledných výkresů "_x000d_
 "OP1 "12,22*11,5 = 140,530 [A]_x000d_
 "OP4 "12,9*11,5 = 148,350 [B]_x000d_
 "Celkem: "A+B = 288,880 [C]</t>
  </si>
  <si>
    <t>56973</t>
  </si>
  <si>
    <t>ZPEVNĚNÍ KRAJNIC ZE ŠTĚRKORDTI NEBO RECYKLOVANÉHO MATERIÁLU TL. DO 150MM</t>
  </si>
  <si>
    <t>oprava krajníc v místě výměny svodidel, dosypání a zhutnění</t>
  </si>
  <si>
    <t>"z podkladu pro svodidla "_x000d_
 (48+57+20+20)*1,5 = 217,500 [A]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</si>
  <si>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</si>
  <si>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572123</t>
  </si>
  <si>
    <t>INFILTRAČNÍ POSTŘIK Z EMULZE DO 1,0KG/M2</t>
  </si>
  <si>
    <t>0,6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</si>
  <si>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</si>
  <si>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</si>
  <si>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</si>
  <si>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0,35 kg/m2
ČSN 73 6129, ČSN EN 13808</t>
  </si>
  <si>
    <t>"z přehledných výkresů "_x000d_
 "Vozovka `A` "(5+5)*11,5*2 = 230,000 [A]_x000d_
 "Vozovka `B` "(15+15)*11,5*2 = 690,000 [B]_x000d_
 "Vozovka `C` "(91,632*11,5)*2 = 2107,536 [C]_x000d_
 "Celkem: "A+B+C = 3027,536 [D]</t>
  </si>
  <si>
    <t>574B34</t>
  </si>
  <si>
    <t>ASFALTOVÝ BETON PRO OBRUSNÉ VRSTVY MODIFIK ACO 11+ TL. 40MM</t>
  </si>
  <si>
    <t>ACO 11+ PMB z modifikovaného asfaltu gradace 25/55-60, v tl.40 mm
ČSN 73 6121, ČSN EN 13108-1</t>
  </si>
  <si>
    <t>"z přehledných výkresů "_x000d_
 "Vozovka `A` "(5+5)*11,5 = 115,000 [A]_x000d_
 "Vozovka `B` "(15+15)*11,5 = 345,000 [B]_x000d_
 "Vozovka `C` "(91,632*11,5) = 1053,768 [C]_x000d_
 "Celkem: "A+B+C = 1513,768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</si>
  <si>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</si>
  <si>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</si>
  <si>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</si>
  <si>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 S PMB z modifikovaného asfaltu gradace 25/55, v tl. 60 mm
ČSN 73 6121, ČSN EN 13108-1</t>
  </si>
  <si>
    <t>"z přehledných výkresů "_x000d_
 "Vozovka `C` "(91,632*11,5) = 1053,768 [A]</t>
  </si>
  <si>
    <t>574D66</t>
  </si>
  <si>
    <t>ASFALTOVÝ BETON PRO LOŽNÍ VRSTVY MODIFIK ACL 16+, 16S TL. 70MM</t>
  </si>
  <si>
    <t>ACL 16 S PMB z modifikovaného asfaltu gradace 25/55, v tl. 70 mm
ČSN 73 6121, ČSN EN 13108-1</t>
  </si>
  <si>
    <t>"z přehledných výkresů "_x000d_
 "Vozovka `A` "(5+5)*11,5 = 115,000 [A]_x000d_
 "Vozovka `B` "(15+15)*11,5 = 345,000 [B]_x000d_
 "Celkem: "A+B = 460,000 [C]</t>
  </si>
  <si>
    <t>574F88</t>
  </si>
  <si>
    <t>ASFALTOVÝ BETON PRO PODKLADNÍ VRSTVY MODIFIK ACP 22+, 22S TL. 90MM</t>
  </si>
  <si>
    <t>ACP 22S PMB z modifikovaného asfaltu gradace 25/55 tl.90mm
ČSN 73 6121, ČSN EN 13108-1</t>
  </si>
  <si>
    <t>"z přehledných výkresů "_x000d_
 "Vozovka `B` "(15+15)*11,5 = 345,000 [A]</t>
  </si>
  <si>
    <t>575F43</t>
  </si>
  <si>
    <t>LITÝ ASFALT MA IV (OCHRANA MOSTNÍ IZOLACE) 11 TL. 35MM MODIFIK</t>
  </si>
  <si>
    <t>MA 11 IV z modifikovaného asfaltu gradace 10/40 nebo 25/55 v tl.35 mm
ČSN EN 13108-6</t>
  </si>
  <si>
    <t>576412</t>
  </si>
  <si>
    <t>POSYP KAMENIVEM OBALOVANÝM 3KG/M2</t>
  </si>
  <si>
    <t>posyp vrstvy MA IV 11 2-3 kg/m2</t>
  </si>
  <si>
    <t>Položka zahrnuje:
- dodání obalovaného kameniva předepsané kvality a zrnitosti
- posyp předepsaným množstvím
Položka nezahrnuje:
- x</t>
  </si>
  <si>
    <t>57791A</t>
  </si>
  <si>
    <t>VÝSPRAVA VÝTLUKŮ SMĚSÍ ACO (HMOTNOST)</t>
  </si>
  <si>
    <t>lokální vysprávky objízdné trasy - přesná místa budou určena investorem po domluvě, "čerpáno se souhlasem investora"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</si>
  <si>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550 = 550,000 [A]</t>
  </si>
  <si>
    <t>- odfrézování nebo jiné odstranění poškozených vozovkových vrstev
- zaříznutí hran
- vyčištění
- nátěr
- dodání a výplň předepsanou zhutněnou balenou asfaltovou směsí
- asfaltová zálivka</t>
  </si>
  <si>
    <t>577A2</t>
  </si>
  <si>
    <t>VÝSPRAVA TRHLIN ASFALTOVOU ZÁLIVKOU MODIFIK</t>
  </si>
  <si>
    <t>Konkrétní délky budou určeny na stavbě.
- Vytvoření komůrky proříznutím drážky š. 10-20 mm dle šířky původní trhliny a hloubky 35 mm 
- Pročištění drážky
- Opatření stěn adhezním penetračním nátěrem
- Zalití trhliny (drážky) pružnou asfaltovou zálivkou modifik.
zaměřeno na stavbě</t>
  </si>
  <si>
    <t>500 = 500,000 [A]</t>
  </si>
  <si>
    <t>- vyfrézování drážky šířky do 20mm hloubky do 40mm
- vyčištění
- nátěr
- výplň předepsanou zálivkovou hmotou</t>
  </si>
  <si>
    <t>58303</t>
  </si>
  <si>
    <t>KRYT ZE SILNIČNÍCH DÍLCŮ (PANELŮ) TL 210MM</t>
  </si>
  <si>
    <t>podklad pod podpěrné skruže (pol. č. 94890), včetně podkladní vrstvy (lože)
zahrnuje dodávku, montáž, nájemné, demontáž (odstranění) včetně podkladních vrstev, odvoz a likvidaci v režii zhotovitele</t>
  </si>
  <si>
    <t>"z přehledných výkresů stávajícího stavu"_x000d_
 2*22*11,50 = 506,000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</si>
  <si>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</si>
  <si>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58920</t>
  </si>
  <si>
    <t>VÝPLŇ SPAR MODIFIKOVANÝM ASFALTEM</t>
  </si>
  <si>
    <t>těsnění spar asfaltovou modifikovanou zálivkou nebo tmelem podél mostních říms, závěrů a na rozhraní úprav vozovky</t>
  </si>
  <si>
    <t>"z přehledných výkresů "_x000d_
 "u obruby říms "2*(109,62+107,233) = 433,706 [A]_x000d_
 "u mostních závěrů "11,5*2*2 = 46,000 [B]_x000d_
 "na začátku a konci úpravy vozovky "11,5+11,5 = 23,000 [C]_x000d_
 "Celkem: "A+B+C = 502,706 [D]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</si>
  <si>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</si>
  <si>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</si>
  <si>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</si>
  <si>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626122</t>
  </si>
  <si>
    <t>REPROFILACE PODHLEDŮ, SVISLÝCH PLOCH SANAČNÍ MALTOU DVOUVRST TL 50MM</t>
  </si>
  <si>
    <t>sanace poškozených míst spodní stavby hrubou sanační maltou v 10%</t>
  </si>
  <si>
    <t>"z výkresu sanací a tvaru úprav ss:"_x000d_
 "OP1 "(15,315*1,9+1,5+5)*0,1 = 3,560 [A]_x000d_
 "P2 "(33,9*4,4)*0,1 = 14,916 [B]_x000d_
 "P3 "(33,9*3,7)*0,1 = 12,543 [C]_x000d_
 "OP4 "(15,315*3,6+8,2+13,2)*0,1 = 7,653 [D]_x000d_
 "Celkem: "A+B+C+D = 38,672 [E]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</si>
  <si>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</si>
  <si>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</si>
  <si>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</si>
  <si>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adhézní spojovací můstek, k pol. 626122 a 62641</t>
  </si>
  <si>
    <t>38,672+386,723 = 425,395 [A]</t>
  </si>
  <si>
    <t>položka zahrnuje:
dodávku veškerého materiálu potřebného pro předepsanou úpravu v předepsané kvalitě
nutné vyspravení podkladu, případně zatření spar zdiva
položení vrstvy v předepsané tloušťce</t>
  </si>
  <si>
    <t>62641</t>
  </si>
  <si>
    <t>SJEDNOCUJÍCÍ STĚRKA JEMNOU MALTOU TL CCA 2MM</t>
  </si>
  <si>
    <t>sanace spodní stavby jemnou stěrkou</t>
  </si>
  <si>
    <t>"z výkresu sanací a tvaru úprav ss:"_x000d_
 "OP1 "(15,315*1,9+1,5+5) = 35,599 [A]_x000d_
 "P2 "(33,9*4,4) = 149,160 [B]_x000d_
 "P3 "(33,9*3,7) = 125,430 [C]_x000d_
 "OP4 "(15,315*3,6+8,2+13,2) = 76,534 [D]_x000d_
 "Celkem: "A+B+C+D = 386,723 [E]</t>
  </si>
  <si>
    <t>62652</t>
  </si>
  <si>
    <t>OCHRANA VÝZTUŽE PŘI NEDOSTATEČNÉM KRYTÍ</t>
  </si>
  <si>
    <t>ošetření odhalené výztuže pasivačním epoxidovým nátěrem 5% plochy</t>
  </si>
  <si>
    <t>"z výkresu sanací a tvaru úprav ss:"_x000d_
 "OP1 "(15,315*1,9+1,5+5)*0,05 = 1,780 [A]_x000d_
 "P2 "(33,9*4,4)*0,05 = 7,458 [B]_x000d_
 "P3 "(33,9*3,7)*0,05 = 6,272 [C]_x000d_
 "OP4 "(15,315*3,6+8,2+13,2)*0,05 = 3,827 [D]_x000d_
 "Celkem: "A+B+C+D = 19,337 [E]</t>
  </si>
  <si>
    <t>položka zahrnuje:
dodávku veškerého materiálu potřebného pro předepsanou úpravu v předepsané kvalitě
položení vrstvy v předepsané tloušťce
potřebná lešení a podpěrné konstrukce</t>
  </si>
  <si>
    <t>7</t>
  </si>
  <si>
    <t>Přidružená stavební výroba</t>
  </si>
  <si>
    <t>711132</t>
  </si>
  <si>
    <t>IZOLACE BĚŽNÝCH KONSTRUKCÍ PROTI VOLNĚ STÉKAJÍCÍ VODĚ ASFALTOVÝMI PÁSY</t>
  </si>
  <si>
    <t>Izolace rubu opěr a křídel</t>
  </si>
  <si>
    <t xml:space="preserve">"z tvaru úprav ss  "_x000d_
 "OP1 rub zz "14,25*3,6 = 51,300 [A]_x000d_
 "křídlo 1L "     6,00*8,0+3,2 = 51,200 [B]_x000d_
 "křídlo 1P "    6,00*4,5+3,2 = 30,200 [C]_x000d_
 "OP4 rub zz " 14,25*4,15 = 59,138 [D]_x000d_
 "křídlo 4L "    6,0*10,0+3,2 = 63,200 [E]_x000d_
 "křídlo 4P "    6,0*11,0+3,2 = 69,200 [F]_x000d_
 "izolácia základu pod římsou "_x000d_
 "OP1L " 1,85*8,0 = 14,800 [G]_x000d_
 "OP1P " 1,85*4,5 = 8,325 [H]_x000d_
 "OP4L " 1,85*10,0 = 18,500 [I]_x000d_
 "OP4P " 1,85*11,0 = 20,350 [J]_x000d_
 "Celkem: "A+B+C+D+E+F+G+H+I+J = 386,213 [K]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</si>
  <si>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</si>
  <si>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711422</t>
  </si>
  <si>
    <t>IZOLACE MOSTOVEK POD VOZOVKOU ASFALTOVÝMI PÁSY</t>
  </si>
  <si>
    <t>izolace z natavovaných izolačních pásů v místě uložení přechodové desky</t>
  </si>
  <si>
    <t>"z tvaru výztuže pd "_x000d_
 (1+0,4)*2*11,4 = 31,920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</si>
  <si>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</si>
  <si>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711432</t>
  </si>
  <si>
    <t>IZOLACE MOSTOVEK POD ŘÍMSOU ASFALTOVÝMI PÁSY</t>
  </si>
  <si>
    <t>ochrana izolace pod římsou izolačním pásem s AL vložkou přesahujícím 250 mm vnitřní obrys římsy</t>
  </si>
  <si>
    <t>"z tvaru a výztuže říms "_x000d_
 "římsa na křídle "_x000d_
 "levá římsa "(8,0+10,0)*2,5 = 45,000 [A]_x000d_
 "pravá římsa "(4,5+11,0)*2,5 = 38,750 [B]_x000d_
 "římsa na nk "_x000d_
 "levá římsa "91,632*(2,15) = 197,009 [C]_x000d_
 "pravá římsa "91,632*(2,15) = 197,009 [D]_x000d_
 "Celkem: "A+B+C+D = 477,768 [E]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</si>
  <si>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</si>
  <si>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</si>
  <si>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</si>
  <si>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izolace horního povrchu nk</t>
  </si>
  <si>
    <t>"z přehledných výkresů "(91,632*15,3) = 1401,970 [A]</t>
  </si>
  <si>
    <t>711509</t>
  </si>
  <si>
    <t>OCHRANA IZOLACE NA POVRCHU TEXTILIÍ</t>
  </si>
  <si>
    <t>geotextilie 600 g/m2, ochrana izolace spodní stavby</t>
  </si>
  <si>
    <t>"z tvaru úprav ss "_x000d_
 "OP1 rub zz "14,25*3,6 = 51,300 [A]_x000d_
 "křídlo 1L "5,5*8,0+3,2 = 47,200 [B]_x000d_
 "křídlo 1P "5,5*4,5+3,2 = 27,950 [C]_x000d_
 "OP4 rub zz "14,25*4,15 = 59,138 [D]_x000d_
 "křídlo 4L "5,5*10,0+3,2 = 58,200 [E]_x000d_
 "křídlo 4P "5,5*11,0+3,2 = 63,700 [F]_x000d_
 "Celkem: "A+B+C+D+E+F = 307,488 [G]</t>
  </si>
  <si>
    <t xml:space="preserve">položka zahrnuje:
- dodání  předepsaného ochranného materiálu
- zřízení ochrany izolace</t>
  </si>
  <si>
    <t>76792</t>
  </si>
  <si>
    <t>OPLOCENÍ Z DRÁTĚNÉHO PLETIVA POTAŽENÉHO PLASTEM</t>
  </si>
  <si>
    <t>oplocení zpevněných ploch pod mosty, výšky 2,0m, vč. vstupních bran do areálu</t>
  </si>
  <si>
    <t>"výkres úprav pod mostem"_x000d_
 150*2 = 300,000 [A]</t>
  </si>
  <si>
    <t>Položka zahrnuje:
- vlastní pletivo
- rámy, rošty, lišty, kování, podpěrné, závěsné, upevňovací prvky, spojovací a těsnící materiál, pomocný materiál
- kompletní povrchovou úpravu
- ostnatý drát
Položka nezahrnuje:
- sloupky, které se vykazují v samostatných položkách 338**
- podezdívka (272**)
Způsob měření:
- uvažovaná plocha se pak vypočítává po horní hranu drátu</t>
  </si>
  <si>
    <t>78382</t>
  </si>
  <si>
    <t>NÁTĚRY BETON KONSTR TYP S2 (OS-B)</t>
  </si>
  <si>
    <t>ochranný nátěr na krajích nosné konstrukce, na čele příčníků
ochranný nátěr pro barevné sjednocení nové a staré spodní stavby</t>
  </si>
  <si>
    <t xml:space="preserve">"z tvaru nk a tvaru úprav ss "_x000d_
 "nátěr na kraji nk "2*0,65*82,63 = 107,419 [A]_x000d_
 "nátěr na čele příčníků "2*2,2*(1,8+1,5+1,8+1,5)+2*2,2*15,3 = 96,360 [B]_x000d_
 "sjednocující nátěr na staré a nové ss: "_x000d_
 "z výkresu sanací a tvaru úprav ss  "_x000d_
 "OP1 "(15,315*1,9+1,5+5)+(15,315*1,1+11,1+19,4) = 82,945 [C]_x000d_
 "P2 "(33,9*4,4)+(33,9*1,2) = 189,840 [D]_x000d_
 "P3 "(33,9*3,7)+(33,9*1,2) = 166,110 [E]_x000d_
 "OP4 "(15,315*3,6+8,2+13,2)+(15,315*1,1+24,7+31,3) = 149,381 [F]_x000d_
 "Celkem: "A+B+C+D+E+F = 792,055 [G]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</si>
  <si>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</si>
  <si>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</si>
  <si>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</si>
  <si>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"z tvaru a výztuže říms "_x000d_
 "ochranný nátěr obruby na římsách: "0,32*(109,62+107,233) = 69,393 [A]_x000d_
 "ochranný nátěr proti chloridům:" 2,15*(109,62+107,233) = 466,234 [B]_x000d_
 "celkem: "A+B = 535,627 [C]</t>
  </si>
  <si>
    <t>8</t>
  </si>
  <si>
    <t>Potrubí</t>
  </si>
  <si>
    <t>87434</t>
  </si>
  <si>
    <t>POTRUBÍ Z TRUB PLASTOVÝCH ODPADNÍCH DN DO 200MM</t>
  </si>
  <si>
    <t>šedý polypropylen DN200, odvodňovací potrubí, vč. kotvení, kotevních přípravků, vč. odvodňovacích kotlíků
včetně zaústění odvodňovaču a trubiček odvodnění izolace
včetně revizních čisticiích kusú
napojení do kanalizační šachty</t>
  </si>
  <si>
    <t>"z podkladu pro odvodnění"_x000d_
 "podélné potrubí "85,25 = 85,250 [A]_x000d_
 "svislé potrubí "5,0 = 5,000 [B]_x000d_
 "napojení odvodňovačů "9*0,6 = 5,400 [C]_x000d_
 "zaústění do šachty "9,6 = 9,600 [D]_x000d_
 "Celkem: "A+B+C+D = 105,250 [E]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</si>
  <si>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</si>
  <si>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</t>
  </si>
  <si>
    <t>POTRUBÍ DREN Z TRUB PLAST DN DO 150MM</t>
  </si>
  <si>
    <t>tr. PE DN 150, drenáž za rubem opěr a uhlových zídek, včetně napojení na prostup a vyústění přes konstrukce</t>
  </si>
  <si>
    <t>"z tvaru úprav ss "_x000d_
 "OP1 "(4,5+0,85+8,05+0,85+12,95) = 27,200 [A]_x000d_
 "OP4 "(11+0,85+10+0,85+12,95) = 35,650 [B]_x000d_
 "Celkem: "A+B = 62,850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</si>
  <si>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</si>
  <si>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</si>
  <si>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</si>
  <si>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chráničky 110/94 tuhé v římsách</t>
  </si>
  <si>
    <t>"z tvaru a výztuže říms "_x000d_
 "levá římsa "2*109,62 = 219,240 [A]_x000d_
 "pravá římsa "2*107,233 = 214,466 [B]_x000d_
 "Celkem: "A+B = 433,706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</si>
  <si>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</si>
  <si>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chráničky 110/94 flexibilní v zádlažbě dle VL4 402.11</t>
  </si>
  <si>
    <t>"z tvaru a výztuže říms "_x000d_
 "levá římsa "2*(5+1+2,5+1) = 19,000 [A]_x000d_
 "pravá římsa "2*(2,5+1+2,5+1) = 14,000 [B]_x000d_
 "Celkem: "A+B = 33,000 [C]</t>
  </si>
  <si>
    <t>87634</t>
  </si>
  <si>
    <t>CHRÁNIČKY Z TRUB PLASTOVÝCH DN DO 200MM</t>
  </si>
  <si>
    <t>chránička ve zdi pro vyústění drenáže, včetně příruby</t>
  </si>
  <si>
    <t>"z tvaru úprav ss "_x000d_
 4*0,55+2*1,0 = 4,200 [A]</t>
  </si>
  <si>
    <t>87727</t>
  </si>
  <si>
    <t>CHRÁNIČKY PŮLENÉ Z TRUB PLAST DN DO 100MM</t>
  </si>
  <si>
    <t>1/2 trubka PE DN 75 * 4,3 pro odvodnění úložného prahu dle VL4 204.03</t>
  </si>
  <si>
    <t>"z tvaru úprav ss "_x000d_
 "OP1 "15,315 = 15,315 [A]_x000d_
 "OP4 "15,315 = 15,315 [B]_x000d_
 "Celkem: "A+B = 30,630 [C]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</si>
  <si>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</si>
  <si>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9113B1</t>
  </si>
  <si>
    <t>SVODIDLO OCEL SILNIČ JEDNOSTR, ÚROVEŇ ZADRŽ H1 -DODÁVKA A MONTÁŽ</t>
  </si>
  <si>
    <t>silniční svodidlo H1, včetně napojení na stávající svodilo, včetně výškových náběhů</t>
  </si>
  <si>
    <t>"z podkladu pro svodidla "_x000d_
 48+57+20+20 = 145,000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</si>
  <si>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</si>
  <si>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</si>
  <si>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</t>
  </si>
  <si>
    <t>odstránění stávajícího silničního svodidla, včetně odvozu a likvidace v režii zhotovitele</t>
  </si>
  <si>
    <t>"z přehledných výkresů - stávající stav "_x000d_
 38+47+20+20 = 125,000 [A]</t>
  </si>
  <si>
    <t>položka zahrnuje:
- demontáž a odstranění zařízení
- jeho odvoz na předepsané místo</t>
  </si>
  <si>
    <t>9115C1</t>
  </si>
  <si>
    <t>SVODIDLO OCEL MOSTNÍ JEDNOSTR, ÚROVEŇ ZADRŽ H2 - DODÁVKA A MONTÁŽ</t>
  </si>
  <si>
    <t>svodidlo H2 na mostě, včetné elektroizolačního dilatačního spoje nad mostními závěry, včetně napojení sa silniční svodidlo</t>
  </si>
  <si>
    <t>"z podkladu pro svodidla "_x000d_
 109,62+107,233 = 216,853 [A]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</si>
  <si>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</si>
  <si>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9115C3</t>
  </si>
  <si>
    <t>SVODIDLO OCEL MOSTNÍ JEDNOSTR, ÚROVEŇ ZADRŽ H2 - DEMONTÁŽ S PŘESUNEM</t>
  </si>
  <si>
    <t>odstranění stávajícího mostního svodidla, včetně odvozu a likvidace v režii zhotovitele</t>
  </si>
  <si>
    <t>"z přehledných výkresů - stávající stav "_x000d_
 107,6+104 = 211,600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</si>
  <si>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</si>
  <si>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91267</t>
  </si>
  <si>
    <t>ODRAZKY NA SVODIDLA</t>
  </si>
  <si>
    <t>modré a bílé barvy</t>
  </si>
  <si>
    <t>"po 50 m"_x000d_
 5*2*2 = 20,000 [A]</t>
  </si>
  <si>
    <t>- kompletní dodávka se všemi pomocnými a doplňujícími pracemi a součástmi</t>
  </si>
  <si>
    <t>91345</t>
  </si>
  <si>
    <t>NIVELAČNÍ ZNAČKY KOVOVÉ</t>
  </si>
  <si>
    <t>"čepové nivelační značky na ss "4+4+4+4 = 16,000 [A]_x000d_
 "hřebové nivelační značky na římse "2*13 = 26,000 [B]_x000d_
 "Celkem: "A+B = 42,000 [C]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</si>
  <si>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</si>
  <si>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</si>
  <si>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</si>
  <si>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označení mostu na každé straně mostu ve směru jízdy</t>
  </si>
  <si>
    <t>"označení mostu "2*1 = 2,000 [A]</t>
  </si>
  <si>
    <t>položka zahrnuje štítek s evidenčním číslem mostu, sloupek dopravní značky včetně osazení a nutných zemních prací a zabetonování</t>
  </si>
  <si>
    <t>914131</t>
  </si>
  <si>
    <t>DOPRAVNÍ ZNAČKY ZÁKLADNÍ VELIKOSTI OCELOVÉ TŘ RA2 - DODÁVKA A MONTÁŽ</t>
  </si>
  <si>
    <t>4 = 4,000 [A]</t>
  </si>
  <si>
    <t>položka zahrnuje:
- dodávku a montáž značek v požadovaném provedení</t>
  </si>
  <si>
    <t>914133</t>
  </si>
  <si>
    <t>DOPRAVNÍ ZNAČKY ZÁKLADNÍ VELIKOSTI OCELOVÉ TŘ RA2 - DEMONTÁŽ</t>
  </si>
  <si>
    <t>2+1+3 = 6,000 [A]</t>
  </si>
  <si>
    <t>914231</t>
  </si>
  <si>
    <t>DOPRAVNÍ ZNAČKY ZVĚTŠENÉ VELIKOSTI OCELOVÉ TŘ RA2 - DODÁVKA A MONTÁŽ</t>
  </si>
  <si>
    <t>914233</t>
  </si>
  <si>
    <t>DOPRAVNÍ ZNAČKY ZVĚTŠENÉ VELIKOSTI OCELOVÉ TŘ RA2 - DEMONTÁŽ</t>
  </si>
  <si>
    <t>914333</t>
  </si>
  <si>
    <t>DOPRAV ZNAČKY ZMENŠ VEL OCEL TŘ RA2 - DEMONTÁŽ</t>
  </si>
  <si>
    <t xml:space="preserve">"evidenční číslo mostu:  "2 = 2,000 [A]_x000d_
 "dodatková k zatížitelnosti mostu: "2 = 2,000 [B]_x000d_
 "Celkem: "A+B = 4,000 [C]</t>
  </si>
  <si>
    <t>914921</t>
  </si>
  <si>
    <t>SLOUPKY A STOJKY DOPRAVNÍCH ZNAČEK Z OCEL TRUBEK DO PATKY - DODÁVKA A MONTÁŽ</t>
  </si>
  <si>
    <t>7 = 7,000 [A]</t>
  </si>
  <si>
    <t>položka zahrnuje:
- sloupky, patky a upevňovací zařízení včetně jejich osazení (betonová patka, zemní práce)</t>
  </si>
  <si>
    <t>4+1+2 = 7,000 [A]</t>
  </si>
  <si>
    <t xml:space="preserve">"z přehledných výkresů "_x000d_
 "krajní V4  "131,6*0,25*2 = 65,800 [A]_x000d_
 "krajní V1a  "13*0,25 = 3,250 [B]_x000d_
 "střední V1a "21*0,125 = 2,625 [C]_x000d_
 "střední V2a "110,6*0,125 = 13,825 [D]_x000d_
 "V9a "2 = 2,000 [E]_x000d_
 "Celkem: "A+B+C+D+E = 87,500 [F]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</si>
  <si>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</si>
  <si>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</si>
  <si>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</si>
  <si>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definitivní vodorovné dopravní značení</t>
  </si>
  <si>
    <t>"V9a "2 = 2,000 [A]</t>
  </si>
  <si>
    <t>915231</t>
  </si>
  <si>
    <t>VODOR DOPRAV ZNAČ PLASTEM PROFIL ZVUČÍCÍ - DOD A POKLÁDKA</t>
  </si>
  <si>
    <t>definitivní vodorovné dopravní značení, napojení na stávající VDZ</t>
  </si>
  <si>
    <t xml:space="preserve">"z přehledných výkresů "_x000d_
 "krajní V4  "131,6*0,25*2 = 65,800 [A]_x000d_
 "krajní V1a  "13*0,25 = 3,250 [B]_x000d_
 "střední V1a "21*0,125 = 2,625 [C]_x000d_
 "střední V2a "110,6*0,125 = 13,825 [D]_x000d_
 "Celkem: "A+B+C+D = 85,500 [E]</t>
  </si>
  <si>
    <t>917223</t>
  </si>
  <si>
    <t>SILNIČNÍ A CHODNÍKOVÉ OBRUBY Z BETONOVÝCH OBRUBNÍKŮ ŠÍŘ 100MM</t>
  </si>
  <si>
    <t>obrubník š. 100 mm, včetně betonového lože i boční betonové opěrky dle VL4</t>
  </si>
  <si>
    <t>"z úprav terénu "_x000d_
 "OP1L "2,80*3+5,00+11,02+5,804+0,90 = 31,124 [A]_x000d_
 "OP1P "2,80+2,50+7,52+7,614+0,90 = 21,334 [B]_x000d_
 "OP4L "2,80+2,50+13,00+0,90 = 19,200 [C]_x000d_
 "OP4P "2,65+2,50+14,02+0,90 = 20,070 [D]_x000d_
 "Celkem: "A+B+C+D = 91,728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</si>
  <si>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</si>
  <si>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</si>
  <si>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</si>
  <si>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silniční obrubník š. 150 mm, včetně betonového lože i boční betonové opěrky dle VL4</t>
  </si>
  <si>
    <t>"z úprav terénu "_x000d_
 5+3*2,5 = 12,500 [A]</t>
  </si>
  <si>
    <t>919112</t>
  </si>
  <si>
    <t>ŘEZÁNÍ ASFALTOVÉHO KRYTU VOZOVEK TL DO 100MM</t>
  </si>
  <si>
    <t>prořezání vozovky u říms, mostních závěrů a na konci úprav komunikace
včetně odvozu a likvidace vzniklého odpadu v režii zhotovitele</t>
  </si>
  <si>
    <t>"z přehledných výkresů "_x000d_
 "u obruby říms "109,62+107,233 = 216,853 [A]_x000d_
 "u mostních závěrů "11,5*2*2 = 46,000 [B]_x000d_
 "na začátku a konci úpravy komunikace "11,5+11,5 = 23,000 [C]_x000d_
 "Celkem: "A+B+C = 285,853 [D]</t>
  </si>
  <si>
    <t>položka zahrnuje řezání vozovkové vrstvy v předepsané tloušťce, včetně spotřeby vody</t>
  </si>
  <si>
    <t>919131</t>
  </si>
  <si>
    <t>ŘEZÁNÍ BETONOVÝCH KONSTRUKCÍ TL DO 50MM</t>
  </si>
  <si>
    <t>včetně odvozu a likvidace vzniklého odpadu v režii zhotovitele</t>
  </si>
  <si>
    <t>"z přehledných výkresů "_x000d_
 "u mostních závěrů (římsy) "(16,11-11,50)*2*2 = 18,440 [A]</t>
  </si>
  <si>
    <t>Položka zahrnuje:
- řezání betonových konstrukcí bez ohledu na tloušťku
- spotřeba vody
Položka nezahrnuje:
- x</t>
  </si>
  <si>
    <t>91914</t>
  </si>
  <si>
    <t>ŘEZÁNÍ ŽELEZOBETONOVÝCH KONSTRUKCÍ</t>
  </si>
  <si>
    <t>nařezaní stávající spodní stavby v místě pracovní spáry s novou částí ss</t>
  </si>
  <si>
    <t xml:space="preserve">"z přehledných výkresů stávajícího stavu a schémy technologie výstavby, dle plochy ML"_x000d_
 "OP1 "2,5*15,315 = 38,288 [A]_x000d_
 "P2    "1,5*15,45 = 23,175 [B]_x000d_
 "P3    "1,5*15,45 = 23,175 [C]_x000d_
 "OP4  "3,0*15,315 = 45,945 [D]_x000d_
 "Celkem: "A+B+C+D = 130,583 [E]</t>
  </si>
  <si>
    <t>položka zahrnuje řezání železobetonových konstrukcí bez ohledu na tloušťku, včetně spotřeby vody</t>
  </si>
  <si>
    <t>931335</t>
  </si>
  <si>
    <t>TĚSNĚNÍ DILATAČNÍCH SPAR POLYURETANOVÝM TMELEM PRŮŘEZU DO 600MM2</t>
  </si>
  <si>
    <t>Položka zahrnuje:
- dodávku a osazení předepsaného materiálu
- očištění ploch spáry před úpravou
- očištění okolí spáry po úpravě
Položka nezahrnuje:
- těsnící profil</t>
  </si>
  <si>
    <t>93151</t>
  </si>
  <si>
    <t>MOSTNÍ ZÁVĚRY POVRCHOVÉ POSUN DO 60MM</t>
  </si>
  <si>
    <t>mostní závěry s tichou úpravou</t>
  </si>
  <si>
    <t>"z podkladu pro mz "_x000d_
 "OP4 "16,11 = 16,110 [A]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</si>
  <si>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x</t>
  </si>
  <si>
    <t>93152</t>
  </si>
  <si>
    <t>MOSTNÍ ZÁVĚRY POVRCHOVÉ POSUN DO 100MM</t>
  </si>
  <si>
    <t>"z podkladu pro mz"_x000d_
 "OP1 "16,11 = 16,110 [A]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</si>
  <si>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</si>
  <si>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933333</t>
  </si>
  <si>
    <t>ZKOUŠKA INTEGRITY ULTRAZVUKEM ODRAZ METOD PIT PILOT SYSTÉMOVÝCH</t>
  </si>
  <si>
    <t>zkouška integrity metodou PIT na každé pilotě</t>
  </si>
  <si>
    <t>"z podklady pro PHS"_x000d_
 11 = 11,000 [A]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</si>
  <si>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</si>
  <si>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935842</t>
  </si>
  <si>
    <t>ŽLABY A RIGOLY DLÁŽDĚNÉ Z BETONOVÝCH DLAŽDIC DO BETONU TL 100MM</t>
  </si>
  <si>
    <t>skluz z kaskádových žlabovek š.600 včetně lože z betonu C20/25n XF3</t>
  </si>
  <si>
    <t>"z úprav terénu "_x000d_
 "křídlo 1L "10,2*0,6 = 6,120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</si>
  <si>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</si>
  <si>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93639</t>
  </si>
  <si>
    <t>ZAÚSTĚNÍ SKLUZŮ (VČET DLAŽBY Z LOM KAMENE)</t>
  </si>
  <si>
    <t>zaústění skluzu do příkopu u křídla 1L dle VL4 504.82a, včetně žlabovek, dlažby z lomového kamene a podkladního betonu C20/25n XF3</t>
  </si>
  <si>
    <t>"z úprav terénu "_x000d_
 "zaústění skluzu u křídla 1L "1 = 1,000 [A]</t>
  </si>
  <si>
    <t>Položka zahrnuje veškerý materiál, výrobky a polotovary, včetně mimostaveništní a vnitrostaveništní dopravy (rovněž přesuny), včetně naložení a složení,případně s uložením.</t>
  </si>
  <si>
    <t>93640</t>
  </si>
  <si>
    <t>DROBNÉ DOPLŇK KONSTR KAMENNÉ</t>
  </si>
  <si>
    <t>čedičová žlabovka pro odvodnění úložného prahu dle VL4 204.3, vč. osazení do malty M25 XF4</t>
  </si>
  <si>
    <t>"z tvaru úprav ss "_x000d_
 4 = 4,000 [A]</t>
  </si>
  <si>
    <t>93650</t>
  </si>
  <si>
    <t>DROBNÉ DOPLŇK KONSTR KOVOVÉ</t>
  </si>
  <si>
    <t>spřahující trny ocel S 235
k pol. č. 42417B.R1</t>
  </si>
  <si>
    <t>6 948*1,08 = 7503,840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</si>
  <si>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</si>
  <si>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kotevní přípravek PHS</t>
  </si>
  <si>
    <t>"z podkladu pro PHS"_x000d_
 "na mostě "(56+54)*15 = 1650,000 [A]</t>
  </si>
  <si>
    <t>936532</t>
  </si>
  <si>
    <t>MOSTNÍ ODVODŇOVACÍ SOUPRAVA 300/500</t>
  </si>
  <si>
    <t>kompletní odvodňovač 300/500 mm, vč. zaustění do potrubí, vč.osazení a těsnící zálivky</t>
  </si>
  <si>
    <t>"z přehledných výkresů "_x000d_
 9 = 9,000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</si>
  <si>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</si>
  <si>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</si>
  <si>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</si>
  <si>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vč. překrytí vtoku s perforovaným překrytím vtoku (krycí plech nebo pletivo z korozivzdorné oceli 150x150 mm, vč. zabetonované chráničky PE nebo PVC, vč. zaustění do potrubí</t>
  </si>
  <si>
    <t>"z přehledných výkresů"_x000d_
 10 = 10,000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</si>
  <si>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</si>
  <si>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938543</t>
  </si>
  <si>
    <t>OČIŠTĚNÍ BETON KONSTR OTRYSKÁNÍM TLAK VODOU DO 1000 BARŮ</t>
  </si>
  <si>
    <t>stávající spodní stavby</t>
  </si>
  <si>
    <t>"z výkresu sanací a tvaru úprav ss "_x000d_
 "OP1 "(15,315*1,9+1,5+5) = 35,599 [A]_x000d_
 "P2"(33,9*4,4) = 149,160 [B]_x000d_
 "P3"(33,9*3,7) = 125,430 [C]_x000d_
 "OP4 "(15,315*3,6+8,2+13,2) = 76,534 [D]_x000d_
 "Celkem: "A+B+C+D = 386,723 [E]</t>
  </si>
  <si>
    <t>položka zahrnuje očištění předepsaným způsobem včetně odklizení vzniklého odpadu</t>
  </si>
  <si>
    <t>938652</t>
  </si>
  <si>
    <t>OČIŠTĚNÍ OCEL KONSTR OTRYSKÁNÍM NA SUCHO KŘEMIČ PÍSKEM</t>
  </si>
  <si>
    <t>opískování obnažené výztuže do stříbrné barvy v množství 5%</t>
  </si>
  <si>
    <t xml:space="preserve">"z výkresu sanací a tvaru úprav ss "_x000d_
 "OP1 "(15,315*1,9+1,5+5)*0,05 = 1,780 [A]_x000d_
 "P2"(33,9*4,4)*0,05 = 7,458 [B]_x000d_
 "P3 "   (33,9*3,7)*0,05 = 6,272 [C]_x000d_
 "OP4 "(15,315*3,6+8,2+13,2)*0,05 = 3,827 [D]_x000d_
 "Celkem: "A+B+C+D = 19,337 [E]</t>
  </si>
  <si>
    <t>94890</t>
  </si>
  <si>
    <t>PODPĚRNÉ SKRUŽE - ZŘÍZENÍ A ODSTRANĚNÍ</t>
  </si>
  <si>
    <t>M3OP</t>
  </si>
  <si>
    <t>u opěr a pilířů pro uloženi nosníků, včetně dubových prokladků
zahrnuje dovoz, montáž, nájemné, demontáž a odvoz</t>
  </si>
  <si>
    <t>"z přehledných výkresů stávajícího stavu"_x000d_
 11,20*22*6,80*1,50 = 2513,280 [A]</t>
  </si>
  <si>
    <t>Položka zahrnuje:
- dovoz, montáž, údržbu, opotřebení (nájemné), demontáž, konzervaci, odvoz
Položka nezahrnuje:
- x</t>
  </si>
  <si>
    <t>966155</t>
  </si>
  <si>
    <t>BOURÁNÍ KONSTRUKCÍ Z PROST BETONU S ODVOZEM DO 8KM</t>
  </si>
  <si>
    <t>vybourání podkladního betonu pod přech. deskami a skluz pod mostem, včetně dopravy a uložení na skládku</t>
  </si>
  <si>
    <t>"z přehledných výkresů stávajícího stavu a schémy technologie výstavby "_x000d_
 "OP1 pod PD "6*11,5*0,1 = 6,900 [A]_x000d_
 "OP4 pod PD "6*11,5*0,1 = 6,900 [B]_x000d_
 "skluz pod mostem"_x000d_
 "OP1 "5,4*1,5*0,25 = 2,025 [C]_x000d_
 "Celkem: "A+B+C = 15,825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</si>
  <si>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</si>
  <si>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</si>
  <si>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</si>
  <si>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stávající spodní stavby a stávajících říms na ss ze železobetonu, včetně dopravy a uložení na skládku</t>
  </si>
  <si>
    <t xml:space="preserve">"z přehledných výkresů stávajícího stavu, tvaru úprav spodní stavby a schémy technologie výstavby "_x000d_
 "stávající římsy na ss  "_x000d_
 "OP1L "0,61*7,8 = 4,758 [A]_x000d_
 "OP1P "0,61*4 = 2,440 [B]_x000d_
 "OP4L "0,61*9,9 = 6,039 [C]_x000d_
 "OP4P "0,61*9,9 = 6,039 [D]_x000d_
 "stávající úložný práh, závěrná zídka "_x000d_
 "OP1 "5,15*13,35 = 68,753 [E]_x000d_
 "OP4 "6,22*13,35 = 83,037 [F]_x000d_
 "stávající úložný práh pilířů"_x000d_
 "P2 "4*15,45 = 61,800 [G]_x000d_
 "P3 "4,1*15,45 = 63,345 [H]_x000d_
 "stávající křídla "_x000d_
 "OP1L "3,4*1,0*7,8 = 26,520 [I]_x000d_
 "OP1P "3,4*1,0*4 = 13,600 [J]_x000d_
 "OP4L "3,4*1,0*9,9 = 33,660 [K]_x000d_
 "OP4P "3,4*1,0*9,9 = 33,660 [L]_x000d_
 "přechodové desky"_x000d_
 "OP1 "6*11,5*0,3 = 20,700 [M]_x000d_
 "OP4 "6*11,5*0,3 = 20,700 [N]_x000d_
 "Celkem: "A+B+C+D+E+F+G+H+I+J+K+L+M+N = 445,051 [O]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</si>
  <si>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</si>
  <si>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stávající nosné konstrukce, spádového betonu a říms na nk, s ohledem na technologii zhotovitele
včetné případného řezání podélných spár stávajících nosníků
včetně dopravy a uložení na skládku</t>
  </si>
  <si>
    <t>"z přehledných výkresů stávajícího stavu "_x000d_
 "spádový beton "89,93*15,4*0,09 = 124,643 [A]_x000d_
 "nosníky "11*3*29,9*0,63 = 621,621 [B]_x000d_
 "dobetonávky mezi nosníky "10*3*29,9*0,07 = 62,790 [C]_x000d_
 "dobetonávka příčníku "10*3*2*1,3 = 78,000 [D]_x000d_
 "stávající římsy na nk "0,61*89,93+0,61*89,93 = 109,715 [E]_x000d_
 "Celkem: "A+B+C+D+E = 996,769 [F]</t>
  </si>
  <si>
    <t>96616B</t>
  </si>
  <si>
    <t>BOURÁNÍ KONSTRUKCÍ ZE ŽELEZOBETONU - DOPRAVA</t>
  </si>
  <si>
    <t>dlaší 3 km dopravy k pol. č. 966168.a</t>
  </si>
  <si>
    <t>445,051*2,50*3 = 3337,883 [A]</t>
  </si>
  <si>
    <t>Položka zahrnuje:
- samostatnou dopravu suti a vybouraných hmot
Položka nezahrnuje:
- x
Způsob měření:
- množství se určí jako součin hmotnosti [t] a požadované vzdálenosti [km].</t>
  </si>
  <si>
    <t>dlaší 3 km dopravy k pol. č. 966168.b</t>
  </si>
  <si>
    <t>996,769*2,50*3 = 7475,768 [A]</t>
  </si>
  <si>
    <t>96718</t>
  </si>
  <si>
    <t>VYBOURÁNÍ ČÁSTÍ KONSTRUKCÍ KOVOVÝCH</t>
  </si>
  <si>
    <t>odstranění stávajícího ocelového plotu a protihlukové stěny, včetně odvozu a likvidace v režii zhotovitele</t>
  </si>
  <si>
    <t>"přehledné výkresy - stávající stav"_x000d_
 "plot pod mostem 10kg/m2 "150*2*0,010 = 3,000 [A]_x000d_
 "protihluková stěna 120kg/m2 "0,12*(106,1+149,7)*1,7 = 52,183 [B]_x000d_
 "Celkem: "A+B = 55,183 [C]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</si>
  <si>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</si>
  <si>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967851</t>
  </si>
  <si>
    <t>VYBOURÁNÍ MOSTNÍCH DILATAČNÍCH ZÁVĚRŮ PODPOVRCHOVÝCH</t>
  </si>
  <si>
    <t>"z přehledných výkresů - stávající stav "_x000d_
 "OP1 "16,1 = 16,100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</si>
  <si>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položka zahrnuje veškeré další práce plynoucí z technologického předpisu a z platných předpisů</t>
  </si>
  <si>
    <t>967852</t>
  </si>
  <si>
    <t>VYBOURÁNÍ MOST DILATAČ ZÁVĚRŮ POVRCHOVÝCH POSUN DO 100MM</t>
  </si>
  <si>
    <t>"z přehledných výkresů - stávající stav "_x000d_
 "P2 "16,1 = 16,100 [A]_x000d_
 "P3 "16,1 = 16,100 [B]_x000d_
 "OP4 "16,1 = 16,100 [C]_x000d_
 "Celkem: "A+B+C = 48,300 [D]</t>
  </si>
  <si>
    <t>967864</t>
  </si>
  <si>
    <t>VYBOURÁNÍ MOST LOŽISEK Z OCELI (OCELOLITINY)</t>
  </si>
  <si>
    <t>"z přehledných výkresů - stávající stav "_x000d_
 11*(1+2+2+1) = 66,000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</si>
  <si>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</si>
  <si>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96787</t>
  </si>
  <si>
    <t>VYBOURÁNÍ MOSTNÍCH ODVODŇOVAČŮ</t>
  </si>
  <si>
    <t>"z přehledných výkresů - stávající stav"_x000d_
 3 = 3,000 [A]</t>
  </si>
  <si>
    <t>97817</t>
  </si>
  <si>
    <t>ODSTRANĚNÍ MOSTNÍ IZOLACE</t>
  </si>
  <si>
    <t>odstranění stávající izolace na mostě tl. 10 mm dle mostního listu, včetně odvozu a uložení na skládku</t>
  </si>
  <si>
    <t>"z přehledných výkresů stávajícího stavu "_x000d_
 89,93*15,40 = 1384,922 [A]</t>
  </si>
  <si>
    <t>SO 201.1</t>
  </si>
  <si>
    <t>Most ev. č. 412-004 - zimní opatření</t>
  </si>
  <si>
    <t>02151</t>
  </si>
  <si>
    <t>PROSTORY PRO OBJEDNATELE - TEMPEROVANÉ SKLADY</t>
  </si>
  <si>
    <t>KPLMĚSÍC</t>
  </si>
  <si>
    <t>Vytápění konstrukce - prostoru zakrytého mostu mostu propan-butanem, objem vytápěného prostoru ( viz pol.č. 94190), doba 2 měsíce v zimním období, včetně pronájmu topidel a spotřeby propan-butanu - pro udržování nepřetržité teploty nad bodem mrazu.</t>
  </si>
  <si>
    <t>1+1 = 2,000 [A]</t>
  </si>
  <si>
    <t>zahrnuje veškeré náklady na vytápění venkovních prostor</t>
  </si>
  <si>
    <t>911DC2</t>
  </si>
  <si>
    <t>SVODIDLO BETON, ÚROVEŇ ZADRŽ H2 VÝŠ 1,0M - MONTÁŽ S PŘESUNEM (BEZ DODÁVKY)</t>
  </si>
  <si>
    <t>betonové svodidlo typu NEW JERSEY, oboustranné, délky 2 m, výšky 1 m, instalováno včetně náběhových prvků v délce 4 m</t>
  </si>
  <si>
    <t>2*118 = 236,000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</si>
  <si>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</si>
  <si>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911DC3</t>
  </si>
  <si>
    <t>SVODIDLO BETON, ÚROVEŇ ZADRŽ H2 VÝŠ 1,0M - DEMONTÁŽ S PŘESUNEM</t>
  </si>
  <si>
    <t>k pol. č. 911DC2</t>
  </si>
  <si>
    <t>236 = 236,000 [A]</t>
  </si>
  <si>
    <t>911DC9</t>
  </si>
  <si>
    <t>SVODIDLO BETON, ÚROVEŇ ZADRŽ H2 VÝŠ 1,0M - NÁJEM</t>
  </si>
  <si>
    <t>MDEN</t>
  </si>
  <si>
    <t>k pol.č. 911DC2, nájem 120 dnů</t>
  </si>
  <si>
    <t>236*120 = 28320,000 [A]</t>
  </si>
  <si>
    <t>Položka zahrnuje:
- denní sazbu za pronájem zařízení
Položka nezahrnuje:
- x
Způsob měření:
- počet měrných jednotek se určí jako součin délky zařízení v předepsané výšce a počtu dnů použití</t>
  </si>
  <si>
    <t>93884</t>
  </si>
  <si>
    <t>OŠETŘENÍ KONSTRUKCÍ ZAKRYTÍM FÓLIÍ</t>
  </si>
  <si>
    <t>Zakrytí mostní konstrukce s využitím lešenových konstrukcí (viz pol.č. 94190) a plachet s utěsněním - pro zateplení prostoru a omezení úniku tepla při vytápění prostoru v okolí mostu v zimních měsících (2 měsíce)- pro potřeby specifických stavebních a izolačních prací, které vyžadují trvalou teplotu nad bodem mrazu.
Dodávka, montáž, nájem, demontáž, odvoz.</t>
  </si>
  <si>
    <t>2*(112*3)+(112*16) = 2464,000 [A]</t>
  </si>
  <si>
    <t>Položka zahrnuje:
- veškerý materiál, výrobky a polotovary
- mimostaveništní a vnitrostaveništní doprava (rovněž přesuny)
- naložení a složení,případně s uložením
Položka nezahrnuje:
- x</t>
  </si>
  <si>
    <t>94190</t>
  </si>
  <si>
    <t>LEHKÉ PRACOVNÍ LEŠENÍ DO 1,5 KPA</t>
  </si>
  <si>
    <t>Zřízení konstrukce - pro zakrytí mostní konstrukce s využitím lešenových konstrukcí (vlastní zakrytí viz pol.č. 93884), pro zateplení prostoru a omezení úniku tepla při vytápění prostoru v okolí mostu v zimních měsících (2 měsíce) - pro potřeby specifických stavebních a izolačních prací, které vyžadují trvalou teplotu nad bodem mrazu.
Dodávka, montáž, nájem, demontáž, odvoz.</t>
  </si>
  <si>
    <t>112*16*3 = 5376,000 [A]</t>
  </si>
  <si>
    <t>SO 470</t>
  </si>
  <si>
    <t>Přeložka vedení místního rozhlasu a VO</t>
  </si>
  <si>
    <t>"`131835`"_x000d_
 1,664*1,90 = 3,162 [A]_x000d_
 "`132835`"_x000d_
 3,435*1,90 = 6,527 [B]_x000d_
 "celkem: "A+B = 9,689 [C]</t>
  </si>
  <si>
    <t>11336</t>
  </si>
  <si>
    <t>ODSTRANĚNÍ PODKLADU ZPEVNĚNÝCH PLOCH ZE SILNIČNÍCH DÍLCŮ (PANELŮ)</t>
  </si>
  <si>
    <t>26*1,5*0,15 = 5,850 [A]</t>
  </si>
  <si>
    <t>131835</t>
  </si>
  <si>
    <t>HLOUBENÍ JAM ZAPAŽ I NEPAŽ TŘ. II, ODVOZ DO 8KM</t>
  </si>
  <si>
    <t>0,8*0,8*1,3*2 = 1,664 [A]</t>
  </si>
  <si>
    <t>132833</t>
  </si>
  <si>
    <t>HLOUBENÍ RÝH ŠÍŘ DO 2M PAŽ I NEPAŽ TŘ. II, ODVOZ DO 3KM</t>
  </si>
  <si>
    <t>včetně odvozu a uložení vhodné zeminy na mezideponii stavby ke zpětnému využití (pol. č. 17411)</t>
  </si>
  <si>
    <t>10,265 = 10,265 [A]</t>
  </si>
  <si>
    <t>132835</t>
  </si>
  <si>
    <t>HLOUBENÍ RÝH ŠÍŘ DO 2M PAŽ I NEPAŽ TŘ. II, ODVOZ DO 8KM</t>
  </si>
  <si>
    <t>7,00*0,35*0,90+19,00*0,50*1,21 = 13,700 [A]_x000d_
 "odpočet pro zpětné použití: "-10,265 = -10,265 [B]_x000d_
 "celkem: "A+B = 3,435 [C]</t>
  </si>
  <si>
    <t>"`131835`"_x000d_
 1,664 = 1,664 [A]_x000d_
 "`132835`"_x000d_
 3,435 = 3,435 [B]_x000d_
 "celkem: "A+B = 5,099 [C]</t>
  </si>
  <si>
    <t>použije se vhodná a vytříděná zemina z pol. č. 132833</t>
  </si>
  <si>
    <t>7*0,35*0,9+19*0,5*1,21-7*0,35*0,2-19*0,5*0,31 = 10,265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</si>
  <si>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</si>
  <si>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</si>
  <si>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</si>
  <si>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pískové kabelové lože</t>
  </si>
  <si>
    <t>7*0,35*0,2+19*0,5*0,31 = 3,435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</si>
  <si>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</si>
  <si>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58301</t>
  </si>
  <si>
    <t>KRYT ZE SILNIČNÍCH DÍLCŮ (PANELŮ) TL 150MM</t>
  </si>
  <si>
    <t>včetně dodání materiálu a zhotovení lože</t>
  </si>
  <si>
    <t>26*1,5 = 39,000 [A]</t>
  </si>
  <si>
    <t>702312</t>
  </si>
  <si>
    <t>ZAKRYTÍ KABELŮ VÝSTRAŽNOU FÓLIÍ ŠÍŘKY PŘES 20 DO 40 CM</t>
  </si>
  <si>
    <t>barva červená, š. 33 cm</t>
  </si>
  <si>
    <t>7+19*2 = 45,000 [A]</t>
  </si>
  <si>
    <t>1. Položka obsahuje:
 – dodávku a montáž fólie
 – přípravu podkladu pro osazení
2. Položka neobsahuje:
 X
3. Způsob měření:
Měří se metr délkový.</t>
  </si>
  <si>
    <t>742Y93</t>
  </si>
  <si>
    <t>BETONOVÝ ZÁKLAD DO ROSTLÉ ZEMINY DO BEDNĚNÍ PRO STOŽÁR / VĚŽ, VČETNĚ OCEL. VÝSTUŽE A STOŽÁROVÉHO POUZDRA / ZÁKLADOVÉ KONSTRUKCE</t>
  </si>
  <si>
    <t xml:space="preserve">1. Položka obsahuje:  – dodávku, dopravu, montáž, pronájem mechanizmů montáž a demontáž bednění  – dodávku, dopravu a montáž svorníkového koše, technologické výztuže, kovaných svorníků aj.  – případně provedení dutiny pro upevnění stožáru   – dodávku, dopravu a uložení betonové směsi včetně všech přídavnou výztuž, svorníky, koše technologických opatření spojené s realizací základu podle TKP 2. Položka neobsahuje:  – zemní práce pro montáž výkopu včetně bourání zpevněných ploch, dlažby a pod., uvedení narušeného okolí do původního stavu a naložení výkopku 3. Způsob měření: Měří se metry kubické uložené betonové směsi.</t>
  </si>
  <si>
    <t>743566</t>
  </si>
  <si>
    <t>SVÍTIDLO VENKOVNÍ VŠEOBECNÉ - MONTÁŽ SVÍTIDLA</t>
  </si>
  <si>
    <t>1. Položka obsahuje:
 –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</si>
  <si>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</si>
  <si>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</si>
  <si>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</si>
  <si>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75L151</t>
  </si>
  <si>
    <t>STOŽÁR (SLOUP) ROZHLASOVÝ - DODÁVKA</t>
  </si>
  <si>
    <t xml:space="preserve">1. Položka obsahuje:
 – dodávku rozhlasového stožáru v přírubové nebo vetknuté variantě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–  zemní práce
 –  betonový základ
3. Způsob měření:
 –  Udává se počet kusů kompletní konstrukce nebo práce.</t>
  </si>
  <si>
    <t>75L15X</t>
  </si>
  <si>
    <t>STOŽÁR (SLOUP)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</si>
  <si>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</si>
  <si>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75L15Y</t>
  </si>
  <si>
    <t>STOŽÁR (SLOUP)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</si>
  <si>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</si>
  <si>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75L165</t>
  </si>
  <si>
    <t>ROZHLASOVÉ PŘÍSLUŠENSTVÍ - SKŘÍŇ NA ROZHLASOVÝ STOŽÁR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</si>
  <si>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</si>
  <si>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75L16X</t>
  </si>
  <si>
    <t>ROZHLASOVÉ PŘÍSLUŠENSTVÍ - MONTÁŽ</t>
  </si>
  <si>
    <t>75L192</t>
  </si>
  <si>
    <t>KABEL SILOVÝ PRO ROZHLAS PRŮMĚRU PŘES 1,5 MM2</t>
  </si>
  <si>
    <t>kmžíla</t>
  </si>
  <si>
    <t>(26+2*15)*1,1*2*0,001 = 0,123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</si>
  <si>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kmžílách.</t>
  </si>
  <si>
    <t>75L19X</t>
  </si>
  <si>
    <t>KABEL SILOVÝ PRO ROZHLAS - MONTÁŽ</t>
  </si>
  <si>
    <t>51*2*0,001 = 0,102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</si>
  <si>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kmžílách.</t>
  </si>
  <si>
    <t>75L19Y</t>
  </si>
  <si>
    <t>KABEL SILOVÝ PRO ROZHLAS - DEMONTÁŽ</t>
  </si>
  <si>
    <t>45*2*0,001 = 0,090 [A]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</si>
  <si>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kmžíla kompletní konstrukce nebo práce.</t>
  </si>
  <si>
    <t>75L1B2</t>
  </si>
  <si>
    <t>ZKOUŠENÍ, NASTAVENÍ A UVEDENÍ ROZHLASOVÉHO ZAŘÍZENÍ DO PROVOZU</t>
  </si>
  <si>
    <t>komplet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</si>
  <si>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</si>
  <si>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87614</t>
  </si>
  <si>
    <t>CHRÁNIČKY Z TRUB PLAST DN DO 40MM</t>
  </si>
  <si>
    <t>19+7+2*5 = 36,000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</si>
  <si>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</si>
  <si>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87627</t>
  </si>
  <si>
    <t>CHRÁNIČKY Z TRUB PLASTOVÝCH DN DO 100MM</t>
  </si>
  <si>
    <t>19 = 19,000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</si>
</sst>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SUMIFS(I9:I41,A9:A41,"SD")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SUMIFS(I10:I41,A10:A41,"P")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45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37</v>
      </c>
      <c r="F12" s="38"/>
      <c r="G12" s="38"/>
      <c r="H12" s="38"/>
      <c r="I12" s="38"/>
      <c r="J12" s="39"/>
    </row>
    <row r="13" ht="30">
      <c r="A13" s="29" t="s">
        <v>38</v>
      </c>
      <c r="B13" s="37"/>
      <c r="C13" s="38"/>
      <c r="D13" s="38"/>
      <c r="E13" s="31" t="s">
        <v>39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1" t="s">
        <v>31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37</v>
      </c>
      <c r="F16" s="38"/>
      <c r="G16" s="38"/>
      <c r="H16" s="38"/>
      <c r="I16" s="38"/>
      <c r="J16" s="39"/>
    </row>
    <row r="17" ht="105">
      <c r="A17" s="29" t="s">
        <v>38</v>
      </c>
      <c r="B17" s="37"/>
      <c r="C17" s="38"/>
      <c r="D17" s="38"/>
      <c r="E17" s="31" t="s">
        <v>42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43</v>
      </c>
      <c r="D18" s="29" t="s">
        <v>31</v>
      </c>
      <c r="E18" s="31" t="s">
        <v>44</v>
      </c>
      <c r="F18" s="32" t="s">
        <v>33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45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37</v>
      </c>
      <c r="F20" s="38"/>
      <c r="G20" s="38"/>
      <c r="H20" s="38"/>
      <c r="I20" s="38"/>
      <c r="J20" s="39"/>
    </row>
    <row r="21" ht="30">
      <c r="A21" s="29" t="s">
        <v>38</v>
      </c>
      <c r="B21" s="37"/>
      <c r="C21" s="38"/>
      <c r="D21" s="38"/>
      <c r="E21" s="31" t="s">
        <v>46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47</v>
      </c>
      <c r="D22" s="29" t="s">
        <v>31</v>
      </c>
      <c r="E22" s="31" t="s">
        <v>48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49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37</v>
      </c>
      <c r="F24" s="38"/>
      <c r="G24" s="38"/>
      <c r="H24" s="38"/>
      <c r="I24" s="38"/>
      <c r="J24" s="39"/>
    </row>
    <row r="25" ht="30">
      <c r="A25" s="29" t="s">
        <v>38</v>
      </c>
      <c r="B25" s="37"/>
      <c r="C25" s="38"/>
      <c r="D25" s="38"/>
      <c r="E25" s="31" t="s">
        <v>46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50</v>
      </c>
      <c r="D26" s="29" t="s">
        <v>31</v>
      </c>
      <c r="E26" s="31" t="s">
        <v>51</v>
      </c>
      <c r="F26" s="32" t="s">
        <v>33</v>
      </c>
      <c r="G26" s="33">
        <v>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52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37</v>
      </c>
      <c r="F28" s="38"/>
      <c r="G28" s="38"/>
      <c r="H28" s="38"/>
      <c r="I28" s="38"/>
      <c r="J28" s="39"/>
    </row>
    <row r="29" ht="75">
      <c r="A29" s="29" t="s">
        <v>38</v>
      </c>
      <c r="B29" s="37"/>
      <c r="C29" s="38"/>
      <c r="D29" s="38"/>
      <c r="E29" s="31" t="s">
        <v>53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54</v>
      </c>
      <c r="D30" s="29" t="s">
        <v>55</v>
      </c>
      <c r="E30" s="31" t="s">
        <v>56</v>
      </c>
      <c r="F30" s="32" t="s">
        <v>33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52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37</v>
      </c>
      <c r="F32" s="38"/>
      <c r="G32" s="38"/>
      <c r="H32" s="38"/>
      <c r="I32" s="38"/>
      <c r="J32" s="39"/>
    </row>
    <row r="33" ht="75">
      <c r="A33" s="29" t="s">
        <v>38</v>
      </c>
      <c r="B33" s="37"/>
      <c r="C33" s="38"/>
      <c r="D33" s="38"/>
      <c r="E33" s="31" t="s">
        <v>57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54</v>
      </c>
      <c r="D34" s="29" t="s">
        <v>58</v>
      </c>
      <c r="E34" s="31" t="s">
        <v>56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34</v>
      </c>
      <c r="B35" s="37"/>
      <c r="C35" s="38"/>
      <c r="D35" s="38"/>
      <c r="E35" s="31" t="s">
        <v>59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37</v>
      </c>
      <c r="F36" s="38"/>
      <c r="G36" s="38"/>
      <c r="H36" s="38"/>
      <c r="I36" s="38"/>
      <c r="J36" s="39"/>
    </row>
    <row r="37">
      <c r="A37" s="29" t="s">
        <v>38</v>
      </c>
      <c r="B37" s="37"/>
      <c r="C37" s="38"/>
      <c r="D37" s="38"/>
      <c r="E37" s="41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60</v>
      </c>
      <c r="D38" s="29" t="s">
        <v>31</v>
      </c>
      <c r="E38" s="31" t="s">
        <v>61</v>
      </c>
      <c r="F38" s="32" t="s">
        <v>62</v>
      </c>
      <c r="G38" s="33">
        <v>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34</v>
      </c>
      <c r="B39" s="37"/>
      <c r="C39" s="38"/>
      <c r="D39" s="38"/>
      <c r="E39" s="31" t="s">
        <v>63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64</v>
      </c>
      <c r="F40" s="38"/>
      <c r="G40" s="38"/>
      <c r="H40" s="38"/>
      <c r="I40" s="38"/>
      <c r="J40" s="39"/>
    </row>
    <row r="41" ht="105">
      <c r="A41" s="29" t="s">
        <v>38</v>
      </c>
      <c r="B41" s="42"/>
      <c r="C41" s="43"/>
      <c r="D41" s="43"/>
      <c r="E41" s="31" t="s">
        <v>65</v>
      </c>
      <c r="F41" s="43"/>
      <c r="G41" s="43"/>
      <c r="H41" s="43"/>
      <c r="I41" s="43"/>
      <c r="J41" s="44"/>
    </row>
  </sheetData>
  <sheetProtection sheet="1" objects="1" scenarios="1" spinCount="100000" saltValue="uGNb/NQ9Yc/92YYEXX/NnmkT7uierNwd2iNinfHGT5/ZUBDanyasNqS1X7pxMf0QaDASaZPLsSzPkyeBzo/CCQ==" hashValue="4YXY0jBFcQL5574AQifswPgK8wvAjg1RTizp/So2iu1VjdgguJwzKixvE9/ylgykyPHg0ZShytrOdGl8tiKeE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SUMIFS(I10:I57,A10:A57,"P")</f>
        <v>0</v>
      </c>
      <c r="J9" s="28"/>
    </row>
    <row r="10">
      <c r="A10" s="29" t="s">
        <v>29</v>
      </c>
      <c r="B10" s="29">
        <v>1</v>
      </c>
      <c r="C10" s="30" t="s">
        <v>67</v>
      </c>
      <c r="D10" s="29" t="s">
        <v>68</v>
      </c>
      <c r="E10" s="31" t="s">
        <v>69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1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37</v>
      </c>
      <c r="F12" s="38"/>
      <c r="G12" s="38"/>
      <c r="H12" s="38"/>
      <c r="I12" s="38"/>
      <c r="J12" s="39"/>
    </row>
    <row r="13">
      <c r="A13" s="29" t="s">
        <v>38</v>
      </c>
      <c r="B13" s="37"/>
      <c r="C13" s="38"/>
      <c r="D13" s="38"/>
      <c r="E13" s="41" t="s">
        <v>31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70</v>
      </c>
      <c r="D14" s="29" t="s">
        <v>68</v>
      </c>
      <c r="E14" s="31" t="s">
        <v>71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1" t="s">
        <v>31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37</v>
      </c>
      <c r="F16" s="38"/>
      <c r="G16" s="38"/>
      <c r="H16" s="38"/>
      <c r="I16" s="38"/>
      <c r="J16" s="39"/>
    </row>
    <row r="17">
      <c r="A17" s="29" t="s">
        <v>38</v>
      </c>
      <c r="B17" s="37"/>
      <c r="C17" s="38"/>
      <c r="D17" s="38"/>
      <c r="E17" s="41" t="s">
        <v>31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72</v>
      </c>
      <c r="D18" s="29" t="s">
        <v>68</v>
      </c>
      <c r="E18" s="31" t="s">
        <v>73</v>
      </c>
      <c r="F18" s="32" t="s">
        <v>33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1" t="s">
        <v>31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37</v>
      </c>
      <c r="F20" s="38"/>
      <c r="G20" s="38"/>
      <c r="H20" s="38"/>
      <c r="I20" s="38"/>
      <c r="J20" s="39"/>
    </row>
    <row r="21">
      <c r="A21" s="29" t="s">
        <v>38</v>
      </c>
      <c r="B21" s="37"/>
      <c r="C21" s="38"/>
      <c r="D21" s="38"/>
      <c r="E21" s="41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74</v>
      </c>
      <c r="D22" s="29" t="s">
        <v>68</v>
      </c>
      <c r="E22" s="31" t="s">
        <v>75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1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37</v>
      </c>
      <c r="F24" s="38"/>
      <c r="G24" s="38"/>
      <c r="H24" s="38"/>
      <c r="I24" s="38"/>
      <c r="J24" s="39"/>
    </row>
    <row r="25">
      <c r="A25" s="29" t="s">
        <v>38</v>
      </c>
      <c r="B25" s="37"/>
      <c r="C25" s="38"/>
      <c r="D25" s="38"/>
      <c r="E25" s="41" t="s">
        <v>31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76</v>
      </c>
      <c r="D26" s="29" t="s">
        <v>68</v>
      </c>
      <c r="E26" s="31" t="s">
        <v>77</v>
      </c>
      <c r="F26" s="32" t="s">
        <v>33</v>
      </c>
      <c r="G26" s="33">
        <v>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1" t="s">
        <v>31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37</v>
      </c>
      <c r="F28" s="38"/>
      <c r="G28" s="38"/>
      <c r="H28" s="38"/>
      <c r="I28" s="38"/>
      <c r="J28" s="39"/>
    </row>
    <row r="29">
      <c r="A29" s="29" t="s">
        <v>38</v>
      </c>
      <c r="B29" s="37"/>
      <c r="C29" s="38"/>
      <c r="D29" s="38"/>
      <c r="E29" s="41" t="s">
        <v>31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78</v>
      </c>
      <c r="D30" s="29" t="s">
        <v>68</v>
      </c>
      <c r="E30" s="31" t="s">
        <v>79</v>
      </c>
      <c r="F30" s="32" t="s">
        <v>33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1" t="s">
        <v>31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37</v>
      </c>
      <c r="F32" s="38"/>
      <c r="G32" s="38"/>
      <c r="H32" s="38"/>
      <c r="I32" s="38"/>
      <c r="J32" s="39"/>
    </row>
    <row r="33">
      <c r="A33" s="29" t="s">
        <v>38</v>
      </c>
      <c r="B33" s="37"/>
      <c r="C33" s="38"/>
      <c r="D33" s="38"/>
      <c r="E33" s="41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80</v>
      </c>
      <c r="D34" s="29" t="s">
        <v>68</v>
      </c>
      <c r="E34" s="31" t="s">
        <v>81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82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37</v>
      </c>
      <c r="F36" s="38"/>
      <c r="G36" s="38"/>
      <c r="H36" s="38"/>
      <c r="I36" s="38"/>
      <c r="J36" s="39"/>
    </row>
    <row r="37">
      <c r="A37" s="29" t="s">
        <v>38</v>
      </c>
      <c r="B37" s="37"/>
      <c r="C37" s="38"/>
      <c r="D37" s="38"/>
      <c r="E37" s="41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83</v>
      </c>
      <c r="D38" s="29" t="s">
        <v>68</v>
      </c>
      <c r="E38" s="31" t="s">
        <v>84</v>
      </c>
      <c r="F38" s="32" t="s">
        <v>33</v>
      </c>
      <c r="G38" s="33">
        <v>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82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37</v>
      </c>
      <c r="F40" s="38"/>
      <c r="G40" s="38"/>
      <c r="H40" s="38"/>
      <c r="I40" s="38"/>
      <c r="J40" s="39"/>
    </row>
    <row r="41">
      <c r="A41" s="29" t="s">
        <v>38</v>
      </c>
      <c r="B41" s="37"/>
      <c r="C41" s="38"/>
      <c r="D41" s="38"/>
      <c r="E41" s="41" t="s">
        <v>31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85</v>
      </c>
      <c r="D42" s="29" t="s">
        <v>68</v>
      </c>
      <c r="E42" s="31" t="s">
        <v>86</v>
      </c>
      <c r="F42" s="32" t="s">
        <v>33</v>
      </c>
      <c r="G42" s="33">
        <v>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1" t="s">
        <v>31</v>
      </c>
      <c r="F43" s="38"/>
      <c r="G43" s="38"/>
      <c r="H43" s="38"/>
      <c r="I43" s="38"/>
      <c r="J43" s="39"/>
    </row>
    <row r="44">
      <c r="A44" s="29" t="s">
        <v>36</v>
      </c>
      <c r="B44" s="37"/>
      <c r="C44" s="38"/>
      <c r="D44" s="38"/>
      <c r="E44" s="40" t="s">
        <v>37</v>
      </c>
      <c r="F44" s="38"/>
      <c r="G44" s="38"/>
      <c r="H44" s="38"/>
      <c r="I44" s="38"/>
      <c r="J44" s="39"/>
    </row>
    <row r="45">
      <c r="A45" s="29" t="s">
        <v>38</v>
      </c>
      <c r="B45" s="37"/>
      <c r="C45" s="38"/>
      <c r="D45" s="38"/>
      <c r="E45" s="41" t="s">
        <v>31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87</v>
      </c>
      <c r="D46" s="29" t="s">
        <v>68</v>
      </c>
      <c r="E46" s="31" t="s">
        <v>88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1" t="s">
        <v>31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0" t="s">
        <v>37</v>
      </c>
      <c r="F48" s="38"/>
      <c r="G48" s="38"/>
      <c r="H48" s="38"/>
      <c r="I48" s="38"/>
      <c r="J48" s="39"/>
    </row>
    <row r="49">
      <c r="A49" s="29" t="s">
        <v>38</v>
      </c>
      <c r="B49" s="37"/>
      <c r="C49" s="38"/>
      <c r="D49" s="38"/>
      <c r="E49" s="41" t="s">
        <v>31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89</v>
      </c>
      <c r="D50" s="29" t="s">
        <v>68</v>
      </c>
      <c r="E50" s="31" t="s">
        <v>90</v>
      </c>
      <c r="F50" s="32" t="s">
        <v>33</v>
      </c>
      <c r="G50" s="33">
        <v>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1" t="s">
        <v>31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0" t="s">
        <v>37</v>
      </c>
      <c r="F52" s="38"/>
      <c r="G52" s="38"/>
      <c r="H52" s="38"/>
      <c r="I52" s="38"/>
      <c r="J52" s="39"/>
    </row>
    <row r="53">
      <c r="A53" s="29" t="s">
        <v>38</v>
      </c>
      <c r="B53" s="37"/>
      <c r="C53" s="38"/>
      <c r="D53" s="38"/>
      <c r="E53" s="41" t="s">
        <v>31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91</v>
      </c>
      <c r="D54" s="29" t="s">
        <v>68</v>
      </c>
      <c r="E54" s="31" t="s">
        <v>92</v>
      </c>
      <c r="F54" s="32" t="s">
        <v>33</v>
      </c>
      <c r="G54" s="33">
        <v>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41" t="s">
        <v>31</v>
      </c>
      <c r="F55" s="38"/>
      <c r="G55" s="38"/>
      <c r="H55" s="38"/>
      <c r="I55" s="38"/>
      <c r="J55" s="39"/>
    </row>
    <row r="56">
      <c r="A56" s="29" t="s">
        <v>36</v>
      </c>
      <c r="B56" s="37"/>
      <c r="C56" s="38"/>
      <c r="D56" s="38"/>
      <c r="E56" s="40" t="s">
        <v>37</v>
      </c>
      <c r="F56" s="38"/>
      <c r="G56" s="38"/>
      <c r="H56" s="38"/>
      <c r="I56" s="38"/>
      <c r="J56" s="39"/>
    </row>
    <row r="57">
      <c r="A57" s="29" t="s">
        <v>38</v>
      </c>
      <c r="B57" s="42"/>
      <c r="C57" s="43"/>
      <c r="D57" s="43"/>
      <c r="E57" s="45" t="s">
        <v>31</v>
      </c>
      <c r="F57" s="43"/>
      <c r="G57" s="43"/>
      <c r="H57" s="43"/>
      <c r="I57" s="43"/>
      <c r="J57" s="44"/>
    </row>
  </sheetData>
  <sheetProtection sheet="1" objects="1" scenarios="1" spinCount="100000" saltValue="JyZSD1+idnDc6rzoZbRQ0icyRatwQpJtJ2eO+Gfq2jF5V+WVIrjtsNlF34d9iC+wrnX8aTYTbQpI5sDxPjJwIg==" hashValue="hrsODowOdhHHFJRCxNGt2onxaOowO9HzD+sG9FeIfK5CczOt2Xe6yJunzBCfBDJgIPWWdsio1k4J6m0ycfXw+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</v>
      </c>
      <c r="I3" s="16">
        <f>SUMIFS(I8:I140,A8:A140,"SD")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93</v>
      </c>
      <c r="D4" s="13"/>
      <c r="E4" s="14" t="s">
        <v>94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95</v>
      </c>
      <c r="D8" s="26"/>
      <c r="E8" s="23" t="s">
        <v>96</v>
      </c>
      <c r="F8" s="26"/>
      <c r="G8" s="26"/>
      <c r="H8" s="26"/>
      <c r="I8" s="27">
        <f>SUMIFS(I9:I140,A9:A140,"P")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31</v>
      </c>
      <c r="E9" s="31" t="s">
        <v>98</v>
      </c>
      <c r="F9" s="32" t="s">
        <v>62</v>
      </c>
      <c r="G9" s="33">
        <v>17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41" t="s">
        <v>31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0" t="s">
        <v>99</v>
      </c>
      <c r="F11" s="38"/>
      <c r="G11" s="38"/>
      <c r="H11" s="38"/>
      <c r="I11" s="38"/>
      <c r="J11" s="39"/>
    </row>
    <row r="12" ht="60">
      <c r="A12" s="29" t="s">
        <v>38</v>
      </c>
      <c r="B12" s="37"/>
      <c r="C12" s="38"/>
      <c r="D12" s="38"/>
      <c r="E12" s="31" t="s">
        <v>100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101</v>
      </c>
      <c r="D13" s="29" t="s">
        <v>31</v>
      </c>
      <c r="E13" s="31" t="s">
        <v>102</v>
      </c>
      <c r="F13" s="32" t="s">
        <v>62</v>
      </c>
      <c r="G13" s="33">
        <v>67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103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0" t="s">
        <v>104</v>
      </c>
      <c r="F15" s="38"/>
      <c r="G15" s="38"/>
      <c r="H15" s="38"/>
      <c r="I15" s="38"/>
      <c r="J15" s="39"/>
    </row>
    <row r="16" ht="75">
      <c r="A16" s="29" t="s">
        <v>38</v>
      </c>
      <c r="B16" s="37"/>
      <c r="C16" s="38"/>
      <c r="D16" s="38"/>
      <c r="E16" s="31" t="s">
        <v>105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106</v>
      </c>
      <c r="D17" s="29" t="s">
        <v>31</v>
      </c>
      <c r="E17" s="31" t="s">
        <v>107</v>
      </c>
      <c r="F17" s="32" t="s">
        <v>62</v>
      </c>
      <c r="G17" s="33">
        <v>67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108</v>
      </c>
      <c r="F18" s="38"/>
      <c r="G18" s="38"/>
      <c r="H18" s="38"/>
      <c r="I18" s="38"/>
      <c r="J18" s="39"/>
    </row>
    <row r="19">
      <c r="A19" s="29" t="s">
        <v>36</v>
      </c>
      <c r="B19" s="37"/>
      <c r="C19" s="38"/>
      <c r="D19" s="38"/>
      <c r="E19" s="40" t="s">
        <v>109</v>
      </c>
      <c r="F19" s="38"/>
      <c r="G19" s="38"/>
      <c r="H19" s="38"/>
      <c r="I19" s="38"/>
      <c r="J19" s="39"/>
    </row>
    <row r="20" ht="30">
      <c r="A20" s="29" t="s">
        <v>38</v>
      </c>
      <c r="B20" s="37"/>
      <c r="C20" s="38"/>
      <c r="D20" s="38"/>
      <c r="E20" s="31" t="s">
        <v>110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111</v>
      </c>
      <c r="D21" s="29" t="s">
        <v>31</v>
      </c>
      <c r="E21" s="31" t="s">
        <v>112</v>
      </c>
      <c r="F21" s="32" t="s">
        <v>113</v>
      </c>
      <c r="G21" s="33">
        <v>18090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114</v>
      </c>
      <c r="F22" s="38"/>
      <c r="G22" s="38"/>
      <c r="H22" s="38"/>
      <c r="I22" s="38"/>
      <c r="J22" s="39"/>
    </row>
    <row r="23">
      <c r="A23" s="29" t="s">
        <v>36</v>
      </c>
      <c r="B23" s="37"/>
      <c r="C23" s="38"/>
      <c r="D23" s="38"/>
      <c r="E23" s="40" t="s">
        <v>115</v>
      </c>
      <c r="F23" s="38"/>
      <c r="G23" s="38"/>
      <c r="H23" s="38"/>
      <c r="I23" s="38"/>
      <c r="J23" s="39"/>
    </row>
    <row r="24" ht="30">
      <c r="A24" s="29" t="s">
        <v>38</v>
      </c>
      <c r="B24" s="37"/>
      <c r="C24" s="38"/>
      <c r="D24" s="38"/>
      <c r="E24" s="31" t="s">
        <v>116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117</v>
      </c>
      <c r="D25" s="29" t="s">
        <v>31</v>
      </c>
      <c r="E25" s="31" t="s">
        <v>118</v>
      </c>
      <c r="F25" s="32" t="s">
        <v>62</v>
      </c>
      <c r="G25" s="33">
        <v>26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103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0" t="s">
        <v>119</v>
      </c>
      <c r="F27" s="38"/>
      <c r="G27" s="38"/>
      <c r="H27" s="38"/>
      <c r="I27" s="38"/>
      <c r="J27" s="39"/>
    </row>
    <row r="28" ht="75">
      <c r="A28" s="29" t="s">
        <v>38</v>
      </c>
      <c r="B28" s="37"/>
      <c r="C28" s="38"/>
      <c r="D28" s="38"/>
      <c r="E28" s="31" t="s">
        <v>105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120</v>
      </c>
      <c r="D29" s="29" t="s">
        <v>31</v>
      </c>
      <c r="E29" s="31" t="s">
        <v>121</v>
      </c>
      <c r="F29" s="32" t="s">
        <v>62</v>
      </c>
      <c r="G29" s="33">
        <v>26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31" t="s">
        <v>122</v>
      </c>
      <c r="F30" s="38"/>
      <c r="G30" s="38"/>
      <c r="H30" s="38"/>
      <c r="I30" s="38"/>
      <c r="J30" s="39"/>
    </row>
    <row r="31">
      <c r="A31" s="29" t="s">
        <v>36</v>
      </c>
      <c r="B31" s="37"/>
      <c r="C31" s="38"/>
      <c r="D31" s="38"/>
      <c r="E31" s="40" t="s">
        <v>123</v>
      </c>
      <c r="F31" s="38"/>
      <c r="G31" s="38"/>
      <c r="H31" s="38"/>
      <c r="I31" s="38"/>
      <c r="J31" s="39"/>
    </row>
    <row r="32" ht="30">
      <c r="A32" s="29" t="s">
        <v>38</v>
      </c>
      <c r="B32" s="37"/>
      <c r="C32" s="38"/>
      <c r="D32" s="38"/>
      <c r="E32" s="31" t="s">
        <v>110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124</v>
      </c>
      <c r="D33" s="29" t="s">
        <v>31</v>
      </c>
      <c r="E33" s="31" t="s">
        <v>125</v>
      </c>
      <c r="F33" s="32" t="s">
        <v>113</v>
      </c>
      <c r="G33" s="33">
        <v>7020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31" t="s">
        <v>126</v>
      </c>
      <c r="F34" s="38"/>
      <c r="G34" s="38"/>
      <c r="H34" s="38"/>
      <c r="I34" s="38"/>
      <c r="J34" s="39"/>
    </row>
    <row r="35">
      <c r="A35" s="29" t="s">
        <v>36</v>
      </c>
      <c r="B35" s="37"/>
      <c r="C35" s="38"/>
      <c r="D35" s="38"/>
      <c r="E35" s="40" t="s">
        <v>127</v>
      </c>
      <c r="F35" s="38"/>
      <c r="G35" s="38"/>
      <c r="H35" s="38"/>
      <c r="I35" s="38"/>
      <c r="J35" s="39"/>
    </row>
    <row r="36" ht="30">
      <c r="A36" s="29" t="s">
        <v>38</v>
      </c>
      <c r="B36" s="37"/>
      <c r="C36" s="38"/>
      <c r="D36" s="38"/>
      <c r="E36" s="31" t="s">
        <v>116</v>
      </c>
      <c r="F36" s="38"/>
      <c r="G36" s="38"/>
      <c r="H36" s="38"/>
      <c r="I36" s="38"/>
      <c r="J36" s="39"/>
    </row>
    <row r="37" ht="30">
      <c r="A37" s="29" t="s">
        <v>29</v>
      </c>
      <c r="B37" s="29">
        <v>8</v>
      </c>
      <c r="C37" s="30" t="s">
        <v>128</v>
      </c>
      <c r="D37" s="29" t="s">
        <v>31</v>
      </c>
      <c r="E37" s="31" t="s">
        <v>129</v>
      </c>
      <c r="F37" s="32" t="s">
        <v>62</v>
      </c>
      <c r="G37" s="33">
        <v>14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31" t="s">
        <v>103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0" t="s">
        <v>130</v>
      </c>
      <c r="F39" s="38"/>
      <c r="G39" s="38"/>
      <c r="H39" s="38"/>
      <c r="I39" s="38"/>
      <c r="J39" s="39"/>
    </row>
    <row r="40" ht="75">
      <c r="A40" s="29" t="s">
        <v>38</v>
      </c>
      <c r="B40" s="37"/>
      <c r="C40" s="38"/>
      <c r="D40" s="38"/>
      <c r="E40" s="31" t="s">
        <v>105</v>
      </c>
      <c r="F40" s="38"/>
      <c r="G40" s="38"/>
      <c r="H40" s="38"/>
      <c r="I40" s="38"/>
      <c r="J40" s="39"/>
    </row>
    <row r="41">
      <c r="A41" s="29" t="s">
        <v>29</v>
      </c>
      <c r="B41" s="29">
        <v>9</v>
      </c>
      <c r="C41" s="30" t="s">
        <v>131</v>
      </c>
      <c r="D41" s="29" t="s">
        <v>31</v>
      </c>
      <c r="E41" s="31" t="s">
        <v>132</v>
      </c>
      <c r="F41" s="32" t="s">
        <v>62</v>
      </c>
      <c r="G41" s="33">
        <v>14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31" t="s">
        <v>133</v>
      </c>
      <c r="F42" s="38"/>
      <c r="G42" s="38"/>
      <c r="H42" s="38"/>
      <c r="I42" s="38"/>
      <c r="J42" s="39"/>
    </row>
    <row r="43">
      <c r="A43" s="29" t="s">
        <v>36</v>
      </c>
      <c r="B43" s="37"/>
      <c r="C43" s="38"/>
      <c r="D43" s="38"/>
      <c r="E43" s="40" t="s">
        <v>134</v>
      </c>
      <c r="F43" s="38"/>
      <c r="G43" s="38"/>
      <c r="H43" s="38"/>
      <c r="I43" s="38"/>
      <c r="J43" s="39"/>
    </row>
    <row r="44" ht="30">
      <c r="A44" s="29" t="s">
        <v>38</v>
      </c>
      <c r="B44" s="37"/>
      <c r="C44" s="38"/>
      <c r="D44" s="38"/>
      <c r="E44" s="31" t="s">
        <v>110</v>
      </c>
      <c r="F44" s="38"/>
      <c r="G44" s="38"/>
      <c r="H44" s="38"/>
      <c r="I44" s="38"/>
      <c r="J44" s="39"/>
    </row>
    <row r="45">
      <c r="A45" s="29" t="s">
        <v>29</v>
      </c>
      <c r="B45" s="29">
        <v>10</v>
      </c>
      <c r="C45" s="30" t="s">
        <v>135</v>
      </c>
      <c r="D45" s="29" t="s">
        <v>31</v>
      </c>
      <c r="E45" s="31" t="s">
        <v>136</v>
      </c>
      <c r="F45" s="32" t="s">
        <v>113</v>
      </c>
      <c r="G45" s="33">
        <v>3780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31" t="s">
        <v>137</v>
      </c>
      <c r="F46" s="38"/>
      <c r="G46" s="38"/>
      <c r="H46" s="38"/>
      <c r="I46" s="38"/>
      <c r="J46" s="39"/>
    </row>
    <row r="47">
      <c r="A47" s="29" t="s">
        <v>36</v>
      </c>
      <c r="B47" s="37"/>
      <c r="C47" s="38"/>
      <c r="D47" s="38"/>
      <c r="E47" s="40" t="s">
        <v>138</v>
      </c>
      <c r="F47" s="38"/>
      <c r="G47" s="38"/>
      <c r="H47" s="38"/>
      <c r="I47" s="38"/>
      <c r="J47" s="39"/>
    </row>
    <row r="48" ht="30">
      <c r="A48" s="29" t="s">
        <v>38</v>
      </c>
      <c r="B48" s="37"/>
      <c r="C48" s="38"/>
      <c r="D48" s="38"/>
      <c r="E48" s="31" t="s">
        <v>116</v>
      </c>
      <c r="F48" s="38"/>
      <c r="G48" s="38"/>
      <c r="H48" s="38"/>
      <c r="I48" s="38"/>
      <c r="J48" s="39"/>
    </row>
    <row r="49">
      <c r="A49" s="29" t="s">
        <v>29</v>
      </c>
      <c r="B49" s="29">
        <v>11</v>
      </c>
      <c r="C49" s="30" t="s">
        <v>139</v>
      </c>
      <c r="D49" s="29" t="s">
        <v>31</v>
      </c>
      <c r="E49" s="31" t="s">
        <v>140</v>
      </c>
      <c r="F49" s="32" t="s">
        <v>62</v>
      </c>
      <c r="G49" s="33">
        <v>93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31" t="s">
        <v>103</v>
      </c>
      <c r="F50" s="38"/>
      <c r="G50" s="38"/>
      <c r="H50" s="38"/>
      <c r="I50" s="38"/>
      <c r="J50" s="39"/>
    </row>
    <row r="51">
      <c r="A51" s="29" t="s">
        <v>36</v>
      </c>
      <c r="B51" s="37"/>
      <c r="C51" s="38"/>
      <c r="D51" s="38"/>
      <c r="E51" s="40" t="s">
        <v>141</v>
      </c>
      <c r="F51" s="38"/>
      <c r="G51" s="38"/>
      <c r="H51" s="38"/>
      <c r="I51" s="38"/>
      <c r="J51" s="39"/>
    </row>
    <row r="52" ht="75">
      <c r="A52" s="29" t="s">
        <v>38</v>
      </c>
      <c r="B52" s="37"/>
      <c r="C52" s="38"/>
      <c r="D52" s="38"/>
      <c r="E52" s="31" t="s">
        <v>142</v>
      </c>
      <c r="F52" s="38"/>
      <c r="G52" s="38"/>
      <c r="H52" s="38"/>
      <c r="I52" s="38"/>
      <c r="J52" s="39"/>
    </row>
    <row r="53">
      <c r="A53" s="29" t="s">
        <v>29</v>
      </c>
      <c r="B53" s="29">
        <v>12</v>
      </c>
      <c r="C53" s="30" t="s">
        <v>143</v>
      </c>
      <c r="D53" s="29" t="s">
        <v>31</v>
      </c>
      <c r="E53" s="31" t="s">
        <v>144</v>
      </c>
      <c r="F53" s="32" t="s">
        <v>62</v>
      </c>
      <c r="G53" s="33">
        <v>93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31" t="s">
        <v>145</v>
      </c>
      <c r="F54" s="38"/>
      <c r="G54" s="38"/>
      <c r="H54" s="38"/>
      <c r="I54" s="38"/>
      <c r="J54" s="39"/>
    </row>
    <row r="55">
      <c r="A55" s="29" t="s">
        <v>36</v>
      </c>
      <c r="B55" s="37"/>
      <c r="C55" s="38"/>
      <c r="D55" s="38"/>
      <c r="E55" s="40" t="s">
        <v>146</v>
      </c>
      <c r="F55" s="38"/>
      <c r="G55" s="38"/>
      <c r="H55" s="38"/>
      <c r="I55" s="38"/>
      <c r="J55" s="39"/>
    </row>
    <row r="56" ht="30">
      <c r="A56" s="29" t="s">
        <v>38</v>
      </c>
      <c r="B56" s="37"/>
      <c r="C56" s="38"/>
      <c r="D56" s="38"/>
      <c r="E56" s="31" t="s">
        <v>110</v>
      </c>
      <c r="F56" s="38"/>
      <c r="G56" s="38"/>
      <c r="H56" s="38"/>
      <c r="I56" s="38"/>
      <c r="J56" s="39"/>
    </row>
    <row r="57">
      <c r="A57" s="29" t="s">
        <v>29</v>
      </c>
      <c r="B57" s="29">
        <v>13</v>
      </c>
      <c r="C57" s="30" t="s">
        <v>147</v>
      </c>
      <c r="D57" s="29" t="s">
        <v>31</v>
      </c>
      <c r="E57" s="31" t="s">
        <v>148</v>
      </c>
      <c r="F57" s="32" t="s">
        <v>113</v>
      </c>
      <c r="G57" s="33">
        <v>25110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31" t="s">
        <v>149</v>
      </c>
      <c r="F58" s="38"/>
      <c r="G58" s="38"/>
      <c r="H58" s="38"/>
      <c r="I58" s="38"/>
      <c r="J58" s="39"/>
    </row>
    <row r="59">
      <c r="A59" s="29" t="s">
        <v>36</v>
      </c>
      <c r="B59" s="37"/>
      <c r="C59" s="38"/>
      <c r="D59" s="38"/>
      <c r="E59" s="40" t="s">
        <v>150</v>
      </c>
      <c r="F59" s="38"/>
      <c r="G59" s="38"/>
      <c r="H59" s="38"/>
      <c r="I59" s="38"/>
      <c r="J59" s="39"/>
    </row>
    <row r="60" ht="30">
      <c r="A60" s="29" t="s">
        <v>38</v>
      </c>
      <c r="B60" s="37"/>
      <c r="C60" s="38"/>
      <c r="D60" s="38"/>
      <c r="E60" s="31" t="s">
        <v>151</v>
      </c>
      <c r="F60" s="38"/>
      <c r="G60" s="38"/>
      <c r="H60" s="38"/>
      <c r="I60" s="38"/>
      <c r="J60" s="39"/>
    </row>
    <row r="61" ht="30">
      <c r="A61" s="29" t="s">
        <v>29</v>
      </c>
      <c r="B61" s="29">
        <v>14</v>
      </c>
      <c r="C61" s="30" t="s">
        <v>152</v>
      </c>
      <c r="D61" s="29" t="s">
        <v>31</v>
      </c>
      <c r="E61" s="31" t="s">
        <v>153</v>
      </c>
      <c r="F61" s="32" t="s">
        <v>154</v>
      </c>
      <c r="G61" s="33">
        <v>86.875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155</v>
      </c>
      <c r="F62" s="38"/>
      <c r="G62" s="38"/>
      <c r="H62" s="38"/>
      <c r="I62" s="38"/>
      <c r="J62" s="39"/>
    </row>
    <row r="63">
      <c r="A63" s="29" t="s">
        <v>36</v>
      </c>
      <c r="B63" s="37"/>
      <c r="C63" s="38"/>
      <c r="D63" s="38"/>
      <c r="E63" s="40" t="s">
        <v>156</v>
      </c>
      <c r="F63" s="38"/>
      <c r="G63" s="38"/>
      <c r="H63" s="38"/>
      <c r="I63" s="38"/>
      <c r="J63" s="39"/>
    </row>
    <row r="64" ht="105">
      <c r="A64" s="29" t="s">
        <v>38</v>
      </c>
      <c r="B64" s="37"/>
      <c r="C64" s="38"/>
      <c r="D64" s="38"/>
      <c r="E64" s="31" t="s">
        <v>157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158</v>
      </c>
      <c r="D65" s="29" t="s">
        <v>31</v>
      </c>
      <c r="E65" s="31" t="s">
        <v>159</v>
      </c>
      <c r="F65" s="32" t="s">
        <v>154</v>
      </c>
      <c r="G65" s="33">
        <v>86.875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160</v>
      </c>
      <c r="F66" s="38"/>
      <c r="G66" s="38"/>
      <c r="H66" s="38"/>
      <c r="I66" s="38"/>
      <c r="J66" s="39"/>
    </row>
    <row r="67">
      <c r="A67" s="29" t="s">
        <v>36</v>
      </c>
      <c r="B67" s="37"/>
      <c r="C67" s="38"/>
      <c r="D67" s="38"/>
      <c r="E67" s="40" t="s">
        <v>156</v>
      </c>
      <c r="F67" s="38"/>
      <c r="G67" s="38"/>
      <c r="H67" s="38"/>
      <c r="I67" s="38"/>
      <c r="J67" s="39"/>
    </row>
    <row r="68" ht="90">
      <c r="A68" s="29" t="s">
        <v>38</v>
      </c>
      <c r="B68" s="37"/>
      <c r="C68" s="38"/>
      <c r="D68" s="38"/>
      <c r="E68" s="31" t="s">
        <v>161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162</v>
      </c>
      <c r="D69" s="29" t="s">
        <v>31</v>
      </c>
      <c r="E69" s="31" t="s">
        <v>163</v>
      </c>
      <c r="F69" s="32" t="s">
        <v>62</v>
      </c>
      <c r="G69" s="33">
        <v>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103</v>
      </c>
      <c r="F70" s="38"/>
      <c r="G70" s="38"/>
      <c r="H70" s="38"/>
      <c r="I70" s="38"/>
      <c r="J70" s="39"/>
    </row>
    <row r="71">
      <c r="A71" s="29" t="s">
        <v>36</v>
      </c>
      <c r="B71" s="37"/>
      <c r="C71" s="38"/>
      <c r="D71" s="38"/>
      <c r="E71" s="40" t="s">
        <v>164</v>
      </c>
      <c r="F71" s="38"/>
      <c r="G71" s="38"/>
      <c r="H71" s="38"/>
      <c r="I71" s="38"/>
      <c r="J71" s="39"/>
    </row>
    <row r="72" ht="90">
      <c r="A72" s="29" t="s">
        <v>38</v>
      </c>
      <c r="B72" s="37"/>
      <c r="C72" s="38"/>
      <c r="D72" s="38"/>
      <c r="E72" s="31" t="s">
        <v>165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166</v>
      </c>
      <c r="D73" s="29" t="s">
        <v>31</v>
      </c>
      <c r="E73" s="31" t="s">
        <v>167</v>
      </c>
      <c r="F73" s="32" t="s">
        <v>62</v>
      </c>
      <c r="G73" s="33">
        <v>5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168</v>
      </c>
      <c r="F74" s="38"/>
      <c r="G74" s="38"/>
      <c r="H74" s="38"/>
      <c r="I74" s="38"/>
      <c r="J74" s="39"/>
    </row>
    <row r="75">
      <c r="A75" s="29" t="s">
        <v>36</v>
      </c>
      <c r="B75" s="37"/>
      <c r="C75" s="38"/>
      <c r="D75" s="38"/>
      <c r="E75" s="40" t="s">
        <v>164</v>
      </c>
      <c r="F75" s="38"/>
      <c r="G75" s="38"/>
      <c r="H75" s="38"/>
      <c r="I75" s="38"/>
      <c r="J75" s="39"/>
    </row>
    <row r="76" ht="30">
      <c r="A76" s="29" t="s">
        <v>38</v>
      </c>
      <c r="B76" s="37"/>
      <c r="C76" s="38"/>
      <c r="D76" s="38"/>
      <c r="E76" s="31" t="s">
        <v>169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170</v>
      </c>
      <c r="D77" s="29" t="s">
        <v>31</v>
      </c>
      <c r="E77" s="31" t="s">
        <v>171</v>
      </c>
      <c r="F77" s="32" t="s">
        <v>113</v>
      </c>
      <c r="G77" s="33">
        <v>1350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31" t="s">
        <v>172</v>
      </c>
      <c r="F78" s="38"/>
      <c r="G78" s="38"/>
      <c r="H78" s="38"/>
      <c r="I78" s="38"/>
      <c r="J78" s="39"/>
    </row>
    <row r="79">
      <c r="A79" s="29" t="s">
        <v>36</v>
      </c>
      <c r="B79" s="37"/>
      <c r="C79" s="38"/>
      <c r="D79" s="38"/>
      <c r="E79" s="40" t="s">
        <v>173</v>
      </c>
      <c r="F79" s="38"/>
      <c r="G79" s="38"/>
      <c r="H79" s="38"/>
      <c r="I79" s="38"/>
      <c r="J79" s="39"/>
    </row>
    <row r="80" ht="30">
      <c r="A80" s="29" t="s">
        <v>38</v>
      </c>
      <c r="B80" s="37"/>
      <c r="C80" s="38"/>
      <c r="D80" s="38"/>
      <c r="E80" s="31" t="s">
        <v>174</v>
      </c>
      <c r="F80" s="38"/>
      <c r="G80" s="38"/>
      <c r="H80" s="38"/>
      <c r="I80" s="38"/>
      <c r="J80" s="39"/>
    </row>
    <row r="81">
      <c r="A81" s="29" t="s">
        <v>29</v>
      </c>
      <c r="B81" s="29">
        <v>19</v>
      </c>
      <c r="C81" s="30" t="s">
        <v>175</v>
      </c>
      <c r="D81" s="29" t="s">
        <v>31</v>
      </c>
      <c r="E81" s="31" t="s">
        <v>176</v>
      </c>
      <c r="F81" s="32" t="s">
        <v>62</v>
      </c>
      <c r="G81" s="33">
        <v>12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31" t="s">
        <v>103</v>
      </c>
      <c r="F82" s="38"/>
      <c r="G82" s="38"/>
      <c r="H82" s="38"/>
      <c r="I82" s="38"/>
      <c r="J82" s="39"/>
    </row>
    <row r="83">
      <c r="A83" s="29" t="s">
        <v>36</v>
      </c>
      <c r="B83" s="37"/>
      <c r="C83" s="38"/>
      <c r="D83" s="38"/>
      <c r="E83" s="40" t="s">
        <v>177</v>
      </c>
      <c r="F83" s="38"/>
      <c r="G83" s="38"/>
      <c r="H83" s="38"/>
      <c r="I83" s="38"/>
      <c r="J83" s="39"/>
    </row>
    <row r="84" ht="75">
      <c r="A84" s="29" t="s">
        <v>38</v>
      </c>
      <c r="B84" s="37"/>
      <c r="C84" s="38"/>
      <c r="D84" s="38"/>
      <c r="E84" s="31" t="s">
        <v>178</v>
      </c>
      <c r="F84" s="38"/>
      <c r="G84" s="38"/>
      <c r="H84" s="38"/>
      <c r="I84" s="38"/>
      <c r="J84" s="39"/>
    </row>
    <row r="85">
      <c r="A85" s="29" t="s">
        <v>29</v>
      </c>
      <c r="B85" s="29">
        <v>20</v>
      </c>
      <c r="C85" s="30" t="s">
        <v>179</v>
      </c>
      <c r="D85" s="29" t="s">
        <v>31</v>
      </c>
      <c r="E85" s="31" t="s">
        <v>180</v>
      </c>
      <c r="F85" s="32" t="s">
        <v>62</v>
      </c>
      <c r="G85" s="33">
        <v>12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181</v>
      </c>
      <c r="F86" s="38"/>
      <c r="G86" s="38"/>
      <c r="H86" s="38"/>
      <c r="I86" s="38"/>
      <c r="J86" s="39"/>
    </row>
    <row r="87">
      <c r="A87" s="29" t="s">
        <v>36</v>
      </c>
      <c r="B87" s="37"/>
      <c r="C87" s="38"/>
      <c r="D87" s="38"/>
      <c r="E87" s="40" t="s">
        <v>177</v>
      </c>
      <c r="F87" s="38"/>
      <c r="G87" s="38"/>
      <c r="H87" s="38"/>
      <c r="I87" s="38"/>
      <c r="J87" s="39"/>
    </row>
    <row r="88" ht="30">
      <c r="A88" s="29" t="s">
        <v>38</v>
      </c>
      <c r="B88" s="37"/>
      <c r="C88" s="38"/>
      <c r="D88" s="38"/>
      <c r="E88" s="31" t="s">
        <v>169</v>
      </c>
      <c r="F88" s="38"/>
      <c r="G88" s="38"/>
      <c r="H88" s="38"/>
      <c r="I88" s="38"/>
      <c r="J88" s="39"/>
    </row>
    <row r="89">
      <c r="A89" s="29" t="s">
        <v>29</v>
      </c>
      <c r="B89" s="29">
        <v>21</v>
      </c>
      <c r="C89" s="30" t="s">
        <v>182</v>
      </c>
      <c r="D89" s="29" t="s">
        <v>31</v>
      </c>
      <c r="E89" s="31" t="s">
        <v>183</v>
      </c>
      <c r="F89" s="32" t="s">
        <v>113</v>
      </c>
      <c r="G89" s="33">
        <v>3240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34</v>
      </c>
      <c r="B90" s="37"/>
      <c r="C90" s="38"/>
      <c r="D90" s="38"/>
      <c r="E90" s="31" t="s">
        <v>184</v>
      </c>
      <c r="F90" s="38"/>
      <c r="G90" s="38"/>
      <c r="H90" s="38"/>
      <c r="I90" s="38"/>
      <c r="J90" s="39"/>
    </row>
    <row r="91">
      <c r="A91" s="29" t="s">
        <v>36</v>
      </c>
      <c r="B91" s="37"/>
      <c r="C91" s="38"/>
      <c r="D91" s="38"/>
      <c r="E91" s="40" t="s">
        <v>185</v>
      </c>
      <c r="F91" s="38"/>
      <c r="G91" s="38"/>
      <c r="H91" s="38"/>
      <c r="I91" s="38"/>
      <c r="J91" s="39"/>
    </row>
    <row r="92" ht="30">
      <c r="A92" s="29" t="s">
        <v>38</v>
      </c>
      <c r="B92" s="37"/>
      <c r="C92" s="38"/>
      <c r="D92" s="38"/>
      <c r="E92" s="31" t="s">
        <v>174</v>
      </c>
      <c r="F92" s="38"/>
      <c r="G92" s="38"/>
      <c r="H92" s="38"/>
      <c r="I92" s="38"/>
      <c r="J92" s="39"/>
    </row>
    <row r="93">
      <c r="A93" s="29" t="s">
        <v>29</v>
      </c>
      <c r="B93" s="29">
        <v>22</v>
      </c>
      <c r="C93" s="30" t="s">
        <v>186</v>
      </c>
      <c r="D93" s="29" t="s">
        <v>31</v>
      </c>
      <c r="E93" s="31" t="s">
        <v>187</v>
      </c>
      <c r="F93" s="32" t="s">
        <v>62</v>
      </c>
      <c r="G93" s="33">
        <v>10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34</v>
      </c>
      <c r="B94" s="37"/>
      <c r="C94" s="38"/>
      <c r="D94" s="38"/>
      <c r="E94" s="31" t="s">
        <v>188</v>
      </c>
      <c r="F94" s="38"/>
      <c r="G94" s="38"/>
      <c r="H94" s="38"/>
      <c r="I94" s="38"/>
      <c r="J94" s="39"/>
    </row>
    <row r="95">
      <c r="A95" s="29" t="s">
        <v>36</v>
      </c>
      <c r="B95" s="37"/>
      <c r="C95" s="38"/>
      <c r="D95" s="38"/>
      <c r="E95" s="40" t="s">
        <v>189</v>
      </c>
      <c r="F95" s="38"/>
      <c r="G95" s="38"/>
      <c r="H95" s="38"/>
      <c r="I95" s="38"/>
      <c r="J95" s="39"/>
    </row>
    <row r="96" ht="120">
      <c r="A96" s="29" t="s">
        <v>38</v>
      </c>
      <c r="B96" s="37"/>
      <c r="C96" s="38"/>
      <c r="D96" s="38"/>
      <c r="E96" s="31" t="s">
        <v>190</v>
      </c>
      <c r="F96" s="38"/>
      <c r="G96" s="38"/>
      <c r="H96" s="38"/>
      <c r="I96" s="38"/>
      <c r="J96" s="39"/>
    </row>
    <row r="97">
      <c r="A97" s="29" t="s">
        <v>29</v>
      </c>
      <c r="B97" s="29">
        <v>23</v>
      </c>
      <c r="C97" s="30" t="s">
        <v>191</v>
      </c>
      <c r="D97" s="29" t="s">
        <v>31</v>
      </c>
      <c r="E97" s="31" t="s">
        <v>192</v>
      </c>
      <c r="F97" s="32" t="s">
        <v>62</v>
      </c>
      <c r="G97" s="33">
        <v>10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34</v>
      </c>
      <c r="B98" s="37"/>
      <c r="C98" s="38"/>
      <c r="D98" s="38"/>
      <c r="E98" s="31" t="s">
        <v>193</v>
      </c>
      <c r="F98" s="38"/>
      <c r="G98" s="38"/>
      <c r="H98" s="38"/>
      <c r="I98" s="38"/>
      <c r="J98" s="39"/>
    </row>
    <row r="99">
      <c r="A99" s="29" t="s">
        <v>36</v>
      </c>
      <c r="B99" s="37"/>
      <c r="C99" s="38"/>
      <c r="D99" s="38"/>
      <c r="E99" s="40" t="s">
        <v>194</v>
      </c>
      <c r="F99" s="38"/>
      <c r="G99" s="38"/>
      <c r="H99" s="38"/>
      <c r="I99" s="38"/>
      <c r="J99" s="39"/>
    </row>
    <row r="100" ht="75">
      <c r="A100" s="29" t="s">
        <v>38</v>
      </c>
      <c r="B100" s="37"/>
      <c r="C100" s="38"/>
      <c r="D100" s="38"/>
      <c r="E100" s="31" t="s">
        <v>195</v>
      </c>
      <c r="F100" s="38"/>
      <c r="G100" s="38"/>
      <c r="H100" s="38"/>
      <c r="I100" s="38"/>
      <c r="J100" s="39"/>
    </row>
    <row r="101">
      <c r="A101" s="29" t="s">
        <v>29</v>
      </c>
      <c r="B101" s="29">
        <v>24</v>
      </c>
      <c r="C101" s="30" t="s">
        <v>196</v>
      </c>
      <c r="D101" s="29" t="s">
        <v>31</v>
      </c>
      <c r="E101" s="31" t="s">
        <v>197</v>
      </c>
      <c r="F101" s="32" t="s">
        <v>113</v>
      </c>
      <c r="G101" s="33">
        <v>2700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31" t="s">
        <v>198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0" t="s">
        <v>199</v>
      </c>
      <c r="F103" s="38"/>
      <c r="G103" s="38"/>
      <c r="H103" s="38"/>
      <c r="I103" s="38"/>
      <c r="J103" s="39"/>
    </row>
    <row r="104" ht="90">
      <c r="A104" s="29" t="s">
        <v>38</v>
      </c>
      <c r="B104" s="37"/>
      <c r="C104" s="38"/>
      <c r="D104" s="38"/>
      <c r="E104" s="31" t="s">
        <v>200</v>
      </c>
      <c r="F104" s="38"/>
      <c r="G104" s="38"/>
      <c r="H104" s="38"/>
      <c r="I104" s="38"/>
      <c r="J104" s="39"/>
    </row>
    <row r="105">
      <c r="A105" s="29" t="s">
        <v>29</v>
      </c>
      <c r="B105" s="29">
        <v>25</v>
      </c>
      <c r="C105" s="30" t="s">
        <v>201</v>
      </c>
      <c r="D105" s="29" t="s">
        <v>31</v>
      </c>
      <c r="E105" s="31" t="s">
        <v>202</v>
      </c>
      <c r="F105" s="32" t="s">
        <v>62</v>
      </c>
      <c r="G105" s="33">
        <v>18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31" t="s">
        <v>203</v>
      </c>
      <c r="F106" s="38"/>
      <c r="G106" s="38"/>
      <c r="H106" s="38"/>
      <c r="I106" s="38"/>
      <c r="J106" s="39"/>
    </row>
    <row r="107">
      <c r="A107" s="29" t="s">
        <v>36</v>
      </c>
      <c r="B107" s="37"/>
      <c r="C107" s="38"/>
      <c r="D107" s="38"/>
      <c r="E107" s="40" t="s">
        <v>204</v>
      </c>
      <c r="F107" s="38"/>
      <c r="G107" s="38"/>
      <c r="H107" s="38"/>
      <c r="I107" s="38"/>
      <c r="J107" s="39"/>
    </row>
    <row r="108" ht="120">
      <c r="A108" s="29" t="s">
        <v>38</v>
      </c>
      <c r="B108" s="37"/>
      <c r="C108" s="38"/>
      <c r="D108" s="38"/>
      <c r="E108" s="31" t="s">
        <v>190</v>
      </c>
      <c r="F108" s="38"/>
      <c r="G108" s="38"/>
      <c r="H108" s="38"/>
      <c r="I108" s="38"/>
      <c r="J108" s="39"/>
    </row>
    <row r="109">
      <c r="A109" s="29" t="s">
        <v>29</v>
      </c>
      <c r="B109" s="29">
        <v>26</v>
      </c>
      <c r="C109" s="30" t="s">
        <v>205</v>
      </c>
      <c r="D109" s="29" t="s">
        <v>31</v>
      </c>
      <c r="E109" s="31" t="s">
        <v>206</v>
      </c>
      <c r="F109" s="32" t="s">
        <v>62</v>
      </c>
      <c r="G109" s="33">
        <v>18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207</v>
      </c>
      <c r="F110" s="38"/>
      <c r="G110" s="38"/>
      <c r="H110" s="38"/>
      <c r="I110" s="38"/>
      <c r="J110" s="39"/>
    </row>
    <row r="111">
      <c r="A111" s="29" t="s">
        <v>36</v>
      </c>
      <c r="B111" s="37"/>
      <c r="C111" s="38"/>
      <c r="D111" s="38"/>
      <c r="E111" s="40" t="s">
        <v>204</v>
      </c>
      <c r="F111" s="38"/>
      <c r="G111" s="38"/>
      <c r="H111" s="38"/>
      <c r="I111" s="38"/>
      <c r="J111" s="39"/>
    </row>
    <row r="112" ht="75">
      <c r="A112" s="29" t="s">
        <v>38</v>
      </c>
      <c r="B112" s="37"/>
      <c r="C112" s="38"/>
      <c r="D112" s="38"/>
      <c r="E112" s="31" t="s">
        <v>195</v>
      </c>
      <c r="F112" s="38"/>
      <c r="G112" s="38"/>
      <c r="H112" s="38"/>
      <c r="I112" s="38"/>
      <c r="J112" s="39"/>
    </row>
    <row r="113">
      <c r="A113" s="29" t="s">
        <v>29</v>
      </c>
      <c r="B113" s="29">
        <v>27</v>
      </c>
      <c r="C113" s="30" t="s">
        <v>208</v>
      </c>
      <c r="D113" s="29" t="s">
        <v>31</v>
      </c>
      <c r="E113" s="31" t="s">
        <v>209</v>
      </c>
      <c r="F113" s="32" t="s">
        <v>113</v>
      </c>
      <c r="G113" s="33">
        <v>4860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31" t="s">
        <v>210</v>
      </c>
      <c r="F114" s="38"/>
      <c r="G114" s="38"/>
      <c r="H114" s="38"/>
      <c r="I114" s="38"/>
      <c r="J114" s="39"/>
    </row>
    <row r="115">
      <c r="A115" s="29" t="s">
        <v>36</v>
      </c>
      <c r="B115" s="37"/>
      <c r="C115" s="38"/>
      <c r="D115" s="38"/>
      <c r="E115" s="40" t="s">
        <v>211</v>
      </c>
      <c r="F115" s="38"/>
      <c r="G115" s="38"/>
      <c r="H115" s="38"/>
      <c r="I115" s="38"/>
      <c r="J115" s="39"/>
    </row>
    <row r="116" ht="90">
      <c r="A116" s="29" t="s">
        <v>38</v>
      </c>
      <c r="B116" s="37"/>
      <c r="C116" s="38"/>
      <c r="D116" s="38"/>
      <c r="E116" s="31" t="s">
        <v>200</v>
      </c>
      <c r="F116" s="38"/>
      <c r="G116" s="38"/>
      <c r="H116" s="38"/>
      <c r="I116" s="38"/>
      <c r="J116" s="39"/>
    </row>
    <row r="117">
      <c r="A117" s="29" t="s">
        <v>29</v>
      </c>
      <c r="B117" s="29">
        <v>28</v>
      </c>
      <c r="C117" s="30" t="s">
        <v>212</v>
      </c>
      <c r="D117" s="29" t="s">
        <v>31</v>
      </c>
      <c r="E117" s="31" t="s">
        <v>213</v>
      </c>
      <c r="F117" s="32" t="s">
        <v>62</v>
      </c>
      <c r="G117" s="33">
        <v>29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34</v>
      </c>
      <c r="B118" s="37"/>
      <c r="C118" s="38"/>
      <c r="D118" s="38"/>
      <c r="E118" s="31" t="s">
        <v>203</v>
      </c>
      <c r="F118" s="38"/>
      <c r="G118" s="38"/>
      <c r="H118" s="38"/>
      <c r="I118" s="38"/>
      <c r="J118" s="39"/>
    </row>
    <row r="119">
      <c r="A119" s="29" t="s">
        <v>36</v>
      </c>
      <c r="B119" s="37"/>
      <c r="C119" s="38"/>
      <c r="D119" s="38"/>
      <c r="E119" s="40" t="s">
        <v>214</v>
      </c>
      <c r="F119" s="38"/>
      <c r="G119" s="38"/>
      <c r="H119" s="38"/>
      <c r="I119" s="38"/>
      <c r="J119" s="39"/>
    </row>
    <row r="120" ht="120">
      <c r="A120" s="29" t="s">
        <v>38</v>
      </c>
      <c r="B120" s="37"/>
      <c r="C120" s="38"/>
      <c r="D120" s="38"/>
      <c r="E120" s="31" t="s">
        <v>190</v>
      </c>
      <c r="F120" s="38"/>
      <c r="G120" s="38"/>
      <c r="H120" s="38"/>
      <c r="I120" s="38"/>
      <c r="J120" s="39"/>
    </row>
    <row r="121">
      <c r="A121" s="29" t="s">
        <v>29</v>
      </c>
      <c r="B121" s="29">
        <v>29</v>
      </c>
      <c r="C121" s="30" t="s">
        <v>215</v>
      </c>
      <c r="D121" s="29" t="s">
        <v>31</v>
      </c>
      <c r="E121" s="31" t="s">
        <v>216</v>
      </c>
      <c r="F121" s="32" t="s">
        <v>62</v>
      </c>
      <c r="G121" s="33">
        <v>29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31" t="s">
        <v>217</v>
      </c>
      <c r="F122" s="38"/>
      <c r="G122" s="38"/>
      <c r="H122" s="38"/>
      <c r="I122" s="38"/>
      <c r="J122" s="39"/>
    </row>
    <row r="123">
      <c r="A123" s="29" t="s">
        <v>36</v>
      </c>
      <c r="B123" s="37"/>
      <c r="C123" s="38"/>
      <c r="D123" s="38"/>
      <c r="E123" s="40" t="s">
        <v>214</v>
      </c>
      <c r="F123" s="38"/>
      <c r="G123" s="38"/>
      <c r="H123" s="38"/>
      <c r="I123" s="38"/>
      <c r="J123" s="39"/>
    </row>
    <row r="124" ht="75">
      <c r="A124" s="29" t="s">
        <v>38</v>
      </c>
      <c r="B124" s="37"/>
      <c r="C124" s="38"/>
      <c r="D124" s="38"/>
      <c r="E124" s="31" t="s">
        <v>195</v>
      </c>
      <c r="F124" s="38"/>
      <c r="G124" s="38"/>
      <c r="H124" s="38"/>
      <c r="I124" s="38"/>
      <c r="J124" s="39"/>
    </row>
    <row r="125">
      <c r="A125" s="29" t="s">
        <v>29</v>
      </c>
      <c r="B125" s="29">
        <v>30</v>
      </c>
      <c r="C125" s="30" t="s">
        <v>218</v>
      </c>
      <c r="D125" s="29" t="s">
        <v>31</v>
      </c>
      <c r="E125" s="31" t="s">
        <v>219</v>
      </c>
      <c r="F125" s="32" t="s">
        <v>113</v>
      </c>
      <c r="G125" s="33">
        <v>7830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34</v>
      </c>
      <c r="B126" s="37"/>
      <c r="C126" s="38"/>
      <c r="D126" s="38"/>
      <c r="E126" s="31" t="s">
        <v>220</v>
      </c>
      <c r="F126" s="38"/>
      <c r="G126" s="38"/>
      <c r="H126" s="38"/>
      <c r="I126" s="38"/>
      <c r="J126" s="39"/>
    </row>
    <row r="127">
      <c r="A127" s="29" t="s">
        <v>36</v>
      </c>
      <c r="B127" s="37"/>
      <c r="C127" s="38"/>
      <c r="D127" s="38"/>
      <c r="E127" s="40" t="s">
        <v>221</v>
      </c>
      <c r="F127" s="38"/>
      <c r="G127" s="38"/>
      <c r="H127" s="38"/>
      <c r="I127" s="38"/>
      <c r="J127" s="39"/>
    </row>
    <row r="128" ht="90">
      <c r="A128" s="29" t="s">
        <v>38</v>
      </c>
      <c r="B128" s="37"/>
      <c r="C128" s="38"/>
      <c r="D128" s="38"/>
      <c r="E128" s="31" t="s">
        <v>222</v>
      </c>
      <c r="F128" s="38"/>
      <c r="G128" s="38"/>
      <c r="H128" s="38"/>
      <c r="I128" s="38"/>
      <c r="J128" s="39"/>
    </row>
    <row r="129" ht="30">
      <c r="A129" s="29" t="s">
        <v>29</v>
      </c>
      <c r="B129" s="29">
        <v>31</v>
      </c>
      <c r="C129" s="30" t="s">
        <v>223</v>
      </c>
      <c r="D129" s="29" t="s">
        <v>31</v>
      </c>
      <c r="E129" s="31" t="s">
        <v>224</v>
      </c>
      <c r="F129" s="32" t="s">
        <v>62</v>
      </c>
      <c r="G129" s="33">
        <v>132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34</v>
      </c>
      <c r="B130" s="37"/>
      <c r="C130" s="38"/>
      <c r="D130" s="38"/>
      <c r="E130" s="31" t="s">
        <v>225</v>
      </c>
      <c r="F130" s="38"/>
      <c r="G130" s="38"/>
      <c r="H130" s="38"/>
      <c r="I130" s="38"/>
      <c r="J130" s="39"/>
    </row>
    <row r="131">
      <c r="A131" s="29" t="s">
        <v>36</v>
      </c>
      <c r="B131" s="37"/>
      <c r="C131" s="38"/>
      <c r="D131" s="38"/>
      <c r="E131" s="40" t="s">
        <v>226</v>
      </c>
      <c r="F131" s="38"/>
      <c r="G131" s="38"/>
      <c r="H131" s="38"/>
      <c r="I131" s="38"/>
      <c r="J131" s="39"/>
    </row>
    <row r="132" ht="75">
      <c r="A132" s="29" t="s">
        <v>38</v>
      </c>
      <c r="B132" s="37"/>
      <c r="C132" s="38"/>
      <c r="D132" s="38"/>
      <c r="E132" s="31" t="s">
        <v>178</v>
      </c>
      <c r="F132" s="38"/>
      <c r="G132" s="38"/>
      <c r="H132" s="38"/>
      <c r="I132" s="38"/>
      <c r="J132" s="39"/>
    </row>
    <row r="133">
      <c r="A133" s="29" t="s">
        <v>29</v>
      </c>
      <c r="B133" s="29">
        <v>32</v>
      </c>
      <c r="C133" s="30" t="s">
        <v>227</v>
      </c>
      <c r="D133" s="29" t="s">
        <v>31</v>
      </c>
      <c r="E133" s="31" t="s">
        <v>228</v>
      </c>
      <c r="F133" s="32" t="s">
        <v>62</v>
      </c>
      <c r="G133" s="33">
        <v>132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34</v>
      </c>
      <c r="B134" s="37"/>
      <c r="C134" s="38"/>
      <c r="D134" s="38"/>
      <c r="E134" s="31" t="s">
        <v>229</v>
      </c>
      <c r="F134" s="38"/>
      <c r="G134" s="38"/>
      <c r="H134" s="38"/>
      <c r="I134" s="38"/>
      <c r="J134" s="39"/>
    </row>
    <row r="135">
      <c r="A135" s="29" t="s">
        <v>36</v>
      </c>
      <c r="B135" s="37"/>
      <c r="C135" s="38"/>
      <c r="D135" s="38"/>
      <c r="E135" s="40" t="s">
        <v>230</v>
      </c>
      <c r="F135" s="38"/>
      <c r="G135" s="38"/>
      <c r="H135" s="38"/>
      <c r="I135" s="38"/>
      <c r="J135" s="39"/>
    </row>
    <row r="136" ht="30">
      <c r="A136" s="29" t="s">
        <v>38</v>
      </c>
      <c r="B136" s="37"/>
      <c r="C136" s="38"/>
      <c r="D136" s="38"/>
      <c r="E136" s="31" t="s">
        <v>169</v>
      </c>
      <c r="F136" s="38"/>
      <c r="G136" s="38"/>
      <c r="H136" s="38"/>
      <c r="I136" s="38"/>
      <c r="J136" s="39"/>
    </row>
    <row r="137">
      <c r="A137" s="29" t="s">
        <v>29</v>
      </c>
      <c r="B137" s="29">
        <v>33</v>
      </c>
      <c r="C137" s="30" t="s">
        <v>231</v>
      </c>
      <c r="D137" s="29" t="s">
        <v>31</v>
      </c>
      <c r="E137" s="31" t="s">
        <v>232</v>
      </c>
      <c r="F137" s="32" t="s">
        <v>113</v>
      </c>
      <c r="G137" s="33">
        <v>35640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34</v>
      </c>
      <c r="B138" s="37"/>
      <c r="C138" s="38"/>
      <c r="D138" s="38"/>
      <c r="E138" s="31" t="s">
        <v>233</v>
      </c>
      <c r="F138" s="38"/>
      <c r="G138" s="38"/>
      <c r="H138" s="38"/>
      <c r="I138" s="38"/>
      <c r="J138" s="39"/>
    </row>
    <row r="139">
      <c r="A139" s="29" t="s">
        <v>36</v>
      </c>
      <c r="B139" s="37"/>
      <c r="C139" s="38"/>
      <c r="D139" s="38"/>
      <c r="E139" s="40" t="s">
        <v>234</v>
      </c>
      <c r="F139" s="38"/>
      <c r="G139" s="38"/>
      <c r="H139" s="38"/>
      <c r="I139" s="38"/>
      <c r="J139" s="39"/>
    </row>
    <row r="140" ht="30">
      <c r="A140" s="29" t="s">
        <v>38</v>
      </c>
      <c r="B140" s="42"/>
      <c r="C140" s="43"/>
      <c r="D140" s="43"/>
      <c r="E140" s="31" t="s">
        <v>174</v>
      </c>
      <c r="F140" s="43"/>
      <c r="G140" s="43"/>
      <c r="H140" s="43"/>
      <c r="I140" s="43"/>
      <c r="J140" s="44"/>
    </row>
  </sheetData>
  <sheetProtection sheet="1" objects="1" scenarios="1" spinCount="100000" saltValue="qjXU2lcTTvwQ+0MaVr32QycmicORTHhULi9NHSTRg5ketSrbxB4gtFVBBWeAiVgNsvE8kLGej4i39tzj90kvyg==" hashValue="h2la/TDmQ61Bc3VLtLJeowp+lwy8gQzRb0rkSC7IOm2r8b8lTFp/RHcIoAzRdCa/fJ1470AWQuH9YExFzYUHb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235</v>
      </c>
      <c r="I3" s="16">
        <f>SUMIFS(I8:I617,A8:A617,"SD")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235</v>
      </c>
      <c r="D4" s="13"/>
      <c r="E4" s="14" t="s">
        <v>236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SUMIFS(I9:I32,A9:A32,"P")</f>
        <v>0</v>
      </c>
      <c r="J8" s="28"/>
    </row>
    <row r="9">
      <c r="A9" s="29" t="s">
        <v>29</v>
      </c>
      <c r="B9" s="29">
        <v>1</v>
      </c>
      <c r="C9" s="30" t="s">
        <v>237</v>
      </c>
      <c r="D9" s="29" t="s">
        <v>238</v>
      </c>
      <c r="E9" s="31" t="s">
        <v>239</v>
      </c>
      <c r="F9" s="32" t="s">
        <v>240</v>
      </c>
      <c r="G9" s="33">
        <v>1896.144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241</v>
      </c>
      <c r="F10" s="38"/>
      <c r="G10" s="38"/>
      <c r="H10" s="38"/>
      <c r="I10" s="38"/>
      <c r="J10" s="39"/>
    </row>
    <row r="11" ht="75">
      <c r="A11" s="29" t="s">
        <v>36</v>
      </c>
      <c r="B11" s="37"/>
      <c r="C11" s="38"/>
      <c r="D11" s="38"/>
      <c r="E11" s="40" t="s">
        <v>242</v>
      </c>
      <c r="F11" s="38"/>
      <c r="G11" s="38"/>
      <c r="H11" s="38"/>
      <c r="I11" s="38"/>
      <c r="J11" s="39"/>
    </row>
    <row r="12">
      <c r="A12" s="29" t="s">
        <v>38</v>
      </c>
      <c r="B12" s="37"/>
      <c r="C12" s="38"/>
      <c r="D12" s="38"/>
      <c r="E12" s="41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237</v>
      </c>
      <c r="D13" s="29" t="s">
        <v>243</v>
      </c>
      <c r="E13" s="31" t="s">
        <v>239</v>
      </c>
      <c r="F13" s="32" t="s">
        <v>240</v>
      </c>
      <c r="G13" s="33">
        <v>36.398000000000003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244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40" t="s">
        <v>245</v>
      </c>
      <c r="F15" s="38"/>
      <c r="G15" s="38"/>
      <c r="H15" s="38"/>
      <c r="I15" s="38"/>
      <c r="J15" s="39"/>
    </row>
    <row r="16" ht="30">
      <c r="A16" s="29" t="s">
        <v>38</v>
      </c>
      <c r="B16" s="37"/>
      <c r="C16" s="38"/>
      <c r="D16" s="38"/>
      <c r="E16" s="31" t="s">
        <v>246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237</v>
      </c>
      <c r="D17" s="29" t="s">
        <v>247</v>
      </c>
      <c r="E17" s="31" t="s">
        <v>239</v>
      </c>
      <c r="F17" s="32" t="s">
        <v>240</v>
      </c>
      <c r="G17" s="33">
        <v>3604.5509999999999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248</v>
      </c>
      <c r="F18" s="38"/>
      <c r="G18" s="38"/>
      <c r="H18" s="38"/>
      <c r="I18" s="38"/>
      <c r="J18" s="39"/>
    </row>
    <row r="19" ht="75">
      <c r="A19" s="29" t="s">
        <v>36</v>
      </c>
      <c r="B19" s="37"/>
      <c r="C19" s="38"/>
      <c r="D19" s="38"/>
      <c r="E19" s="40" t="s">
        <v>249</v>
      </c>
      <c r="F19" s="38"/>
      <c r="G19" s="38"/>
      <c r="H19" s="38"/>
      <c r="I19" s="38"/>
      <c r="J19" s="39"/>
    </row>
    <row r="20">
      <c r="A20" s="29" t="s">
        <v>38</v>
      </c>
      <c r="B20" s="37"/>
      <c r="C20" s="38"/>
      <c r="D20" s="38"/>
      <c r="E20" s="41" t="s">
        <v>31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237</v>
      </c>
      <c r="D21" s="29" t="s">
        <v>250</v>
      </c>
      <c r="E21" s="31" t="s">
        <v>239</v>
      </c>
      <c r="F21" s="32" t="s">
        <v>240</v>
      </c>
      <c r="G21" s="33">
        <v>242.80799999999999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251</v>
      </c>
      <c r="F22" s="38"/>
      <c r="G22" s="38"/>
      <c r="H22" s="38"/>
      <c r="I22" s="38"/>
      <c r="J22" s="39"/>
    </row>
    <row r="23" ht="75">
      <c r="A23" s="29" t="s">
        <v>36</v>
      </c>
      <c r="B23" s="37"/>
      <c r="C23" s="38"/>
      <c r="D23" s="38"/>
      <c r="E23" s="40" t="s">
        <v>252</v>
      </c>
      <c r="F23" s="38"/>
      <c r="G23" s="38"/>
      <c r="H23" s="38"/>
      <c r="I23" s="38"/>
      <c r="J23" s="39"/>
    </row>
    <row r="24">
      <c r="A24" s="29" t="s">
        <v>38</v>
      </c>
      <c r="B24" s="37"/>
      <c r="C24" s="38"/>
      <c r="D24" s="38"/>
      <c r="E24" s="41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237</v>
      </c>
      <c r="D25" s="29" t="s">
        <v>253</v>
      </c>
      <c r="E25" s="31" t="s">
        <v>239</v>
      </c>
      <c r="F25" s="32" t="s">
        <v>240</v>
      </c>
      <c r="G25" s="33">
        <v>16.619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254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0" t="s">
        <v>255</v>
      </c>
      <c r="F27" s="38"/>
      <c r="G27" s="38"/>
      <c r="H27" s="38"/>
      <c r="I27" s="38"/>
      <c r="J27" s="39"/>
    </row>
    <row r="28" ht="30">
      <c r="A28" s="29" t="s">
        <v>38</v>
      </c>
      <c r="B28" s="37"/>
      <c r="C28" s="38"/>
      <c r="D28" s="38"/>
      <c r="E28" s="31" t="s">
        <v>246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256</v>
      </c>
      <c r="D29" s="29" t="s">
        <v>31</v>
      </c>
      <c r="E29" s="31" t="s">
        <v>257</v>
      </c>
      <c r="F29" s="32" t="s">
        <v>240</v>
      </c>
      <c r="G29" s="33">
        <v>177.59999999999999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34</v>
      </c>
      <c r="B30" s="37"/>
      <c r="C30" s="38"/>
      <c r="D30" s="38"/>
      <c r="E30" s="31" t="s">
        <v>258</v>
      </c>
      <c r="F30" s="38"/>
      <c r="G30" s="38"/>
      <c r="H30" s="38"/>
      <c r="I30" s="38"/>
      <c r="J30" s="39"/>
    </row>
    <row r="31" ht="30">
      <c r="A31" s="29" t="s">
        <v>36</v>
      </c>
      <c r="B31" s="37"/>
      <c r="C31" s="38"/>
      <c r="D31" s="38"/>
      <c r="E31" s="40" t="s">
        <v>259</v>
      </c>
      <c r="F31" s="38"/>
      <c r="G31" s="38"/>
      <c r="H31" s="38"/>
      <c r="I31" s="38"/>
      <c r="J31" s="39"/>
    </row>
    <row r="32" ht="30">
      <c r="A32" s="29" t="s">
        <v>38</v>
      </c>
      <c r="B32" s="37"/>
      <c r="C32" s="38"/>
      <c r="D32" s="38"/>
      <c r="E32" s="31" t="s">
        <v>246</v>
      </c>
      <c r="F32" s="38"/>
      <c r="G32" s="38"/>
      <c r="H32" s="38"/>
      <c r="I32" s="38"/>
      <c r="J32" s="39"/>
    </row>
    <row r="33">
      <c r="A33" s="23" t="s">
        <v>26</v>
      </c>
      <c r="B33" s="24"/>
      <c r="C33" s="25" t="s">
        <v>55</v>
      </c>
      <c r="D33" s="26"/>
      <c r="E33" s="23" t="s">
        <v>260</v>
      </c>
      <c r="F33" s="26"/>
      <c r="G33" s="26"/>
      <c r="H33" s="26"/>
      <c r="I33" s="27">
        <f>SUMIFS(I34:I113,A34:A113,"P")</f>
        <v>0</v>
      </c>
      <c r="J33" s="28"/>
    </row>
    <row r="34">
      <c r="A34" s="29" t="s">
        <v>29</v>
      </c>
      <c r="B34" s="29">
        <v>7</v>
      </c>
      <c r="C34" s="30" t="s">
        <v>261</v>
      </c>
      <c r="D34" s="29" t="s">
        <v>31</v>
      </c>
      <c r="E34" s="31" t="s">
        <v>262</v>
      </c>
      <c r="F34" s="32" t="s">
        <v>62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263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37</v>
      </c>
      <c r="F36" s="38"/>
      <c r="G36" s="38"/>
      <c r="H36" s="38"/>
      <c r="I36" s="38"/>
      <c r="J36" s="39"/>
    </row>
    <row r="37" ht="195">
      <c r="A37" s="29" t="s">
        <v>38</v>
      </c>
      <c r="B37" s="37"/>
      <c r="C37" s="38"/>
      <c r="D37" s="38"/>
      <c r="E37" s="31" t="s">
        <v>264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265</v>
      </c>
      <c r="D38" s="29" t="s">
        <v>31</v>
      </c>
      <c r="E38" s="31" t="s">
        <v>266</v>
      </c>
      <c r="F38" s="32" t="s">
        <v>62</v>
      </c>
      <c r="G38" s="33">
        <v>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263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267</v>
      </c>
      <c r="F40" s="38"/>
      <c r="G40" s="38"/>
      <c r="H40" s="38"/>
      <c r="I40" s="38"/>
      <c r="J40" s="39"/>
    </row>
    <row r="41" ht="225">
      <c r="A41" s="29" t="s">
        <v>38</v>
      </c>
      <c r="B41" s="37"/>
      <c r="C41" s="38"/>
      <c r="D41" s="38"/>
      <c r="E41" s="31" t="s">
        <v>268</v>
      </c>
      <c r="F41" s="38"/>
      <c r="G41" s="38"/>
      <c r="H41" s="38"/>
      <c r="I41" s="38"/>
      <c r="J41" s="39"/>
    </row>
    <row r="42" ht="30">
      <c r="A42" s="29" t="s">
        <v>29</v>
      </c>
      <c r="B42" s="29">
        <v>9</v>
      </c>
      <c r="C42" s="30" t="s">
        <v>269</v>
      </c>
      <c r="D42" s="29" t="s">
        <v>31</v>
      </c>
      <c r="E42" s="31" t="s">
        <v>270</v>
      </c>
      <c r="F42" s="32" t="s">
        <v>271</v>
      </c>
      <c r="G42" s="33">
        <v>16.07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272</v>
      </c>
      <c r="F43" s="38"/>
      <c r="G43" s="38"/>
      <c r="H43" s="38"/>
      <c r="I43" s="38"/>
      <c r="J43" s="39"/>
    </row>
    <row r="44" ht="120">
      <c r="A44" s="29" t="s">
        <v>36</v>
      </c>
      <c r="B44" s="37"/>
      <c r="C44" s="38"/>
      <c r="D44" s="38"/>
      <c r="E44" s="40" t="s">
        <v>273</v>
      </c>
      <c r="F44" s="38"/>
      <c r="G44" s="38"/>
      <c r="H44" s="38"/>
      <c r="I44" s="38"/>
      <c r="J44" s="39"/>
    </row>
    <row r="45" ht="120">
      <c r="A45" s="29" t="s">
        <v>38</v>
      </c>
      <c r="B45" s="37"/>
      <c r="C45" s="38"/>
      <c r="D45" s="38"/>
      <c r="E45" s="31" t="s">
        <v>274</v>
      </c>
      <c r="F45" s="38"/>
      <c r="G45" s="38"/>
      <c r="H45" s="38"/>
      <c r="I45" s="38"/>
      <c r="J45" s="39"/>
    </row>
    <row r="46" ht="30">
      <c r="A46" s="29" t="s">
        <v>29</v>
      </c>
      <c r="B46" s="29">
        <v>10</v>
      </c>
      <c r="C46" s="30" t="s">
        <v>275</v>
      </c>
      <c r="D46" s="29" t="s">
        <v>31</v>
      </c>
      <c r="E46" s="31" t="s">
        <v>276</v>
      </c>
      <c r="F46" s="32" t="s">
        <v>277</v>
      </c>
      <c r="G46" s="33">
        <v>115.70399999999999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278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0" t="s">
        <v>279</v>
      </c>
      <c r="F48" s="38"/>
      <c r="G48" s="38"/>
      <c r="H48" s="38"/>
      <c r="I48" s="38"/>
      <c r="J48" s="39"/>
    </row>
    <row r="49" ht="105">
      <c r="A49" s="29" t="s">
        <v>38</v>
      </c>
      <c r="B49" s="37"/>
      <c r="C49" s="38"/>
      <c r="D49" s="38"/>
      <c r="E49" s="31" t="s">
        <v>280</v>
      </c>
      <c r="F49" s="38"/>
      <c r="G49" s="38"/>
      <c r="H49" s="38"/>
      <c r="I49" s="38"/>
      <c r="J49" s="39"/>
    </row>
    <row r="50" ht="30">
      <c r="A50" s="29" t="s">
        <v>29</v>
      </c>
      <c r="B50" s="29">
        <v>11</v>
      </c>
      <c r="C50" s="30" t="s">
        <v>281</v>
      </c>
      <c r="D50" s="29" t="s">
        <v>238</v>
      </c>
      <c r="E50" s="31" t="s">
        <v>282</v>
      </c>
      <c r="F50" s="32" t="s">
        <v>271</v>
      </c>
      <c r="G50" s="33">
        <v>85.099999999999994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34</v>
      </c>
      <c r="B51" s="37"/>
      <c r="C51" s="38"/>
      <c r="D51" s="38"/>
      <c r="E51" s="31" t="s">
        <v>283</v>
      </c>
      <c r="F51" s="38"/>
      <c r="G51" s="38"/>
      <c r="H51" s="38"/>
      <c r="I51" s="38"/>
      <c r="J51" s="39"/>
    </row>
    <row r="52" ht="60">
      <c r="A52" s="29" t="s">
        <v>36</v>
      </c>
      <c r="B52" s="37"/>
      <c r="C52" s="38"/>
      <c r="D52" s="38"/>
      <c r="E52" s="40" t="s">
        <v>284</v>
      </c>
      <c r="F52" s="38"/>
      <c r="G52" s="38"/>
      <c r="H52" s="38"/>
      <c r="I52" s="38"/>
      <c r="J52" s="39"/>
    </row>
    <row r="53" ht="90">
      <c r="A53" s="29" t="s">
        <v>38</v>
      </c>
      <c r="B53" s="37"/>
      <c r="C53" s="38"/>
      <c r="D53" s="38"/>
      <c r="E53" s="31" t="s">
        <v>285</v>
      </c>
      <c r="F53" s="38"/>
      <c r="G53" s="38"/>
      <c r="H53" s="38"/>
      <c r="I53" s="38"/>
      <c r="J53" s="39"/>
    </row>
    <row r="54" ht="30">
      <c r="A54" s="29" t="s">
        <v>29</v>
      </c>
      <c r="B54" s="29">
        <v>12</v>
      </c>
      <c r="C54" s="30" t="s">
        <v>281</v>
      </c>
      <c r="D54" s="29" t="s">
        <v>243</v>
      </c>
      <c r="E54" s="31" t="s">
        <v>282</v>
      </c>
      <c r="F54" s="32" t="s">
        <v>271</v>
      </c>
      <c r="G54" s="33">
        <v>74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286</v>
      </c>
      <c r="F55" s="38"/>
      <c r="G55" s="38"/>
      <c r="H55" s="38"/>
      <c r="I55" s="38"/>
      <c r="J55" s="39"/>
    </row>
    <row r="56" ht="60">
      <c r="A56" s="29" t="s">
        <v>36</v>
      </c>
      <c r="B56" s="37"/>
      <c r="C56" s="38"/>
      <c r="D56" s="38"/>
      <c r="E56" s="40" t="s">
        <v>287</v>
      </c>
      <c r="F56" s="38"/>
      <c r="G56" s="38"/>
      <c r="H56" s="38"/>
      <c r="I56" s="38"/>
      <c r="J56" s="39"/>
    </row>
    <row r="57" ht="120">
      <c r="A57" s="29" t="s">
        <v>38</v>
      </c>
      <c r="B57" s="37"/>
      <c r="C57" s="38"/>
      <c r="D57" s="38"/>
      <c r="E57" s="31" t="s">
        <v>274</v>
      </c>
      <c r="F57" s="38"/>
      <c r="G57" s="38"/>
      <c r="H57" s="38"/>
      <c r="I57" s="38"/>
      <c r="J57" s="39"/>
    </row>
    <row r="58" ht="30">
      <c r="A58" s="29" t="s">
        <v>29</v>
      </c>
      <c r="B58" s="29">
        <v>13</v>
      </c>
      <c r="C58" s="30" t="s">
        <v>288</v>
      </c>
      <c r="D58" s="29" t="s">
        <v>238</v>
      </c>
      <c r="E58" s="31" t="s">
        <v>289</v>
      </c>
      <c r="F58" s="32" t="s">
        <v>277</v>
      </c>
      <c r="G58" s="33">
        <v>612.72000000000003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290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0" t="s">
        <v>291</v>
      </c>
      <c r="F60" s="38"/>
      <c r="G60" s="38"/>
      <c r="H60" s="38"/>
      <c r="I60" s="38"/>
      <c r="J60" s="39"/>
    </row>
    <row r="61" ht="105">
      <c r="A61" s="29" t="s">
        <v>38</v>
      </c>
      <c r="B61" s="37"/>
      <c r="C61" s="38"/>
      <c r="D61" s="38"/>
      <c r="E61" s="31" t="s">
        <v>280</v>
      </c>
      <c r="F61" s="38"/>
      <c r="G61" s="38"/>
      <c r="H61" s="38"/>
      <c r="I61" s="38"/>
      <c r="J61" s="39"/>
    </row>
    <row r="62" ht="30">
      <c r="A62" s="29" t="s">
        <v>29</v>
      </c>
      <c r="B62" s="29">
        <v>14</v>
      </c>
      <c r="C62" s="30" t="s">
        <v>288</v>
      </c>
      <c r="D62" s="29" t="s">
        <v>243</v>
      </c>
      <c r="E62" s="31" t="s">
        <v>289</v>
      </c>
      <c r="F62" s="32" t="s">
        <v>277</v>
      </c>
      <c r="G62" s="33">
        <v>16694.400000000001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1" t="s">
        <v>292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0" t="s">
        <v>293</v>
      </c>
      <c r="F64" s="38"/>
      <c r="G64" s="38"/>
      <c r="H64" s="38"/>
      <c r="I64" s="38"/>
      <c r="J64" s="39"/>
    </row>
    <row r="65" ht="105">
      <c r="A65" s="29" t="s">
        <v>38</v>
      </c>
      <c r="B65" s="37"/>
      <c r="C65" s="38"/>
      <c r="D65" s="38"/>
      <c r="E65" s="31" t="s">
        <v>280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294</v>
      </c>
      <c r="D66" s="29" t="s">
        <v>31</v>
      </c>
      <c r="E66" s="31" t="s">
        <v>295</v>
      </c>
      <c r="F66" s="32" t="s">
        <v>271</v>
      </c>
      <c r="G66" s="33">
        <v>135.75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45">
      <c r="A67" s="29" t="s">
        <v>34</v>
      </c>
      <c r="B67" s="37"/>
      <c r="C67" s="38"/>
      <c r="D67" s="38"/>
      <c r="E67" s="31" t="s">
        <v>296</v>
      </c>
      <c r="F67" s="38"/>
      <c r="G67" s="38"/>
      <c r="H67" s="38"/>
      <c r="I67" s="38"/>
      <c r="J67" s="39"/>
    </row>
    <row r="68" ht="75">
      <c r="A68" s="29" t="s">
        <v>36</v>
      </c>
      <c r="B68" s="37"/>
      <c r="C68" s="38"/>
      <c r="D68" s="38"/>
      <c r="E68" s="40" t="s">
        <v>297</v>
      </c>
      <c r="F68" s="38"/>
      <c r="G68" s="38"/>
      <c r="H68" s="38"/>
      <c r="I68" s="38"/>
      <c r="J68" s="39"/>
    </row>
    <row r="69" ht="120">
      <c r="A69" s="29" t="s">
        <v>38</v>
      </c>
      <c r="B69" s="37"/>
      <c r="C69" s="38"/>
      <c r="D69" s="38"/>
      <c r="E69" s="31" t="s">
        <v>274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298</v>
      </c>
      <c r="D70" s="29" t="s">
        <v>31</v>
      </c>
      <c r="E70" s="31" t="s">
        <v>299</v>
      </c>
      <c r="F70" s="32" t="s">
        <v>271</v>
      </c>
      <c r="G70" s="33">
        <v>162.94499999999999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 ht="30">
      <c r="A71" s="29" t="s">
        <v>34</v>
      </c>
      <c r="B71" s="37"/>
      <c r="C71" s="38"/>
      <c r="D71" s="38"/>
      <c r="E71" s="31" t="s">
        <v>300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0" t="s">
        <v>301</v>
      </c>
      <c r="F72" s="38"/>
      <c r="G72" s="38"/>
      <c r="H72" s="38"/>
      <c r="I72" s="38"/>
      <c r="J72" s="39"/>
    </row>
    <row r="73" ht="409.5">
      <c r="A73" s="29" t="s">
        <v>38</v>
      </c>
      <c r="B73" s="37"/>
      <c r="C73" s="38"/>
      <c r="D73" s="38"/>
      <c r="E73" s="31" t="s">
        <v>302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303</v>
      </c>
      <c r="D74" s="29" t="s">
        <v>31</v>
      </c>
      <c r="E74" s="31" t="s">
        <v>304</v>
      </c>
      <c r="F74" s="32" t="s">
        <v>271</v>
      </c>
      <c r="G74" s="33">
        <v>935.63800000000003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30">
      <c r="A75" s="29" t="s">
        <v>34</v>
      </c>
      <c r="B75" s="37"/>
      <c r="C75" s="38"/>
      <c r="D75" s="38"/>
      <c r="E75" s="31" t="s">
        <v>305</v>
      </c>
      <c r="F75" s="38"/>
      <c r="G75" s="38"/>
      <c r="H75" s="38"/>
      <c r="I75" s="38"/>
      <c r="J75" s="39"/>
    </row>
    <row r="76" ht="360">
      <c r="A76" s="29" t="s">
        <v>36</v>
      </c>
      <c r="B76" s="37"/>
      <c r="C76" s="38"/>
      <c r="D76" s="38"/>
      <c r="E76" s="40" t="s">
        <v>306</v>
      </c>
      <c r="F76" s="38"/>
      <c r="G76" s="38"/>
      <c r="H76" s="38"/>
      <c r="I76" s="38"/>
      <c r="J76" s="39"/>
    </row>
    <row r="77" ht="409.5">
      <c r="A77" s="29" t="s">
        <v>38</v>
      </c>
      <c r="B77" s="37"/>
      <c r="C77" s="38"/>
      <c r="D77" s="38"/>
      <c r="E77" s="31" t="s">
        <v>302</v>
      </c>
      <c r="F77" s="38"/>
      <c r="G77" s="38"/>
      <c r="H77" s="38"/>
      <c r="I77" s="38"/>
      <c r="J77" s="39"/>
    </row>
    <row r="78">
      <c r="A78" s="29" t="s">
        <v>29</v>
      </c>
      <c r="B78" s="29">
        <v>18</v>
      </c>
      <c r="C78" s="30" t="s">
        <v>307</v>
      </c>
      <c r="D78" s="29" t="s">
        <v>31</v>
      </c>
      <c r="E78" s="31" t="s">
        <v>308</v>
      </c>
      <c r="F78" s="32" t="s">
        <v>271</v>
      </c>
      <c r="G78" s="33">
        <v>948.072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34</v>
      </c>
      <c r="B79" s="37"/>
      <c r="C79" s="38"/>
      <c r="D79" s="38"/>
      <c r="E79" s="31" t="s">
        <v>309</v>
      </c>
      <c r="F79" s="38"/>
      <c r="G79" s="38"/>
      <c r="H79" s="38"/>
      <c r="I79" s="38"/>
      <c r="J79" s="39"/>
    </row>
    <row r="80" ht="75">
      <c r="A80" s="29" t="s">
        <v>36</v>
      </c>
      <c r="B80" s="37"/>
      <c r="C80" s="38"/>
      <c r="D80" s="38"/>
      <c r="E80" s="40" t="s">
        <v>310</v>
      </c>
      <c r="F80" s="38"/>
      <c r="G80" s="38"/>
      <c r="H80" s="38"/>
      <c r="I80" s="38"/>
      <c r="J80" s="39"/>
    </row>
    <row r="81" ht="270">
      <c r="A81" s="29" t="s">
        <v>38</v>
      </c>
      <c r="B81" s="37"/>
      <c r="C81" s="38"/>
      <c r="D81" s="38"/>
      <c r="E81" s="31" t="s">
        <v>311</v>
      </c>
      <c r="F81" s="38"/>
      <c r="G81" s="38"/>
      <c r="H81" s="38"/>
      <c r="I81" s="38"/>
      <c r="J81" s="39"/>
    </row>
    <row r="82">
      <c r="A82" s="29" t="s">
        <v>29</v>
      </c>
      <c r="B82" s="29">
        <v>19</v>
      </c>
      <c r="C82" s="30" t="s">
        <v>312</v>
      </c>
      <c r="D82" s="29" t="s">
        <v>31</v>
      </c>
      <c r="E82" s="31" t="s">
        <v>313</v>
      </c>
      <c r="F82" s="32" t="s">
        <v>271</v>
      </c>
      <c r="G82" s="33">
        <v>97.412000000000006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 ht="135">
      <c r="A83" s="29" t="s">
        <v>34</v>
      </c>
      <c r="B83" s="37"/>
      <c r="C83" s="38"/>
      <c r="D83" s="38"/>
      <c r="E83" s="31" t="s">
        <v>314</v>
      </c>
      <c r="F83" s="38"/>
      <c r="G83" s="38"/>
      <c r="H83" s="38"/>
      <c r="I83" s="38"/>
      <c r="J83" s="39"/>
    </row>
    <row r="84" ht="60">
      <c r="A84" s="29" t="s">
        <v>36</v>
      </c>
      <c r="B84" s="37"/>
      <c r="C84" s="38"/>
      <c r="D84" s="38"/>
      <c r="E84" s="40" t="s">
        <v>315</v>
      </c>
      <c r="F84" s="38"/>
      <c r="G84" s="38"/>
      <c r="H84" s="38"/>
      <c r="I84" s="38"/>
      <c r="J84" s="39"/>
    </row>
    <row r="85" ht="345">
      <c r="A85" s="29" t="s">
        <v>38</v>
      </c>
      <c r="B85" s="37"/>
      <c r="C85" s="38"/>
      <c r="D85" s="38"/>
      <c r="E85" s="31" t="s">
        <v>316</v>
      </c>
      <c r="F85" s="38"/>
      <c r="G85" s="38"/>
      <c r="H85" s="38"/>
      <c r="I85" s="38"/>
      <c r="J85" s="39"/>
    </row>
    <row r="86">
      <c r="A86" s="29" t="s">
        <v>29</v>
      </c>
      <c r="B86" s="29">
        <v>20</v>
      </c>
      <c r="C86" s="30" t="s">
        <v>317</v>
      </c>
      <c r="D86" s="29" t="s">
        <v>31</v>
      </c>
      <c r="E86" s="31" t="s">
        <v>318</v>
      </c>
      <c r="F86" s="32" t="s">
        <v>271</v>
      </c>
      <c r="G86" s="33">
        <v>111.345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 ht="135">
      <c r="A87" s="29" t="s">
        <v>34</v>
      </c>
      <c r="B87" s="37"/>
      <c r="C87" s="38"/>
      <c r="D87" s="38"/>
      <c r="E87" s="31" t="s">
        <v>319</v>
      </c>
      <c r="F87" s="38"/>
      <c r="G87" s="38"/>
      <c r="H87" s="38"/>
      <c r="I87" s="38"/>
      <c r="J87" s="39"/>
    </row>
    <row r="88" ht="165">
      <c r="A88" s="29" t="s">
        <v>36</v>
      </c>
      <c r="B88" s="37"/>
      <c r="C88" s="38"/>
      <c r="D88" s="38"/>
      <c r="E88" s="40" t="s">
        <v>320</v>
      </c>
      <c r="F88" s="38"/>
      <c r="G88" s="38"/>
      <c r="H88" s="38"/>
      <c r="I88" s="38"/>
      <c r="J88" s="39"/>
    </row>
    <row r="89" ht="300">
      <c r="A89" s="29" t="s">
        <v>38</v>
      </c>
      <c r="B89" s="37"/>
      <c r="C89" s="38"/>
      <c r="D89" s="38"/>
      <c r="E89" s="31" t="s">
        <v>321</v>
      </c>
      <c r="F89" s="38"/>
      <c r="G89" s="38"/>
      <c r="H89" s="38"/>
      <c r="I89" s="38"/>
      <c r="J89" s="39"/>
    </row>
    <row r="90">
      <c r="A90" s="29" t="s">
        <v>29</v>
      </c>
      <c r="B90" s="29">
        <v>21</v>
      </c>
      <c r="C90" s="30" t="s">
        <v>322</v>
      </c>
      <c r="D90" s="29" t="s">
        <v>31</v>
      </c>
      <c r="E90" s="31" t="s">
        <v>323</v>
      </c>
      <c r="F90" s="32" t="s">
        <v>271</v>
      </c>
      <c r="G90" s="33">
        <v>521.24400000000003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 ht="150">
      <c r="A91" s="29" t="s">
        <v>34</v>
      </c>
      <c r="B91" s="37"/>
      <c r="C91" s="38"/>
      <c r="D91" s="38"/>
      <c r="E91" s="31" t="s">
        <v>324</v>
      </c>
      <c r="F91" s="38"/>
      <c r="G91" s="38"/>
      <c r="H91" s="38"/>
      <c r="I91" s="38"/>
      <c r="J91" s="39"/>
    </row>
    <row r="92" ht="120">
      <c r="A92" s="29" t="s">
        <v>36</v>
      </c>
      <c r="B92" s="37"/>
      <c r="C92" s="38"/>
      <c r="D92" s="38"/>
      <c r="E92" s="40" t="s">
        <v>325</v>
      </c>
      <c r="F92" s="38"/>
      <c r="G92" s="38"/>
      <c r="H92" s="38"/>
      <c r="I92" s="38"/>
      <c r="J92" s="39"/>
    </row>
    <row r="93" ht="300">
      <c r="A93" s="29" t="s">
        <v>38</v>
      </c>
      <c r="B93" s="37"/>
      <c r="C93" s="38"/>
      <c r="D93" s="38"/>
      <c r="E93" s="31" t="s">
        <v>326</v>
      </c>
      <c r="F93" s="38"/>
      <c r="G93" s="38"/>
      <c r="H93" s="38"/>
      <c r="I93" s="38"/>
      <c r="J93" s="39"/>
    </row>
    <row r="94">
      <c r="A94" s="29" t="s">
        <v>29</v>
      </c>
      <c r="B94" s="29">
        <v>22</v>
      </c>
      <c r="C94" s="30" t="s">
        <v>327</v>
      </c>
      <c r="D94" s="29" t="s">
        <v>31</v>
      </c>
      <c r="E94" s="31" t="s">
        <v>328</v>
      </c>
      <c r="F94" s="32" t="s">
        <v>271</v>
      </c>
      <c r="G94" s="33">
        <v>51.600000000000001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 ht="45">
      <c r="A95" s="29" t="s">
        <v>34</v>
      </c>
      <c r="B95" s="37"/>
      <c r="C95" s="38"/>
      <c r="D95" s="38"/>
      <c r="E95" s="31" t="s">
        <v>329</v>
      </c>
      <c r="F95" s="38"/>
      <c r="G95" s="38"/>
      <c r="H95" s="38"/>
      <c r="I95" s="38"/>
      <c r="J95" s="39"/>
    </row>
    <row r="96" ht="60">
      <c r="A96" s="29" t="s">
        <v>36</v>
      </c>
      <c r="B96" s="37"/>
      <c r="C96" s="38"/>
      <c r="D96" s="38"/>
      <c r="E96" s="40" t="s">
        <v>330</v>
      </c>
      <c r="F96" s="38"/>
      <c r="G96" s="38"/>
      <c r="H96" s="38"/>
      <c r="I96" s="38"/>
      <c r="J96" s="39"/>
    </row>
    <row r="97" ht="45">
      <c r="A97" s="29" t="s">
        <v>38</v>
      </c>
      <c r="B97" s="37"/>
      <c r="C97" s="38"/>
      <c r="D97" s="38"/>
      <c r="E97" s="31" t="s">
        <v>331</v>
      </c>
      <c r="F97" s="38"/>
      <c r="G97" s="38"/>
      <c r="H97" s="38"/>
      <c r="I97" s="38"/>
      <c r="J97" s="39"/>
    </row>
    <row r="98">
      <c r="A98" s="29" t="s">
        <v>29</v>
      </c>
      <c r="B98" s="29">
        <v>23</v>
      </c>
      <c r="C98" s="30" t="s">
        <v>332</v>
      </c>
      <c r="D98" s="29" t="s">
        <v>31</v>
      </c>
      <c r="E98" s="31" t="s">
        <v>333</v>
      </c>
      <c r="F98" s="32" t="s">
        <v>154</v>
      </c>
      <c r="G98" s="33">
        <v>258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34</v>
      </c>
      <c r="B99" s="37"/>
      <c r="C99" s="38"/>
      <c r="D99" s="38"/>
      <c r="E99" s="31" t="s">
        <v>334</v>
      </c>
      <c r="F99" s="38"/>
      <c r="G99" s="38"/>
      <c r="H99" s="38"/>
      <c r="I99" s="38"/>
      <c r="J99" s="39"/>
    </row>
    <row r="100" ht="60">
      <c r="A100" s="29" t="s">
        <v>36</v>
      </c>
      <c r="B100" s="37"/>
      <c r="C100" s="38"/>
      <c r="D100" s="38"/>
      <c r="E100" s="40" t="s">
        <v>335</v>
      </c>
      <c r="F100" s="38"/>
      <c r="G100" s="38"/>
      <c r="H100" s="38"/>
      <c r="I100" s="38"/>
      <c r="J100" s="39"/>
    </row>
    <row r="101" ht="30">
      <c r="A101" s="29" t="s">
        <v>38</v>
      </c>
      <c r="B101" s="37"/>
      <c r="C101" s="38"/>
      <c r="D101" s="38"/>
      <c r="E101" s="31" t="s">
        <v>336</v>
      </c>
      <c r="F101" s="38"/>
      <c r="G101" s="38"/>
      <c r="H101" s="38"/>
      <c r="I101" s="38"/>
      <c r="J101" s="39"/>
    </row>
    <row r="102">
      <c r="A102" s="29" t="s">
        <v>29</v>
      </c>
      <c r="B102" s="29">
        <v>24</v>
      </c>
      <c r="C102" s="30" t="s">
        <v>337</v>
      </c>
      <c r="D102" s="29" t="s">
        <v>31</v>
      </c>
      <c r="E102" s="31" t="s">
        <v>338</v>
      </c>
      <c r="F102" s="32" t="s">
        <v>154</v>
      </c>
      <c r="G102" s="33">
        <v>258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 ht="45">
      <c r="A103" s="29" t="s">
        <v>34</v>
      </c>
      <c r="B103" s="37"/>
      <c r="C103" s="38"/>
      <c r="D103" s="38"/>
      <c r="E103" s="31" t="s">
        <v>339</v>
      </c>
      <c r="F103" s="38"/>
      <c r="G103" s="38"/>
      <c r="H103" s="38"/>
      <c r="I103" s="38"/>
      <c r="J103" s="39"/>
    </row>
    <row r="104" ht="60">
      <c r="A104" s="29" t="s">
        <v>36</v>
      </c>
      <c r="B104" s="37"/>
      <c r="C104" s="38"/>
      <c r="D104" s="38"/>
      <c r="E104" s="40" t="s">
        <v>335</v>
      </c>
      <c r="F104" s="38"/>
      <c r="G104" s="38"/>
      <c r="H104" s="38"/>
      <c r="I104" s="38"/>
      <c r="J104" s="39"/>
    </row>
    <row r="105" ht="45">
      <c r="A105" s="29" t="s">
        <v>38</v>
      </c>
      <c r="B105" s="37"/>
      <c r="C105" s="38"/>
      <c r="D105" s="38"/>
      <c r="E105" s="31" t="s">
        <v>340</v>
      </c>
      <c r="F105" s="38"/>
      <c r="G105" s="38"/>
      <c r="H105" s="38"/>
      <c r="I105" s="38"/>
      <c r="J105" s="39"/>
    </row>
    <row r="106">
      <c r="A106" s="29" t="s">
        <v>29</v>
      </c>
      <c r="B106" s="29">
        <v>25</v>
      </c>
      <c r="C106" s="30" t="s">
        <v>341</v>
      </c>
      <c r="D106" s="29" t="s">
        <v>31</v>
      </c>
      <c r="E106" s="31" t="s">
        <v>342</v>
      </c>
      <c r="F106" s="32" t="s">
        <v>154</v>
      </c>
      <c r="G106" s="33">
        <v>258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34</v>
      </c>
      <c r="B107" s="37"/>
      <c r="C107" s="38"/>
      <c r="D107" s="38"/>
      <c r="E107" s="41" t="s">
        <v>31</v>
      </c>
      <c r="F107" s="38"/>
      <c r="G107" s="38"/>
      <c r="H107" s="38"/>
      <c r="I107" s="38"/>
      <c r="J107" s="39"/>
    </row>
    <row r="108" ht="60">
      <c r="A108" s="29" t="s">
        <v>36</v>
      </c>
      <c r="B108" s="37"/>
      <c r="C108" s="38"/>
      <c r="D108" s="38"/>
      <c r="E108" s="40" t="s">
        <v>335</v>
      </c>
      <c r="F108" s="38"/>
      <c r="G108" s="38"/>
      <c r="H108" s="38"/>
      <c r="I108" s="38"/>
      <c r="J108" s="39"/>
    </row>
    <row r="109" ht="45">
      <c r="A109" s="29" t="s">
        <v>38</v>
      </c>
      <c r="B109" s="37"/>
      <c r="C109" s="38"/>
      <c r="D109" s="38"/>
      <c r="E109" s="31" t="s">
        <v>343</v>
      </c>
      <c r="F109" s="38"/>
      <c r="G109" s="38"/>
      <c r="H109" s="38"/>
      <c r="I109" s="38"/>
      <c r="J109" s="39"/>
    </row>
    <row r="110" ht="30">
      <c r="A110" s="29" t="s">
        <v>29</v>
      </c>
      <c r="B110" s="29">
        <v>26</v>
      </c>
      <c r="C110" s="30" t="s">
        <v>344</v>
      </c>
      <c r="D110" s="29" t="s">
        <v>31</v>
      </c>
      <c r="E110" s="31" t="s">
        <v>345</v>
      </c>
      <c r="F110" s="32" t="s">
        <v>62</v>
      </c>
      <c r="G110" s="33">
        <v>3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 ht="409.5">
      <c r="A111" s="29" t="s">
        <v>34</v>
      </c>
      <c r="B111" s="37"/>
      <c r="C111" s="38"/>
      <c r="D111" s="38"/>
      <c r="E111" s="31" t="s">
        <v>346</v>
      </c>
      <c r="F111" s="38"/>
      <c r="G111" s="38"/>
      <c r="H111" s="38"/>
      <c r="I111" s="38"/>
      <c r="J111" s="39"/>
    </row>
    <row r="112">
      <c r="A112" s="29" t="s">
        <v>36</v>
      </c>
      <c r="B112" s="37"/>
      <c r="C112" s="38"/>
      <c r="D112" s="38"/>
      <c r="E112" s="40" t="s">
        <v>347</v>
      </c>
      <c r="F112" s="38"/>
      <c r="G112" s="38"/>
      <c r="H112" s="38"/>
      <c r="I112" s="38"/>
      <c r="J112" s="39"/>
    </row>
    <row r="113" ht="135">
      <c r="A113" s="29" t="s">
        <v>38</v>
      </c>
      <c r="B113" s="37"/>
      <c r="C113" s="38"/>
      <c r="D113" s="38"/>
      <c r="E113" s="31" t="s">
        <v>348</v>
      </c>
      <c r="F113" s="38"/>
      <c r="G113" s="38"/>
      <c r="H113" s="38"/>
      <c r="I113" s="38"/>
      <c r="J113" s="39"/>
    </row>
    <row r="114">
      <c r="A114" s="23" t="s">
        <v>26</v>
      </c>
      <c r="B114" s="24"/>
      <c r="C114" s="25" t="s">
        <v>58</v>
      </c>
      <c r="D114" s="26"/>
      <c r="E114" s="23" t="s">
        <v>349</v>
      </c>
      <c r="F114" s="26"/>
      <c r="G114" s="26"/>
      <c r="H114" s="26"/>
      <c r="I114" s="27">
        <f>SUMIFS(I115:I162,A115:A162,"P")</f>
        <v>0</v>
      </c>
      <c r="J114" s="28"/>
    </row>
    <row r="115">
      <c r="A115" s="29" t="s">
        <v>29</v>
      </c>
      <c r="B115" s="29">
        <v>27</v>
      </c>
      <c r="C115" s="30" t="s">
        <v>350</v>
      </c>
      <c r="D115" s="29" t="s">
        <v>31</v>
      </c>
      <c r="E115" s="31" t="s">
        <v>351</v>
      </c>
      <c r="F115" s="32" t="s">
        <v>271</v>
      </c>
      <c r="G115" s="33">
        <v>4.1989999999999998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34</v>
      </c>
      <c r="B116" s="37"/>
      <c r="C116" s="38"/>
      <c r="D116" s="38"/>
      <c r="E116" s="31" t="s">
        <v>352</v>
      </c>
      <c r="F116" s="38"/>
      <c r="G116" s="38"/>
      <c r="H116" s="38"/>
      <c r="I116" s="38"/>
      <c r="J116" s="39"/>
    </row>
    <row r="117" ht="60">
      <c r="A117" s="29" t="s">
        <v>36</v>
      </c>
      <c r="B117" s="37"/>
      <c r="C117" s="38"/>
      <c r="D117" s="38"/>
      <c r="E117" s="40" t="s">
        <v>353</v>
      </c>
      <c r="F117" s="38"/>
      <c r="G117" s="38"/>
      <c r="H117" s="38"/>
      <c r="I117" s="38"/>
      <c r="J117" s="39"/>
    </row>
    <row r="118" ht="75">
      <c r="A118" s="29" t="s">
        <v>38</v>
      </c>
      <c r="B118" s="37"/>
      <c r="C118" s="38"/>
      <c r="D118" s="38"/>
      <c r="E118" s="31" t="s">
        <v>354</v>
      </c>
      <c r="F118" s="38"/>
      <c r="G118" s="38"/>
      <c r="H118" s="38"/>
      <c r="I118" s="38"/>
      <c r="J118" s="39"/>
    </row>
    <row r="119">
      <c r="A119" s="29" t="s">
        <v>29</v>
      </c>
      <c r="B119" s="29">
        <v>28</v>
      </c>
      <c r="C119" s="30" t="s">
        <v>355</v>
      </c>
      <c r="D119" s="29" t="s">
        <v>31</v>
      </c>
      <c r="E119" s="31" t="s">
        <v>356</v>
      </c>
      <c r="F119" s="32" t="s">
        <v>271</v>
      </c>
      <c r="G119" s="33">
        <v>0.78800000000000003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34</v>
      </c>
      <c r="B120" s="37"/>
      <c r="C120" s="38"/>
      <c r="D120" s="38"/>
      <c r="E120" s="31" t="s">
        <v>357</v>
      </c>
      <c r="F120" s="38"/>
      <c r="G120" s="38"/>
      <c r="H120" s="38"/>
      <c r="I120" s="38"/>
      <c r="J120" s="39"/>
    </row>
    <row r="121" ht="135">
      <c r="A121" s="29" t="s">
        <v>36</v>
      </c>
      <c r="B121" s="37"/>
      <c r="C121" s="38"/>
      <c r="D121" s="38"/>
      <c r="E121" s="40" t="s">
        <v>358</v>
      </c>
      <c r="F121" s="38"/>
      <c r="G121" s="38"/>
      <c r="H121" s="38"/>
      <c r="I121" s="38"/>
      <c r="J121" s="39"/>
    </row>
    <row r="122" ht="75">
      <c r="A122" s="29" t="s">
        <v>38</v>
      </c>
      <c r="B122" s="37"/>
      <c r="C122" s="38"/>
      <c r="D122" s="38"/>
      <c r="E122" s="31" t="s">
        <v>354</v>
      </c>
      <c r="F122" s="38"/>
      <c r="G122" s="38"/>
      <c r="H122" s="38"/>
      <c r="I122" s="38"/>
      <c r="J122" s="39"/>
    </row>
    <row r="123">
      <c r="A123" s="29" t="s">
        <v>29</v>
      </c>
      <c r="B123" s="29">
        <v>29</v>
      </c>
      <c r="C123" s="30" t="s">
        <v>359</v>
      </c>
      <c r="D123" s="29" t="s">
        <v>31</v>
      </c>
      <c r="E123" s="31" t="s">
        <v>360</v>
      </c>
      <c r="F123" s="32" t="s">
        <v>271</v>
      </c>
      <c r="G123" s="33">
        <v>9.9480000000000004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>
      <c r="A124" s="29" t="s">
        <v>34</v>
      </c>
      <c r="B124" s="37"/>
      <c r="C124" s="38"/>
      <c r="D124" s="38"/>
      <c r="E124" s="31" t="s">
        <v>361</v>
      </c>
      <c r="F124" s="38"/>
      <c r="G124" s="38"/>
      <c r="H124" s="38"/>
      <c r="I124" s="38"/>
      <c r="J124" s="39"/>
    </row>
    <row r="125" ht="30">
      <c r="A125" s="29" t="s">
        <v>36</v>
      </c>
      <c r="B125" s="37"/>
      <c r="C125" s="38"/>
      <c r="D125" s="38"/>
      <c r="E125" s="40" t="s">
        <v>362</v>
      </c>
      <c r="F125" s="38"/>
      <c r="G125" s="38"/>
      <c r="H125" s="38"/>
      <c r="I125" s="38"/>
      <c r="J125" s="39"/>
    </row>
    <row r="126" ht="409.5">
      <c r="A126" s="29" t="s">
        <v>38</v>
      </c>
      <c r="B126" s="37"/>
      <c r="C126" s="38"/>
      <c r="D126" s="38"/>
      <c r="E126" s="31" t="s">
        <v>363</v>
      </c>
      <c r="F126" s="38"/>
      <c r="G126" s="38"/>
      <c r="H126" s="38"/>
      <c r="I126" s="38"/>
      <c r="J126" s="39"/>
    </row>
    <row r="127">
      <c r="A127" s="29" t="s">
        <v>29</v>
      </c>
      <c r="B127" s="29">
        <v>30</v>
      </c>
      <c r="C127" s="30" t="s">
        <v>364</v>
      </c>
      <c r="D127" s="29" t="s">
        <v>31</v>
      </c>
      <c r="E127" s="31" t="s">
        <v>365</v>
      </c>
      <c r="F127" s="32" t="s">
        <v>271</v>
      </c>
      <c r="G127" s="33">
        <v>2.4870000000000001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>
      <c r="A128" s="29" t="s">
        <v>34</v>
      </c>
      <c r="B128" s="37"/>
      <c r="C128" s="38"/>
      <c r="D128" s="38"/>
      <c r="E128" s="31" t="s">
        <v>366</v>
      </c>
      <c r="F128" s="38"/>
      <c r="G128" s="38"/>
      <c r="H128" s="38"/>
      <c r="I128" s="38"/>
      <c r="J128" s="39"/>
    </row>
    <row r="129" ht="30">
      <c r="A129" s="29" t="s">
        <v>36</v>
      </c>
      <c r="B129" s="37"/>
      <c r="C129" s="38"/>
      <c r="D129" s="38"/>
      <c r="E129" s="40" t="s">
        <v>367</v>
      </c>
      <c r="F129" s="38"/>
      <c r="G129" s="38"/>
      <c r="H129" s="38"/>
      <c r="I129" s="38"/>
      <c r="J129" s="39"/>
    </row>
    <row r="130" ht="409.5">
      <c r="A130" s="29" t="s">
        <v>38</v>
      </c>
      <c r="B130" s="37"/>
      <c r="C130" s="38"/>
      <c r="D130" s="38"/>
      <c r="E130" s="31" t="s">
        <v>363</v>
      </c>
      <c r="F130" s="38"/>
      <c r="G130" s="38"/>
      <c r="H130" s="38"/>
      <c r="I130" s="38"/>
      <c r="J130" s="39"/>
    </row>
    <row r="131">
      <c r="A131" s="29" t="s">
        <v>29</v>
      </c>
      <c r="B131" s="29">
        <v>31</v>
      </c>
      <c r="C131" s="30" t="s">
        <v>368</v>
      </c>
      <c r="D131" s="29" t="s">
        <v>31</v>
      </c>
      <c r="E131" s="31" t="s">
        <v>369</v>
      </c>
      <c r="F131" s="32" t="s">
        <v>240</v>
      </c>
      <c r="G131" s="33">
        <v>1.244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>
      <c r="A132" s="29" t="s">
        <v>34</v>
      </c>
      <c r="B132" s="37"/>
      <c r="C132" s="38"/>
      <c r="D132" s="38"/>
      <c r="E132" s="31" t="s">
        <v>370</v>
      </c>
      <c r="F132" s="38"/>
      <c r="G132" s="38"/>
      <c r="H132" s="38"/>
      <c r="I132" s="38"/>
      <c r="J132" s="39"/>
    </row>
    <row r="133">
      <c r="A133" s="29" t="s">
        <v>36</v>
      </c>
      <c r="B133" s="37"/>
      <c r="C133" s="38"/>
      <c r="D133" s="38"/>
      <c r="E133" s="40" t="s">
        <v>371</v>
      </c>
      <c r="F133" s="38"/>
      <c r="G133" s="38"/>
      <c r="H133" s="38"/>
      <c r="I133" s="38"/>
      <c r="J133" s="39"/>
    </row>
    <row r="134" ht="360">
      <c r="A134" s="29" t="s">
        <v>38</v>
      </c>
      <c r="B134" s="37"/>
      <c r="C134" s="38"/>
      <c r="D134" s="38"/>
      <c r="E134" s="31" t="s">
        <v>372</v>
      </c>
      <c r="F134" s="38"/>
      <c r="G134" s="38"/>
      <c r="H134" s="38"/>
      <c r="I134" s="38"/>
      <c r="J134" s="39"/>
    </row>
    <row r="135" ht="30">
      <c r="A135" s="29" t="s">
        <v>29</v>
      </c>
      <c r="B135" s="29">
        <v>32</v>
      </c>
      <c r="C135" s="30" t="s">
        <v>373</v>
      </c>
      <c r="D135" s="29" t="s">
        <v>31</v>
      </c>
      <c r="E135" s="31" t="s">
        <v>374</v>
      </c>
      <c r="F135" s="32" t="s">
        <v>375</v>
      </c>
      <c r="G135" s="33">
        <v>2.5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34</v>
      </c>
      <c r="B136" s="37"/>
      <c r="C136" s="38"/>
      <c r="D136" s="38"/>
      <c r="E136" s="31" t="s">
        <v>376</v>
      </c>
      <c r="F136" s="38"/>
      <c r="G136" s="38"/>
      <c r="H136" s="38"/>
      <c r="I136" s="38"/>
      <c r="J136" s="39"/>
    </row>
    <row r="137" ht="75">
      <c r="A137" s="29" t="s">
        <v>36</v>
      </c>
      <c r="B137" s="37"/>
      <c r="C137" s="38"/>
      <c r="D137" s="38"/>
      <c r="E137" s="40" t="s">
        <v>377</v>
      </c>
      <c r="F137" s="38"/>
      <c r="G137" s="38"/>
      <c r="H137" s="38"/>
      <c r="I137" s="38"/>
      <c r="J137" s="39"/>
    </row>
    <row r="138" ht="105">
      <c r="A138" s="29" t="s">
        <v>38</v>
      </c>
      <c r="B138" s="37"/>
      <c r="C138" s="38"/>
      <c r="D138" s="38"/>
      <c r="E138" s="31" t="s">
        <v>378</v>
      </c>
      <c r="F138" s="38"/>
      <c r="G138" s="38"/>
      <c r="H138" s="38"/>
      <c r="I138" s="38"/>
      <c r="J138" s="39"/>
    </row>
    <row r="139">
      <c r="A139" s="29" t="s">
        <v>29</v>
      </c>
      <c r="B139" s="29">
        <v>33</v>
      </c>
      <c r="C139" s="30" t="s">
        <v>379</v>
      </c>
      <c r="D139" s="29" t="s">
        <v>31</v>
      </c>
      <c r="E139" s="31" t="s">
        <v>380</v>
      </c>
      <c r="F139" s="32" t="s">
        <v>375</v>
      </c>
      <c r="G139" s="33">
        <v>44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34</v>
      </c>
      <c r="B140" s="37"/>
      <c r="C140" s="38"/>
      <c r="D140" s="38"/>
      <c r="E140" s="31" t="s">
        <v>381</v>
      </c>
      <c r="F140" s="38"/>
      <c r="G140" s="38"/>
      <c r="H140" s="38"/>
      <c r="I140" s="38"/>
      <c r="J140" s="39"/>
    </row>
    <row r="141" ht="30">
      <c r="A141" s="29" t="s">
        <v>36</v>
      </c>
      <c r="B141" s="37"/>
      <c r="C141" s="38"/>
      <c r="D141" s="38"/>
      <c r="E141" s="40" t="s">
        <v>382</v>
      </c>
      <c r="F141" s="38"/>
      <c r="G141" s="38"/>
      <c r="H141" s="38"/>
      <c r="I141" s="38"/>
      <c r="J141" s="39"/>
    </row>
    <row r="142" ht="255">
      <c r="A142" s="29" t="s">
        <v>38</v>
      </c>
      <c r="B142" s="37"/>
      <c r="C142" s="38"/>
      <c r="D142" s="38"/>
      <c r="E142" s="31" t="s">
        <v>383</v>
      </c>
      <c r="F142" s="38"/>
      <c r="G142" s="38"/>
      <c r="H142" s="38"/>
      <c r="I142" s="38"/>
      <c r="J142" s="39"/>
    </row>
    <row r="143">
      <c r="A143" s="29" t="s">
        <v>29</v>
      </c>
      <c r="B143" s="29">
        <v>34</v>
      </c>
      <c r="C143" s="30" t="s">
        <v>384</v>
      </c>
      <c r="D143" s="29" t="s">
        <v>31</v>
      </c>
      <c r="E143" s="31" t="s">
        <v>385</v>
      </c>
      <c r="F143" s="32" t="s">
        <v>271</v>
      </c>
      <c r="G143" s="33">
        <v>36.18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 ht="30">
      <c r="A144" s="29" t="s">
        <v>34</v>
      </c>
      <c r="B144" s="37"/>
      <c r="C144" s="38"/>
      <c r="D144" s="38"/>
      <c r="E144" s="31" t="s">
        <v>386</v>
      </c>
      <c r="F144" s="38"/>
      <c r="G144" s="38"/>
      <c r="H144" s="38"/>
      <c r="I144" s="38"/>
      <c r="J144" s="39"/>
    </row>
    <row r="145" ht="90">
      <c r="A145" s="29" t="s">
        <v>36</v>
      </c>
      <c r="B145" s="37"/>
      <c r="C145" s="38"/>
      <c r="D145" s="38"/>
      <c r="E145" s="40" t="s">
        <v>387</v>
      </c>
      <c r="F145" s="38"/>
      <c r="G145" s="38"/>
      <c r="H145" s="38"/>
      <c r="I145" s="38"/>
      <c r="J145" s="39"/>
    </row>
    <row r="146" ht="409.5">
      <c r="A146" s="29" t="s">
        <v>38</v>
      </c>
      <c r="B146" s="37"/>
      <c r="C146" s="38"/>
      <c r="D146" s="38"/>
      <c r="E146" s="31" t="s">
        <v>388</v>
      </c>
      <c r="F146" s="38"/>
      <c r="G146" s="38"/>
      <c r="H146" s="38"/>
      <c r="I146" s="38"/>
      <c r="J146" s="39"/>
    </row>
    <row r="147">
      <c r="A147" s="29" t="s">
        <v>29</v>
      </c>
      <c r="B147" s="29">
        <v>35</v>
      </c>
      <c r="C147" s="30" t="s">
        <v>389</v>
      </c>
      <c r="D147" s="29" t="s">
        <v>31</v>
      </c>
      <c r="E147" s="31" t="s">
        <v>390</v>
      </c>
      <c r="F147" s="32" t="s">
        <v>271</v>
      </c>
      <c r="G147" s="33">
        <v>54.270000000000003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 ht="30">
      <c r="A148" s="29" t="s">
        <v>34</v>
      </c>
      <c r="B148" s="37"/>
      <c r="C148" s="38"/>
      <c r="D148" s="38"/>
      <c r="E148" s="31" t="s">
        <v>391</v>
      </c>
      <c r="F148" s="38"/>
      <c r="G148" s="38"/>
      <c r="H148" s="38"/>
      <c r="I148" s="38"/>
      <c r="J148" s="39"/>
    </row>
    <row r="149" ht="90">
      <c r="A149" s="29" t="s">
        <v>36</v>
      </c>
      <c r="B149" s="37"/>
      <c r="C149" s="38"/>
      <c r="D149" s="38"/>
      <c r="E149" s="40" t="s">
        <v>392</v>
      </c>
      <c r="F149" s="38"/>
      <c r="G149" s="38"/>
      <c r="H149" s="38"/>
      <c r="I149" s="38"/>
      <c r="J149" s="39"/>
    </row>
    <row r="150" ht="409.5">
      <c r="A150" s="29" t="s">
        <v>38</v>
      </c>
      <c r="B150" s="37"/>
      <c r="C150" s="38"/>
      <c r="D150" s="38"/>
      <c r="E150" s="31" t="s">
        <v>393</v>
      </c>
      <c r="F150" s="38"/>
      <c r="G150" s="38"/>
      <c r="H150" s="38"/>
      <c r="I150" s="38"/>
      <c r="J150" s="39"/>
    </row>
    <row r="151">
      <c r="A151" s="29" t="s">
        <v>29</v>
      </c>
      <c r="B151" s="29">
        <v>36</v>
      </c>
      <c r="C151" s="30" t="s">
        <v>394</v>
      </c>
      <c r="D151" s="29" t="s">
        <v>31</v>
      </c>
      <c r="E151" s="31" t="s">
        <v>395</v>
      </c>
      <c r="F151" s="32" t="s">
        <v>240</v>
      </c>
      <c r="G151" s="33">
        <v>9.7690000000000001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>
      <c r="A152" s="29" t="s">
        <v>34</v>
      </c>
      <c r="B152" s="37"/>
      <c r="C152" s="38"/>
      <c r="D152" s="38"/>
      <c r="E152" s="31" t="s">
        <v>396</v>
      </c>
      <c r="F152" s="38"/>
      <c r="G152" s="38"/>
      <c r="H152" s="38"/>
      <c r="I152" s="38"/>
      <c r="J152" s="39"/>
    </row>
    <row r="153">
      <c r="A153" s="29" t="s">
        <v>36</v>
      </c>
      <c r="B153" s="37"/>
      <c r="C153" s="38"/>
      <c r="D153" s="38"/>
      <c r="E153" s="40" t="s">
        <v>397</v>
      </c>
      <c r="F153" s="38"/>
      <c r="G153" s="38"/>
      <c r="H153" s="38"/>
      <c r="I153" s="38"/>
      <c r="J153" s="39"/>
    </row>
    <row r="154" ht="330">
      <c r="A154" s="29" t="s">
        <v>38</v>
      </c>
      <c r="B154" s="37"/>
      <c r="C154" s="38"/>
      <c r="D154" s="38"/>
      <c r="E154" s="31" t="s">
        <v>398</v>
      </c>
      <c r="F154" s="38"/>
      <c r="G154" s="38"/>
      <c r="H154" s="38"/>
      <c r="I154" s="38"/>
      <c r="J154" s="39"/>
    </row>
    <row r="155" ht="30">
      <c r="A155" s="29" t="s">
        <v>29</v>
      </c>
      <c r="B155" s="29">
        <v>37</v>
      </c>
      <c r="C155" s="30" t="s">
        <v>399</v>
      </c>
      <c r="D155" s="29" t="s">
        <v>31</v>
      </c>
      <c r="E155" s="31" t="s">
        <v>400</v>
      </c>
      <c r="F155" s="32" t="s">
        <v>62</v>
      </c>
      <c r="G155" s="33">
        <v>938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 ht="30">
      <c r="A156" s="29" t="s">
        <v>34</v>
      </c>
      <c r="B156" s="37"/>
      <c r="C156" s="38"/>
      <c r="D156" s="38"/>
      <c r="E156" s="31" t="s">
        <v>401</v>
      </c>
      <c r="F156" s="38"/>
      <c r="G156" s="38"/>
      <c r="H156" s="38"/>
      <c r="I156" s="38"/>
      <c r="J156" s="39"/>
    </row>
    <row r="157" ht="150">
      <c r="A157" s="29" t="s">
        <v>36</v>
      </c>
      <c r="B157" s="37"/>
      <c r="C157" s="38"/>
      <c r="D157" s="38"/>
      <c r="E157" s="40" t="s">
        <v>402</v>
      </c>
      <c r="F157" s="38"/>
      <c r="G157" s="38"/>
      <c r="H157" s="38"/>
      <c r="I157" s="38"/>
      <c r="J157" s="39"/>
    </row>
    <row r="158" ht="90">
      <c r="A158" s="29" t="s">
        <v>38</v>
      </c>
      <c r="B158" s="37"/>
      <c r="C158" s="38"/>
      <c r="D158" s="38"/>
      <c r="E158" s="31" t="s">
        <v>403</v>
      </c>
      <c r="F158" s="38"/>
      <c r="G158" s="38"/>
      <c r="H158" s="38"/>
      <c r="I158" s="38"/>
      <c r="J158" s="39"/>
    </row>
    <row r="159">
      <c r="A159" s="29" t="s">
        <v>29</v>
      </c>
      <c r="B159" s="29">
        <v>38</v>
      </c>
      <c r="C159" s="30" t="s">
        <v>404</v>
      </c>
      <c r="D159" s="29" t="s">
        <v>31</v>
      </c>
      <c r="E159" s="31" t="s">
        <v>405</v>
      </c>
      <c r="F159" s="32" t="s">
        <v>154</v>
      </c>
      <c r="G159" s="33">
        <v>251.44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 ht="45">
      <c r="A160" s="29" t="s">
        <v>34</v>
      </c>
      <c r="B160" s="37"/>
      <c r="C160" s="38"/>
      <c r="D160" s="38"/>
      <c r="E160" s="31" t="s">
        <v>406</v>
      </c>
      <c r="F160" s="38"/>
      <c r="G160" s="38"/>
      <c r="H160" s="38"/>
      <c r="I160" s="38"/>
      <c r="J160" s="39"/>
    </row>
    <row r="161" ht="120">
      <c r="A161" s="29" t="s">
        <v>36</v>
      </c>
      <c r="B161" s="37"/>
      <c r="C161" s="38"/>
      <c r="D161" s="38"/>
      <c r="E161" s="40" t="s">
        <v>407</v>
      </c>
      <c r="F161" s="38"/>
      <c r="G161" s="38"/>
      <c r="H161" s="38"/>
      <c r="I161" s="38"/>
      <c r="J161" s="39"/>
    </row>
    <row r="162" ht="120">
      <c r="A162" s="29" t="s">
        <v>38</v>
      </c>
      <c r="B162" s="37"/>
      <c r="C162" s="38"/>
      <c r="D162" s="38"/>
      <c r="E162" s="31" t="s">
        <v>408</v>
      </c>
      <c r="F162" s="38"/>
      <c r="G162" s="38"/>
      <c r="H162" s="38"/>
      <c r="I162" s="38"/>
      <c r="J162" s="39"/>
    </row>
    <row r="163">
      <c r="A163" s="23" t="s">
        <v>26</v>
      </c>
      <c r="B163" s="24"/>
      <c r="C163" s="25" t="s">
        <v>409</v>
      </c>
      <c r="D163" s="26"/>
      <c r="E163" s="23" t="s">
        <v>410</v>
      </c>
      <c r="F163" s="26"/>
      <c r="G163" s="26"/>
      <c r="H163" s="26"/>
      <c r="I163" s="27">
        <f>SUMIFS(I164:I211,A164:A211,"P")</f>
        <v>0</v>
      </c>
      <c r="J163" s="28"/>
    </row>
    <row r="164">
      <c r="A164" s="29" t="s">
        <v>29</v>
      </c>
      <c r="B164" s="29">
        <v>39</v>
      </c>
      <c r="C164" s="30" t="s">
        <v>411</v>
      </c>
      <c r="D164" s="29" t="s">
        <v>31</v>
      </c>
      <c r="E164" s="31" t="s">
        <v>412</v>
      </c>
      <c r="F164" s="32" t="s">
        <v>413</v>
      </c>
      <c r="G164" s="33">
        <v>2628</v>
      </c>
      <c r="H164" s="34">
        <v>0</v>
      </c>
      <c r="I164" s="35">
        <f>ROUND(G164*H164,P4)</f>
        <v>0</v>
      </c>
      <c r="J164" s="29"/>
      <c r="O164" s="36">
        <f>I164*0.21</f>
        <v>0</v>
      </c>
      <c r="P164">
        <v>3</v>
      </c>
    </row>
    <row r="165" ht="30">
      <c r="A165" s="29" t="s">
        <v>34</v>
      </c>
      <c r="B165" s="37"/>
      <c r="C165" s="38"/>
      <c r="D165" s="38"/>
      <c r="E165" s="31" t="s">
        <v>414</v>
      </c>
      <c r="F165" s="38"/>
      <c r="G165" s="38"/>
      <c r="H165" s="38"/>
      <c r="I165" s="38"/>
      <c r="J165" s="39"/>
    </row>
    <row r="166" ht="30">
      <c r="A166" s="29" t="s">
        <v>36</v>
      </c>
      <c r="B166" s="37"/>
      <c r="C166" s="38"/>
      <c r="D166" s="38"/>
      <c r="E166" s="40" t="s">
        <v>415</v>
      </c>
      <c r="F166" s="38"/>
      <c r="G166" s="38"/>
      <c r="H166" s="38"/>
      <c r="I166" s="38"/>
      <c r="J166" s="39"/>
    </row>
    <row r="167" ht="45">
      <c r="A167" s="29" t="s">
        <v>38</v>
      </c>
      <c r="B167" s="37"/>
      <c r="C167" s="38"/>
      <c r="D167" s="38"/>
      <c r="E167" s="31" t="s">
        <v>416</v>
      </c>
      <c r="F167" s="38"/>
      <c r="G167" s="38"/>
      <c r="H167" s="38"/>
      <c r="I167" s="38"/>
      <c r="J167" s="39"/>
    </row>
    <row r="168">
      <c r="A168" s="29" t="s">
        <v>29</v>
      </c>
      <c r="B168" s="29">
        <v>40</v>
      </c>
      <c r="C168" s="30" t="s">
        <v>417</v>
      </c>
      <c r="D168" s="29" t="s">
        <v>31</v>
      </c>
      <c r="E168" s="31" t="s">
        <v>418</v>
      </c>
      <c r="F168" s="32" t="s">
        <v>271</v>
      </c>
      <c r="G168" s="33">
        <v>172.32900000000001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 ht="30">
      <c r="A169" s="29" t="s">
        <v>34</v>
      </c>
      <c r="B169" s="37"/>
      <c r="C169" s="38"/>
      <c r="D169" s="38"/>
      <c r="E169" s="31" t="s">
        <v>419</v>
      </c>
      <c r="F169" s="38"/>
      <c r="G169" s="38"/>
      <c r="H169" s="38"/>
      <c r="I169" s="38"/>
      <c r="J169" s="39"/>
    </row>
    <row r="170" ht="60">
      <c r="A170" s="29" t="s">
        <v>36</v>
      </c>
      <c r="B170" s="37"/>
      <c r="C170" s="38"/>
      <c r="D170" s="38"/>
      <c r="E170" s="40" t="s">
        <v>420</v>
      </c>
      <c r="F170" s="38"/>
      <c r="G170" s="38"/>
      <c r="H170" s="38"/>
      <c r="I170" s="38"/>
      <c r="J170" s="39"/>
    </row>
    <row r="171" ht="409.5">
      <c r="A171" s="29" t="s">
        <v>38</v>
      </c>
      <c r="B171" s="37"/>
      <c r="C171" s="38"/>
      <c r="D171" s="38"/>
      <c r="E171" s="31" t="s">
        <v>421</v>
      </c>
      <c r="F171" s="38"/>
      <c r="G171" s="38"/>
      <c r="H171" s="38"/>
      <c r="I171" s="38"/>
      <c r="J171" s="39"/>
    </row>
    <row r="172">
      <c r="A172" s="29" t="s">
        <v>29</v>
      </c>
      <c r="B172" s="29">
        <v>41</v>
      </c>
      <c r="C172" s="30" t="s">
        <v>422</v>
      </c>
      <c r="D172" s="29" t="s">
        <v>31</v>
      </c>
      <c r="E172" s="31" t="s">
        <v>423</v>
      </c>
      <c r="F172" s="32" t="s">
        <v>240</v>
      </c>
      <c r="G172" s="33">
        <v>27.573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34</v>
      </c>
      <c r="B173" s="37"/>
      <c r="C173" s="38"/>
      <c r="D173" s="38"/>
      <c r="E173" s="31" t="s">
        <v>424</v>
      </c>
      <c r="F173" s="38"/>
      <c r="G173" s="38"/>
      <c r="H173" s="38"/>
      <c r="I173" s="38"/>
      <c r="J173" s="39"/>
    </row>
    <row r="174">
      <c r="A174" s="29" t="s">
        <v>36</v>
      </c>
      <c r="B174" s="37"/>
      <c r="C174" s="38"/>
      <c r="D174" s="38"/>
      <c r="E174" s="40" t="s">
        <v>425</v>
      </c>
      <c r="F174" s="38"/>
      <c r="G174" s="38"/>
      <c r="H174" s="38"/>
      <c r="I174" s="38"/>
      <c r="J174" s="39"/>
    </row>
    <row r="175" ht="300">
      <c r="A175" s="29" t="s">
        <v>38</v>
      </c>
      <c r="B175" s="37"/>
      <c r="C175" s="38"/>
      <c r="D175" s="38"/>
      <c r="E175" s="31" t="s">
        <v>426</v>
      </c>
      <c r="F175" s="38"/>
      <c r="G175" s="38"/>
      <c r="H175" s="38"/>
      <c r="I175" s="38"/>
      <c r="J175" s="39"/>
    </row>
    <row r="176">
      <c r="A176" s="29" t="s">
        <v>29</v>
      </c>
      <c r="B176" s="29">
        <v>42</v>
      </c>
      <c r="C176" s="30" t="s">
        <v>427</v>
      </c>
      <c r="D176" s="29" t="s">
        <v>31</v>
      </c>
      <c r="E176" s="31" t="s">
        <v>428</v>
      </c>
      <c r="F176" s="32" t="s">
        <v>271</v>
      </c>
      <c r="G176" s="33">
        <v>51.018999999999998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 ht="45">
      <c r="A177" s="29" t="s">
        <v>34</v>
      </c>
      <c r="B177" s="37"/>
      <c r="C177" s="38"/>
      <c r="D177" s="38"/>
      <c r="E177" s="31" t="s">
        <v>429</v>
      </c>
      <c r="F177" s="38"/>
      <c r="G177" s="38"/>
      <c r="H177" s="38"/>
      <c r="I177" s="38"/>
      <c r="J177" s="39"/>
    </row>
    <row r="178" ht="90">
      <c r="A178" s="29" t="s">
        <v>36</v>
      </c>
      <c r="B178" s="37"/>
      <c r="C178" s="38"/>
      <c r="D178" s="38"/>
      <c r="E178" s="40" t="s">
        <v>430</v>
      </c>
      <c r="F178" s="38"/>
      <c r="G178" s="38"/>
      <c r="H178" s="38"/>
      <c r="I178" s="38"/>
      <c r="J178" s="39"/>
    </row>
    <row r="179" ht="409.5">
      <c r="A179" s="29" t="s">
        <v>38</v>
      </c>
      <c r="B179" s="37"/>
      <c r="C179" s="38"/>
      <c r="D179" s="38"/>
      <c r="E179" s="31" t="s">
        <v>431</v>
      </c>
      <c r="F179" s="38"/>
      <c r="G179" s="38"/>
      <c r="H179" s="38"/>
      <c r="I179" s="38"/>
      <c r="J179" s="39"/>
    </row>
    <row r="180">
      <c r="A180" s="29" t="s">
        <v>29</v>
      </c>
      <c r="B180" s="29">
        <v>43</v>
      </c>
      <c r="C180" s="30" t="s">
        <v>432</v>
      </c>
      <c r="D180" s="29" t="s">
        <v>31</v>
      </c>
      <c r="E180" s="31" t="s">
        <v>433</v>
      </c>
      <c r="F180" s="32" t="s">
        <v>271</v>
      </c>
      <c r="G180" s="33">
        <v>208.071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 ht="45">
      <c r="A181" s="29" t="s">
        <v>34</v>
      </c>
      <c r="B181" s="37"/>
      <c r="C181" s="38"/>
      <c r="D181" s="38"/>
      <c r="E181" s="31" t="s">
        <v>434</v>
      </c>
      <c r="F181" s="38"/>
      <c r="G181" s="38"/>
      <c r="H181" s="38"/>
      <c r="I181" s="38"/>
      <c r="J181" s="39"/>
    </row>
    <row r="182" ht="90">
      <c r="A182" s="29" t="s">
        <v>36</v>
      </c>
      <c r="B182" s="37"/>
      <c r="C182" s="38"/>
      <c r="D182" s="38"/>
      <c r="E182" s="40" t="s">
        <v>435</v>
      </c>
      <c r="F182" s="38"/>
      <c r="G182" s="38"/>
      <c r="H182" s="38"/>
      <c r="I182" s="38"/>
      <c r="J182" s="39"/>
    </row>
    <row r="183" ht="409.5">
      <c r="A183" s="29" t="s">
        <v>38</v>
      </c>
      <c r="B183" s="37"/>
      <c r="C183" s="38"/>
      <c r="D183" s="38"/>
      <c r="E183" s="31" t="s">
        <v>431</v>
      </c>
      <c r="F183" s="38"/>
      <c r="G183" s="38"/>
      <c r="H183" s="38"/>
      <c r="I183" s="38"/>
      <c r="J183" s="39"/>
    </row>
    <row r="184">
      <c r="A184" s="29" t="s">
        <v>29</v>
      </c>
      <c r="B184" s="29">
        <v>44</v>
      </c>
      <c r="C184" s="30" t="s">
        <v>436</v>
      </c>
      <c r="D184" s="29" t="s">
        <v>31</v>
      </c>
      <c r="E184" s="31" t="s">
        <v>437</v>
      </c>
      <c r="F184" s="32" t="s">
        <v>271</v>
      </c>
      <c r="G184" s="33">
        <v>2.9159999999999999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31" t="s">
        <v>438</v>
      </c>
      <c r="F185" s="38"/>
      <c r="G185" s="38"/>
      <c r="H185" s="38"/>
      <c r="I185" s="38"/>
      <c r="J185" s="39"/>
    </row>
    <row r="186" ht="30">
      <c r="A186" s="29" t="s">
        <v>36</v>
      </c>
      <c r="B186" s="37"/>
      <c r="C186" s="38"/>
      <c r="D186" s="38"/>
      <c r="E186" s="40" t="s">
        <v>439</v>
      </c>
      <c r="F186" s="38"/>
      <c r="G186" s="38"/>
      <c r="H186" s="38"/>
      <c r="I186" s="38"/>
      <c r="J186" s="39"/>
    </row>
    <row r="187" ht="409.5">
      <c r="A187" s="29" t="s">
        <v>38</v>
      </c>
      <c r="B187" s="37"/>
      <c r="C187" s="38"/>
      <c r="D187" s="38"/>
      <c r="E187" s="31" t="s">
        <v>431</v>
      </c>
      <c r="F187" s="38"/>
      <c r="G187" s="38"/>
      <c r="H187" s="38"/>
      <c r="I187" s="38"/>
      <c r="J187" s="39"/>
    </row>
    <row r="188">
      <c r="A188" s="29" t="s">
        <v>29</v>
      </c>
      <c r="B188" s="29">
        <v>45</v>
      </c>
      <c r="C188" s="30" t="s">
        <v>440</v>
      </c>
      <c r="D188" s="29" t="s">
        <v>31</v>
      </c>
      <c r="E188" s="31" t="s">
        <v>441</v>
      </c>
      <c r="F188" s="32" t="s">
        <v>240</v>
      </c>
      <c r="G188" s="33">
        <v>47.161000000000001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 ht="30">
      <c r="A189" s="29" t="s">
        <v>34</v>
      </c>
      <c r="B189" s="37"/>
      <c r="C189" s="38"/>
      <c r="D189" s="38"/>
      <c r="E189" s="31" t="s">
        <v>442</v>
      </c>
      <c r="F189" s="38"/>
      <c r="G189" s="38"/>
      <c r="H189" s="38"/>
      <c r="I189" s="38"/>
      <c r="J189" s="39"/>
    </row>
    <row r="190" ht="60">
      <c r="A190" s="29" t="s">
        <v>36</v>
      </c>
      <c r="B190" s="37"/>
      <c r="C190" s="38"/>
      <c r="D190" s="38"/>
      <c r="E190" s="40" t="s">
        <v>443</v>
      </c>
      <c r="F190" s="38"/>
      <c r="G190" s="38"/>
      <c r="H190" s="38"/>
      <c r="I190" s="38"/>
      <c r="J190" s="39"/>
    </row>
    <row r="191" ht="330">
      <c r="A191" s="29" t="s">
        <v>38</v>
      </c>
      <c r="B191" s="37"/>
      <c r="C191" s="38"/>
      <c r="D191" s="38"/>
      <c r="E191" s="31" t="s">
        <v>398</v>
      </c>
      <c r="F191" s="38"/>
      <c r="G191" s="38"/>
      <c r="H191" s="38"/>
      <c r="I191" s="38"/>
      <c r="J191" s="39"/>
    </row>
    <row r="192">
      <c r="A192" s="29" t="s">
        <v>29</v>
      </c>
      <c r="B192" s="29">
        <v>46</v>
      </c>
      <c r="C192" s="30" t="s">
        <v>444</v>
      </c>
      <c r="D192" s="29" t="s">
        <v>31</v>
      </c>
      <c r="E192" s="31" t="s">
        <v>445</v>
      </c>
      <c r="F192" s="32" t="s">
        <v>240</v>
      </c>
      <c r="G192" s="33">
        <v>12.718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31" t="s">
        <v>446</v>
      </c>
      <c r="F193" s="38"/>
      <c r="G193" s="38"/>
      <c r="H193" s="38"/>
      <c r="I193" s="38"/>
      <c r="J193" s="39"/>
    </row>
    <row r="194" ht="75">
      <c r="A194" s="29" t="s">
        <v>36</v>
      </c>
      <c r="B194" s="37"/>
      <c r="C194" s="38"/>
      <c r="D194" s="38"/>
      <c r="E194" s="40" t="s">
        <v>447</v>
      </c>
      <c r="F194" s="38"/>
      <c r="G194" s="38"/>
      <c r="H194" s="38"/>
      <c r="I194" s="38"/>
      <c r="J194" s="39"/>
    </row>
    <row r="195" ht="409.5">
      <c r="A195" s="29" t="s">
        <v>38</v>
      </c>
      <c r="B195" s="37"/>
      <c r="C195" s="38"/>
      <c r="D195" s="38"/>
      <c r="E195" s="31" t="s">
        <v>448</v>
      </c>
      <c r="F195" s="38"/>
      <c r="G195" s="38"/>
      <c r="H195" s="38"/>
      <c r="I195" s="38"/>
      <c r="J195" s="39"/>
    </row>
    <row r="196" ht="30">
      <c r="A196" s="29" t="s">
        <v>29</v>
      </c>
      <c r="B196" s="29">
        <v>47</v>
      </c>
      <c r="C196" s="30" t="s">
        <v>449</v>
      </c>
      <c r="D196" s="29" t="s">
        <v>31</v>
      </c>
      <c r="E196" s="31" t="s">
        <v>450</v>
      </c>
      <c r="F196" s="32" t="s">
        <v>240</v>
      </c>
      <c r="G196" s="33">
        <v>0.5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34</v>
      </c>
      <c r="B197" s="37"/>
      <c r="C197" s="38"/>
      <c r="D197" s="38"/>
      <c r="E197" s="31" t="s">
        <v>451</v>
      </c>
      <c r="F197" s="38"/>
      <c r="G197" s="38"/>
      <c r="H197" s="38"/>
      <c r="I197" s="38"/>
      <c r="J197" s="39"/>
    </row>
    <row r="198" ht="30">
      <c r="A198" s="29" t="s">
        <v>36</v>
      </c>
      <c r="B198" s="37"/>
      <c r="C198" s="38"/>
      <c r="D198" s="38"/>
      <c r="E198" s="40" t="s">
        <v>452</v>
      </c>
      <c r="F198" s="38"/>
      <c r="G198" s="38"/>
      <c r="H198" s="38"/>
      <c r="I198" s="38"/>
      <c r="J198" s="39"/>
    </row>
    <row r="199" ht="90">
      <c r="A199" s="29" t="s">
        <v>38</v>
      </c>
      <c r="B199" s="37"/>
      <c r="C199" s="38"/>
      <c r="D199" s="38"/>
      <c r="E199" s="31" t="s">
        <v>453</v>
      </c>
      <c r="F199" s="38"/>
      <c r="G199" s="38"/>
      <c r="H199" s="38"/>
      <c r="I199" s="38"/>
      <c r="J199" s="39"/>
    </row>
    <row r="200">
      <c r="A200" s="29" t="s">
        <v>29</v>
      </c>
      <c r="B200" s="29">
        <v>48</v>
      </c>
      <c r="C200" s="30" t="s">
        <v>454</v>
      </c>
      <c r="D200" s="29" t="s">
        <v>31</v>
      </c>
      <c r="E200" s="31" t="s">
        <v>455</v>
      </c>
      <c r="F200" s="32" t="s">
        <v>154</v>
      </c>
      <c r="G200" s="33">
        <v>129.75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 ht="45">
      <c r="A201" s="29" t="s">
        <v>34</v>
      </c>
      <c r="B201" s="37"/>
      <c r="C201" s="38"/>
      <c r="D201" s="38"/>
      <c r="E201" s="31" t="s">
        <v>456</v>
      </c>
      <c r="F201" s="38"/>
      <c r="G201" s="38"/>
      <c r="H201" s="38"/>
      <c r="I201" s="38"/>
      <c r="J201" s="39"/>
    </row>
    <row r="202" ht="30">
      <c r="A202" s="29" t="s">
        <v>36</v>
      </c>
      <c r="B202" s="37"/>
      <c r="C202" s="38"/>
      <c r="D202" s="38"/>
      <c r="E202" s="40" t="s">
        <v>457</v>
      </c>
      <c r="F202" s="38"/>
      <c r="G202" s="38"/>
      <c r="H202" s="38"/>
      <c r="I202" s="38"/>
      <c r="J202" s="39"/>
    </row>
    <row r="203" ht="345">
      <c r="A203" s="29" t="s">
        <v>38</v>
      </c>
      <c r="B203" s="37"/>
      <c r="C203" s="38"/>
      <c r="D203" s="38"/>
      <c r="E203" s="31" t="s">
        <v>458</v>
      </c>
      <c r="F203" s="38"/>
      <c r="G203" s="38"/>
      <c r="H203" s="38"/>
      <c r="I203" s="38"/>
      <c r="J203" s="39"/>
    </row>
    <row r="204">
      <c r="A204" s="29" t="s">
        <v>29</v>
      </c>
      <c r="B204" s="29">
        <v>50</v>
      </c>
      <c r="C204" s="30" t="s">
        <v>459</v>
      </c>
      <c r="D204" s="29" t="s">
        <v>31</v>
      </c>
      <c r="E204" s="31" t="s">
        <v>460</v>
      </c>
      <c r="F204" s="32" t="s">
        <v>154</v>
      </c>
      <c r="G204" s="33">
        <v>311.39999999999998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34</v>
      </c>
      <c r="B205" s="37"/>
      <c r="C205" s="38"/>
      <c r="D205" s="38"/>
      <c r="E205" s="41"/>
      <c r="F205" s="38"/>
      <c r="G205" s="38"/>
      <c r="H205" s="38"/>
      <c r="I205" s="38"/>
      <c r="J205" s="39"/>
    </row>
    <row r="206" ht="60">
      <c r="A206" s="29" t="s">
        <v>36</v>
      </c>
      <c r="B206" s="37"/>
      <c r="C206" s="38"/>
      <c r="D206" s="38"/>
      <c r="E206" s="40" t="s">
        <v>461</v>
      </c>
      <c r="F206" s="38"/>
      <c r="G206" s="38"/>
      <c r="H206" s="38"/>
      <c r="I206" s="38"/>
      <c r="J206" s="39"/>
    </row>
    <row r="207" ht="330">
      <c r="A207" s="29" t="s">
        <v>38</v>
      </c>
      <c r="B207" s="37"/>
      <c r="C207" s="38"/>
      <c r="D207" s="38"/>
      <c r="E207" s="31" t="s">
        <v>462</v>
      </c>
      <c r="F207" s="38"/>
      <c r="G207" s="38"/>
      <c r="H207" s="38"/>
      <c r="I207" s="38"/>
      <c r="J207" s="39"/>
    </row>
    <row r="208">
      <c r="A208" s="29" t="s">
        <v>29</v>
      </c>
      <c r="B208" s="29">
        <v>51</v>
      </c>
      <c r="C208" s="30" t="s">
        <v>463</v>
      </c>
      <c r="D208" s="29" t="s">
        <v>31</v>
      </c>
      <c r="E208" s="31" t="s">
        <v>464</v>
      </c>
      <c r="F208" s="32" t="s">
        <v>413</v>
      </c>
      <c r="G208" s="33">
        <v>480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>
      <c r="A209" s="29" t="s">
        <v>34</v>
      </c>
      <c r="B209" s="37"/>
      <c r="C209" s="38"/>
      <c r="D209" s="38"/>
      <c r="E209" s="31" t="s">
        <v>465</v>
      </c>
      <c r="F209" s="38"/>
      <c r="G209" s="38"/>
      <c r="H209" s="38"/>
      <c r="I209" s="38"/>
      <c r="J209" s="39"/>
    </row>
    <row r="210" ht="30">
      <c r="A210" s="29" t="s">
        <v>36</v>
      </c>
      <c r="B210" s="37"/>
      <c r="C210" s="38"/>
      <c r="D210" s="38"/>
      <c r="E210" s="40" t="s">
        <v>466</v>
      </c>
      <c r="F210" s="38"/>
      <c r="G210" s="38"/>
      <c r="H210" s="38"/>
      <c r="I210" s="38"/>
      <c r="J210" s="39"/>
    </row>
    <row r="211" ht="409.5">
      <c r="A211" s="29" t="s">
        <v>38</v>
      </c>
      <c r="B211" s="37"/>
      <c r="C211" s="38"/>
      <c r="D211" s="38"/>
      <c r="E211" s="31" t="s">
        <v>467</v>
      </c>
      <c r="F211" s="38"/>
      <c r="G211" s="38"/>
      <c r="H211" s="38"/>
      <c r="I211" s="38"/>
      <c r="J211" s="39"/>
    </row>
    <row r="212">
      <c r="A212" s="23" t="s">
        <v>26</v>
      </c>
      <c r="B212" s="24"/>
      <c r="C212" s="25" t="s">
        <v>468</v>
      </c>
      <c r="D212" s="26"/>
      <c r="E212" s="23" t="s">
        <v>469</v>
      </c>
      <c r="F212" s="26"/>
      <c r="G212" s="26"/>
      <c r="H212" s="26"/>
      <c r="I212" s="27">
        <f>SUMIFS(I213:I288,A213:A288,"P")</f>
        <v>0</v>
      </c>
      <c r="J212" s="28"/>
    </row>
    <row r="213">
      <c r="A213" s="29" t="s">
        <v>29</v>
      </c>
      <c r="B213" s="29">
        <v>52</v>
      </c>
      <c r="C213" s="30" t="s">
        <v>470</v>
      </c>
      <c r="D213" s="29" t="s">
        <v>31</v>
      </c>
      <c r="E213" s="31" t="s">
        <v>471</v>
      </c>
      <c r="F213" s="32" t="s">
        <v>240</v>
      </c>
      <c r="G213" s="33">
        <v>12.595000000000001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34</v>
      </c>
      <c r="B214" s="37"/>
      <c r="C214" s="38"/>
      <c r="D214" s="38"/>
      <c r="E214" s="31" t="s">
        <v>472</v>
      </c>
      <c r="F214" s="38"/>
      <c r="G214" s="38"/>
      <c r="H214" s="38"/>
      <c r="I214" s="38"/>
      <c r="J214" s="39"/>
    </row>
    <row r="215">
      <c r="A215" s="29" t="s">
        <v>36</v>
      </c>
      <c r="B215" s="37"/>
      <c r="C215" s="38"/>
      <c r="D215" s="38"/>
      <c r="E215" s="40" t="s">
        <v>473</v>
      </c>
      <c r="F215" s="38"/>
      <c r="G215" s="38"/>
      <c r="H215" s="38"/>
      <c r="I215" s="38"/>
      <c r="J215" s="39"/>
    </row>
    <row r="216" ht="409.5">
      <c r="A216" s="29" t="s">
        <v>38</v>
      </c>
      <c r="B216" s="37"/>
      <c r="C216" s="38"/>
      <c r="D216" s="38"/>
      <c r="E216" s="31" t="s">
        <v>474</v>
      </c>
      <c r="F216" s="38"/>
      <c r="G216" s="38"/>
      <c r="H216" s="38"/>
      <c r="I216" s="38"/>
      <c r="J216" s="39"/>
    </row>
    <row r="217">
      <c r="A217" s="29" t="s">
        <v>29</v>
      </c>
      <c r="B217" s="29">
        <v>53</v>
      </c>
      <c r="C217" s="30" t="s">
        <v>475</v>
      </c>
      <c r="D217" s="29" t="s">
        <v>31</v>
      </c>
      <c r="E217" s="31" t="s">
        <v>476</v>
      </c>
      <c r="F217" s="32" t="s">
        <v>271</v>
      </c>
      <c r="G217" s="33">
        <v>44.460000000000001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 ht="30">
      <c r="A218" s="29" t="s">
        <v>34</v>
      </c>
      <c r="B218" s="37"/>
      <c r="C218" s="38"/>
      <c r="D218" s="38"/>
      <c r="E218" s="31" t="s">
        <v>477</v>
      </c>
      <c r="F218" s="38"/>
      <c r="G218" s="38"/>
      <c r="H218" s="38"/>
      <c r="I218" s="38"/>
      <c r="J218" s="39"/>
    </row>
    <row r="219" ht="60">
      <c r="A219" s="29" t="s">
        <v>36</v>
      </c>
      <c r="B219" s="37"/>
      <c r="C219" s="38"/>
      <c r="D219" s="38"/>
      <c r="E219" s="40" t="s">
        <v>478</v>
      </c>
      <c r="F219" s="38"/>
      <c r="G219" s="38"/>
      <c r="H219" s="38"/>
      <c r="I219" s="38"/>
      <c r="J219" s="39"/>
    </row>
    <row r="220" ht="409.5">
      <c r="A220" s="29" t="s">
        <v>38</v>
      </c>
      <c r="B220" s="37"/>
      <c r="C220" s="38"/>
      <c r="D220" s="38"/>
      <c r="E220" s="31" t="s">
        <v>431</v>
      </c>
      <c r="F220" s="38"/>
      <c r="G220" s="38"/>
      <c r="H220" s="38"/>
      <c r="I220" s="38"/>
      <c r="J220" s="39"/>
    </row>
    <row r="221">
      <c r="A221" s="29" t="s">
        <v>29</v>
      </c>
      <c r="B221" s="29">
        <v>54</v>
      </c>
      <c r="C221" s="30" t="s">
        <v>479</v>
      </c>
      <c r="D221" s="29" t="s">
        <v>31</v>
      </c>
      <c r="E221" s="31" t="s">
        <v>480</v>
      </c>
      <c r="F221" s="32" t="s">
        <v>240</v>
      </c>
      <c r="G221" s="33">
        <v>10.67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>
      <c r="A222" s="29" t="s">
        <v>34</v>
      </c>
      <c r="B222" s="37"/>
      <c r="C222" s="38"/>
      <c r="D222" s="38"/>
      <c r="E222" s="31" t="s">
        <v>481</v>
      </c>
      <c r="F222" s="38"/>
      <c r="G222" s="38"/>
      <c r="H222" s="38"/>
      <c r="I222" s="38"/>
      <c r="J222" s="39"/>
    </row>
    <row r="223">
      <c r="A223" s="29" t="s">
        <v>36</v>
      </c>
      <c r="B223" s="37"/>
      <c r="C223" s="38"/>
      <c r="D223" s="38"/>
      <c r="E223" s="40" t="s">
        <v>482</v>
      </c>
      <c r="F223" s="38"/>
      <c r="G223" s="38"/>
      <c r="H223" s="38"/>
      <c r="I223" s="38"/>
      <c r="J223" s="39"/>
    </row>
    <row r="224" ht="330">
      <c r="A224" s="29" t="s">
        <v>38</v>
      </c>
      <c r="B224" s="37"/>
      <c r="C224" s="38"/>
      <c r="D224" s="38"/>
      <c r="E224" s="31" t="s">
        <v>398</v>
      </c>
      <c r="F224" s="38"/>
      <c r="G224" s="38"/>
      <c r="H224" s="38"/>
      <c r="I224" s="38"/>
      <c r="J224" s="39"/>
    </row>
    <row r="225">
      <c r="A225" s="29" t="s">
        <v>29</v>
      </c>
      <c r="B225" s="29">
        <v>55</v>
      </c>
      <c r="C225" s="30" t="s">
        <v>483</v>
      </c>
      <c r="D225" s="29" t="s">
        <v>31</v>
      </c>
      <c r="E225" s="31" t="s">
        <v>484</v>
      </c>
      <c r="F225" s="32" t="s">
        <v>271</v>
      </c>
      <c r="G225" s="33">
        <v>567.18700000000001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>
      <c r="A226" s="29" t="s">
        <v>34</v>
      </c>
      <c r="B226" s="37"/>
      <c r="C226" s="38"/>
      <c r="D226" s="38"/>
      <c r="E226" s="31" t="s">
        <v>485</v>
      </c>
      <c r="F226" s="38"/>
      <c r="G226" s="38"/>
      <c r="H226" s="38"/>
      <c r="I226" s="38"/>
      <c r="J226" s="39"/>
    </row>
    <row r="227" ht="60">
      <c r="A227" s="29" t="s">
        <v>36</v>
      </c>
      <c r="B227" s="37"/>
      <c r="C227" s="38"/>
      <c r="D227" s="38"/>
      <c r="E227" s="40" t="s">
        <v>486</v>
      </c>
      <c r="F227" s="38"/>
      <c r="G227" s="38"/>
      <c r="H227" s="38"/>
      <c r="I227" s="38"/>
      <c r="J227" s="39"/>
    </row>
    <row r="228" ht="409.5">
      <c r="A228" s="29" t="s">
        <v>38</v>
      </c>
      <c r="B228" s="37"/>
      <c r="C228" s="38"/>
      <c r="D228" s="38"/>
      <c r="E228" s="31" t="s">
        <v>487</v>
      </c>
      <c r="F228" s="38"/>
      <c r="G228" s="38"/>
      <c r="H228" s="38"/>
      <c r="I228" s="38"/>
      <c r="J228" s="39"/>
    </row>
    <row r="229">
      <c r="A229" s="29" t="s">
        <v>29</v>
      </c>
      <c r="B229" s="29">
        <v>56</v>
      </c>
      <c r="C229" s="30" t="s">
        <v>488</v>
      </c>
      <c r="D229" s="29" t="s">
        <v>31</v>
      </c>
      <c r="E229" s="31" t="s">
        <v>489</v>
      </c>
      <c r="F229" s="32" t="s">
        <v>240</v>
      </c>
      <c r="G229" s="33">
        <v>124.78100000000001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>
      <c r="A230" s="29" t="s">
        <v>34</v>
      </c>
      <c r="B230" s="37"/>
      <c r="C230" s="38"/>
      <c r="D230" s="38"/>
      <c r="E230" s="31" t="s">
        <v>490</v>
      </c>
      <c r="F230" s="38"/>
      <c r="G230" s="38"/>
      <c r="H230" s="38"/>
      <c r="I230" s="38"/>
      <c r="J230" s="39"/>
    </row>
    <row r="231">
      <c r="A231" s="29" t="s">
        <v>36</v>
      </c>
      <c r="B231" s="37"/>
      <c r="C231" s="38"/>
      <c r="D231" s="38"/>
      <c r="E231" s="40" t="s">
        <v>491</v>
      </c>
      <c r="F231" s="38"/>
      <c r="G231" s="38"/>
      <c r="H231" s="38"/>
      <c r="I231" s="38"/>
      <c r="J231" s="39"/>
    </row>
    <row r="232" ht="330">
      <c r="A232" s="29" t="s">
        <v>38</v>
      </c>
      <c r="B232" s="37"/>
      <c r="C232" s="38"/>
      <c r="D232" s="38"/>
      <c r="E232" s="31" t="s">
        <v>492</v>
      </c>
      <c r="F232" s="38"/>
      <c r="G232" s="38"/>
      <c r="H232" s="38"/>
      <c r="I232" s="38"/>
      <c r="J232" s="39"/>
    </row>
    <row r="233">
      <c r="A233" s="29" t="s">
        <v>29</v>
      </c>
      <c r="B233" s="29">
        <v>57</v>
      </c>
      <c r="C233" s="30" t="s">
        <v>493</v>
      </c>
      <c r="D233" s="29" t="s">
        <v>494</v>
      </c>
      <c r="E233" s="31" t="s">
        <v>495</v>
      </c>
      <c r="F233" s="32" t="s">
        <v>240</v>
      </c>
      <c r="G233" s="33">
        <v>173.036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 ht="30">
      <c r="A234" s="29" t="s">
        <v>34</v>
      </c>
      <c r="B234" s="37"/>
      <c r="C234" s="38"/>
      <c r="D234" s="38"/>
      <c r="E234" s="31" t="s">
        <v>496</v>
      </c>
      <c r="F234" s="38"/>
      <c r="G234" s="38"/>
      <c r="H234" s="38"/>
      <c r="I234" s="38"/>
      <c r="J234" s="39"/>
    </row>
    <row r="235">
      <c r="A235" s="29" t="s">
        <v>36</v>
      </c>
      <c r="B235" s="37"/>
      <c r="C235" s="38"/>
      <c r="D235" s="38"/>
      <c r="E235" s="40" t="s">
        <v>497</v>
      </c>
      <c r="F235" s="38"/>
      <c r="G235" s="38"/>
      <c r="H235" s="38"/>
      <c r="I235" s="38"/>
      <c r="J235" s="39"/>
    </row>
    <row r="236" ht="285">
      <c r="A236" s="29" t="s">
        <v>38</v>
      </c>
      <c r="B236" s="37"/>
      <c r="C236" s="38"/>
      <c r="D236" s="38"/>
      <c r="E236" s="31" t="s">
        <v>498</v>
      </c>
      <c r="F236" s="38"/>
      <c r="G236" s="38"/>
      <c r="H236" s="38"/>
      <c r="I236" s="38"/>
      <c r="J236" s="39"/>
    </row>
    <row r="237">
      <c r="A237" s="29" t="s">
        <v>29</v>
      </c>
      <c r="B237" s="29">
        <v>58</v>
      </c>
      <c r="C237" s="30" t="s">
        <v>493</v>
      </c>
      <c r="D237" s="29" t="s">
        <v>499</v>
      </c>
      <c r="E237" s="31" t="s">
        <v>500</v>
      </c>
      <c r="F237" s="32" t="s">
        <v>240</v>
      </c>
      <c r="G237" s="33">
        <v>173.036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>
      <c r="A238" s="29" t="s">
        <v>34</v>
      </c>
      <c r="B238" s="37"/>
      <c r="C238" s="38"/>
      <c r="D238" s="38"/>
      <c r="E238" s="31" t="s">
        <v>501</v>
      </c>
      <c r="F238" s="38"/>
      <c r="G238" s="38"/>
      <c r="H238" s="38"/>
      <c r="I238" s="38"/>
      <c r="J238" s="39"/>
    </row>
    <row r="239">
      <c r="A239" s="29" t="s">
        <v>36</v>
      </c>
      <c r="B239" s="37"/>
      <c r="C239" s="38"/>
      <c r="D239" s="38"/>
      <c r="E239" s="40" t="s">
        <v>497</v>
      </c>
      <c r="F239" s="38"/>
      <c r="G239" s="38"/>
      <c r="H239" s="38"/>
      <c r="I239" s="38"/>
      <c r="J239" s="39"/>
    </row>
    <row r="240" ht="210">
      <c r="A240" s="29" t="s">
        <v>38</v>
      </c>
      <c r="B240" s="37"/>
      <c r="C240" s="38"/>
      <c r="D240" s="38"/>
      <c r="E240" s="31" t="s">
        <v>502</v>
      </c>
      <c r="F240" s="38"/>
      <c r="G240" s="38"/>
      <c r="H240" s="38"/>
      <c r="I240" s="38"/>
      <c r="J240" s="39"/>
    </row>
    <row r="241">
      <c r="A241" s="29" t="s">
        <v>29</v>
      </c>
      <c r="B241" s="29">
        <v>59</v>
      </c>
      <c r="C241" s="30" t="s">
        <v>503</v>
      </c>
      <c r="D241" s="29" t="s">
        <v>31</v>
      </c>
      <c r="E241" s="31" t="s">
        <v>504</v>
      </c>
      <c r="F241" s="32" t="s">
        <v>375</v>
      </c>
      <c r="G241" s="33">
        <v>22.800000000000001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>
      <c r="A242" s="29" t="s">
        <v>34</v>
      </c>
      <c r="B242" s="37"/>
      <c r="C242" s="38"/>
      <c r="D242" s="38"/>
      <c r="E242" s="31" t="s">
        <v>505</v>
      </c>
      <c r="F242" s="38"/>
      <c r="G242" s="38"/>
      <c r="H242" s="38"/>
      <c r="I242" s="38"/>
      <c r="J242" s="39"/>
    </row>
    <row r="243" ht="30">
      <c r="A243" s="29" t="s">
        <v>36</v>
      </c>
      <c r="B243" s="37"/>
      <c r="C243" s="38"/>
      <c r="D243" s="38"/>
      <c r="E243" s="40" t="s">
        <v>506</v>
      </c>
      <c r="F243" s="38"/>
      <c r="G243" s="38"/>
      <c r="H243" s="38"/>
      <c r="I243" s="38"/>
      <c r="J243" s="39"/>
    </row>
    <row r="244" ht="75">
      <c r="A244" s="29" t="s">
        <v>38</v>
      </c>
      <c r="B244" s="37"/>
      <c r="C244" s="38"/>
      <c r="D244" s="38"/>
      <c r="E244" s="31" t="s">
        <v>507</v>
      </c>
      <c r="F244" s="38"/>
      <c r="G244" s="38"/>
      <c r="H244" s="38"/>
      <c r="I244" s="38"/>
      <c r="J244" s="39"/>
    </row>
    <row r="245">
      <c r="A245" s="29" t="s">
        <v>29</v>
      </c>
      <c r="B245" s="29">
        <v>60</v>
      </c>
      <c r="C245" s="30" t="s">
        <v>508</v>
      </c>
      <c r="D245" s="29" t="s">
        <v>494</v>
      </c>
      <c r="E245" s="31" t="s">
        <v>509</v>
      </c>
      <c r="F245" s="32" t="s">
        <v>62</v>
      </c>
      <c r="G245" s="33">
        <v>6</v>
      </c>
      <c r="H245" s="34">
        <v>0</v>
      </c>
      <c r="I245" s="35">
        <f>ROUND(G245*H245,P4)</f>
        <v>0</v>
      </c>
      <c r="J245" s="29"/>
      <c r="O245" s="36">
        <f>I245*0.21</f>
        <v>0</v>
      </c>
      <c r="P245">
        <v>3</v>
      </c>
    </row>
    <row r="246">
      <c r="A246" s="29" t="s">
        <v>34</v>
      </c>
      <c r="B246" s="37"/>
      <c r="C246" s="38"/>
      <c r="D246" s="38"/>
      <c r="E246" s="31" t="s">
        <v>510</v>
      </c>
      <c r="F246" s="38"/>
      <c r="G246" s="38"/>
      <c r="H246" s="38"/>
      <c r="I246" s="38"/>
      <c r="J246" s="39"/>
    </row>
    <row r="247">
      <c r="A247" s="29" t="s">
        <v>36</v>
      </c>
      <c r="B247" s="37"/>
      <c r="C247" s="38"/>
      <c r="D247" s="38"/>
      <c r="E247" s="40" t="s">
        <v>511</v>
      </c>
      <c r="F247" s="38"/>
      <c r="G247" s="38"/>
      <c r="H247" s="38"/>
      <c r="I247" s="38"/>
      <c r="J247" s="39"/>
    </row>
    <row r="248" ht="165">
      <c r="A248" s="29" t="s">
        <v>38</v>
      </c>
      <c r="B248" s="37"/>
      <c r="C248" s="38"/>
      <c r="D248" s="38"/>
      <c r="E248" s="31" t="s">
        <v>512</v>
      </c>
      <c r="F248" s="38"/>
      <c r="G248" s="38"/>
      <c r="H248" s="38"/>
      <c r="I248" s="38"/>
      <c r="J248" s="39"/>
    </row>
    <row r="249">
      <c r="A249" s="29" t="s">
        <v>29</v>
      </c>
      <c r="B249" s="29">
        <v>61</v>
      </c>
      <c r="C249" s="30" t="s">
        <v>508</v>
      </c>
      <c r="D249" s="29" t="s">
        <v>499</v>
      </c>
      <c r="E249" s="31" t="s">
        <v>513</v>
      </c>
      <c r="F249" s="32" t="s">
        <v>62</v>
      </c>
      <c r="G249" s="33">
        <v>6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34</v>
      </c>
      <c r="B250" s="37"/>
      <c r="C250" s="38"/>
      <c r="D250" s="38"/>
      <c r="E250" s="31" t="s">
        <v>501</v>
      </c>
      <c r="F250" s="38"/>
      <c r="G250" s="38"/>
      <c r="H250" s="38"/>
      <c r="I250" s="38"/>
      <c r="J250" s="39"/>
    </row>
    <row r="251">
      <c r="A251" s="29" t="s">
        <v>36</v>
      </c>
      <c r="B251" s="37"/>
      <c r="C251" s="38"/>
      <c r="D251" s="38"/>
      <c r="E251" s="40" t="s">
        <v>511</v>
      </c>
      <c r="F251" s="38"/>
      <c r="G251" s="38"/>
      <c r="H251" s="38"/>
      <c r="I251" s="38"/>
      <c r="J251" s="39"/>
    </row>
    <row r="252" ht="300">
      <c r="A252" s="29" t="s">
        <v>38</v>
      </c>
      <c r="B252" s="37"/>
      <c r="C252" s="38"/>
      <c r="D252" s="38"/>
      <c r="E252" s="31" t="s">
        <v>514</v>
      </c>
      <c r="F252" s="38"/>
      <c r="G252" s="38"/>
      <c r="H252" s="38"/>
      <c r="I252" s="38"/>
      <c r="J252" s="39"/>
    </row>
    <row r="253" ht="30">
      <c r="A253" s="29" t="s">
        <v>29</v>
      </c>
      <c r="B253" s="29">
        <v>62</v>
      </c>
      <c r="C253" s="30" t="s">
        <v>515</v>
      </c>
      <c r="D253" s="29" t="s">
        <v>494</v>
      </c>
      <c r="E253" s="31" t="s">
        <v>516</v>
      </c>
      <c r="F253" s="32" t="s">
        <v>62</v>
      </c>
      <c r="G253" s="33">
        <v>6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>
      <c r="A254" s="29" t="s">
        <v>34</v>
      </c>
      <c r="B254" s="37"/>
      <c r="C254" s="38"/>
      <c r="D254" s="38"/>
      <c r="E254" s="31" t="s">
        <v>510</v>
      </c>
      <c r="F254" s="38"/>
      <c r="G254" s="38"/>
      <c r="H254" s="38"/>
      <c r="I254" s="38"/>
      <c r="J254" s="39"/>
    </row>
    <row r="255">
      <c r="A255" s="29" t="s">
        <v>36</v>
      </c>
      <c r="B255" s="37"/>
      <c r="C255" s="38"/>
      <c r="D255" s="38"/>
      <c r="E255" s="40" t="s">
        <v>511</v>
      </c>
      <c r="F255" s="38"/>
      <c r="G255" s="38"/>
      <c r="H255" s="38"/>
      <c r="I255" s="38"/>
      <c r="J255" s="39"/>
    </row>
    <row r="256" ht="165">
      <c r="A256" s="29" t="s">
        <v>38</v>
      </c>
      <c r="B256" s="37"/>
      <c r="C256" s="38"/>
      <c r="D256" s="38"/>
      <c r="E256" s="31" t="s">
        <v>512</v>
      </c>
      <c r="F256" s="38"/>
      <c r="G256" s="38"/>
      <c r="H256" s="38"/>
      <c r="I256" s="38"/>
      <c r="J256" s="39"/>
    </row>
    <row r="257" ht="30">
      <c r="A257" s="29" t="s">
        <v>29</v>
      </c>
      <c r="B257" s="29">
        <v>63</v>
      </c>
      <c r="C257" s="30" t="s">
        <v>515</v>
      </c>
      <c r="D257" s="29" t="s">
        <v>499</v>
      </c>
      <c r="E257" s="31" t="s">
        <v>517</v>
      </c>
      <c r="F257" s="32" t="s">
        <v>62</v>
      </c>
      <c r="G257" s="33">
        <v>6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>
      <c r="A258" s="29" t="s">
        <v>34</v>
      </c>
      <c r="B258" s="37"/>
      <c r="C258" s="38"/>
      <c r="D258" s="38"/>
      <c r="E258" s="31" t="s">
        <v>501</v>
      </c>
      <c r="F258" s="38"/>
      <c r="G258" s="38"/>
      <c r="H258" s="38"/>
      <c r="I258" s="38"/>
      <c r="J258" s="39"/>
    </row>
    <row r="259">
      <c r="A259" s="29" t="s">
        <v>36</v>
      </c>
      <c r="B259" s="37"/>
      <c r="C259" s="38"/>
      <c r="D259" s="38"/>
      <c r="E259" s="40" t="s">
        <v>511</v>
      </c>
      <c r="F259" s="38"/>
      <c r="G259" s="38"/>
      <c r="H259" s="38"/>
      <c r="I259" s="38"/>
      <c r="J259" s="39"/>
    </row>
    <row r="260" ht="300">
      <c r="A260" s="29" t="s">
        <v>38</v>
      </c>
      <c r="B260" s="37"/>
      <c r="C260" s="38"/>
      <c r="D260" s="38"/>
      <c r="E260" s="31" t="s">
        <v>514</v>
      </c>
      <c r="F260" s="38"/>
      <c r="G260" s="38"/>
      <c r="H260" s="38"/>
      <c r="I260" s="38"/>
      <c r="J260" s="39"/>
    </row>
    <row r="261">
      <c r="A261" s="29" t="s">
        <v>29</v>
      </c>
      <c r="B261" s="29">
        <v>64</v>
      </c>
      <c r="C261" s="30" t="s">
        <v>518</v>
      </c>
      <c r="D261" s="29" t="s">
        <v>31</v>
      </c>
      <c r="E261" s="31" t="s">
        <v>519</v>
      </c>
      <c r="F261" s="32" t="s">
        <v>271</v>
      </c>
      <c r="G261" s="33">
        <v>29.809999999999999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 ht="30">
      <c r="A262" s="29" t="s">
        <v>34</v>
      </c>
      <c r="B262" s="37"/>
      <c r="C262" s="38"/>
      <c r="D262" s="38"/>
      <c r="E262" s="31" t="s">
        <v>520</v>
      </c>
      <c r="F262" s="38"/>
      <c r="G262" s="38"/>
      <c r="H262" s="38"/>
      <c r="I262" s="38"/>
      <c r="J262" s="39"/>
    </row>
    <row r="263" ht="135">
      <c r="A263" s="29" t="s">
        <v>36</v>
      </c>
      <c r="B263" s="37"/>
      <c r="C263" s="38"/>
      <c r="D263" s="38"/>
      <c r="E263" s="40" t="s">
        <v>521</v>
      </c>
      <c r="F263" s="38"/>
      <c r="G263" s="38"/>
      <c r="H263" s="38"/>
      <c r="I263" s="38"/>
      <c r="J263" s="39"/>
    </row>
    <row r="264" ht="409.5">
      <c r="A264" s="29" t="s">
        <v>38</v>
      </c>
      <c r="B264" s="37"/>
      <c r="C264" s="38"/>
      <c r="D264" s="38"/>
      <c r="E264" s="31" t="s">
        <v>431</v>
      </c>
      <c r="F264" s="38"/>
      <c r="G264" s="38"/>
      <c r="H264" s="38"/>
      <c r="I264" s="38"/>
      <c r="J264" s="39"/>
    </row>
    <row r="265">
      <c r="A265" s="29" t="s">
        <v>29</v>
      </c>
      <c r="B265" s="29">
        <v>65</v>
      </c>
      <c r="C265" s="30" t="s">
        <v>522</v>
      </c>
      <c r="D265" s="29" t="s">
        <v>31</v>
      </c>
      <c r="E265" s="31" t="s">
        <v>523</v>
      </c>
      <c r="F265" s="32" t="s">
        <v>271</v>
      </c>
      <c r="G265" s="33">
        <v>11.141999999999999</v>
      </c>
      <c r="H265" s="34">
        <v>0</v>
      </c>
      <c r="I265" s="35">
        <f>ROUND(G265*H265,P4)</f>
        <v>0</v>
      </c>
      <c r="J265" s="29"/>
      <c r="O265" s="36">
        <f>I265*0.21</f>
        <v>0</v>
      </c>
      <c r="P265">
        <v>3</v>
      </c>
    </row>
    <row r="266" ht="30">
      <c r="A266" s="29" t="s">
        <v>34</v>
      </c>
      <c r="B266" s="37"/>
      <c r="C266" s="38"/>
      <c r="D266" s="38"/>
      <c r="E266" s="31" t="s">
        <v>524</v>
      </c>
      <c r="F266" s="38"/>
      <c r="G266" s="38"/>
      <c r="H266" s="38"/>
      <c r="I266" s="38"/>
      <c r="J266" s="39"/>
    </row>
    <row r="267" ht="75">
      <c r="A267" s="29" t="s">
        <v>36</v>
      </c>
      <c r="B267" s="37"/>
      <c r="C267" s="38"/>
      <c r="D267" s="38"/>
      <c r="E267" s="40" t="s">
        <v>525</v>
      </c>
      <c r="F267" s="38"/>
      <c r="G267" s="38"/>
      <c r="H267" s="38"/>
      <c r="I267" s="38"/>
      <c r="J267" s="39"/>
    </row>
    <row r="268" ht="409.5">
      <c r="A268" s="29" t="s">
        <v>38</v>
      </c>
      <c r="B268" s="37"/>
      <c r="C268" s="38"/>
      <c r="D268" s="38"/>
      <c r="E268" s="31" t="s">
        <v>431</v>
      </c>
      <c r="F268" s="38"/>
      <c r="G268" s="38"/>
      <c r="H268" s="38"/>
      <c r="I268" s="38"/>
      <c r="J268" s="39"/>
    </row>
    <row r="269">
      <c r="A269" s="29" t="s">
        <v>29</v>
      </c>
      <c r="B269" s="29">
        <v>66</v>
      </c>
      <c r="C269" s="30" t="s">
        <v>526</v>
      </c>
      <c r="D269" s="29" t="s">
        <v>238</v>
      </c>
      <c r="E269" s="31" t="s">
        <v>527</v>
      </c>
      <c r="F269" s="32" t="s">
        <v>271</v>
      </c>
      <c r="G269" s="33">
        <v>75.432000000000002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>
      <c r="A270" s="29" t="s">
        <v>34</v>
      </c>
      <c r="B270" s="37"/>
      <c r="C270" s="38"/>
      <c r="D270" s="38"/>
      <c r="E270" s="31" t="s">
        <v>528</v>
      </c>
      <c r="F270" s="38"/>
      <c r="G270" s="38"/>
      <c r="H270" s="38"/>
      <c r="I270" s="38"/>
      <c r="J270" s="39"/>
    </row>
    <row r="271" ht="120">
      <c r="A271" s="29" t="s">
        <v>36</v>
      </c>
      <c r="B271" s="37"/>
      <c r="C271" s="38"/>
      <c r="D271" s="38"/>
      <c r="E271" s="40" t="s">
        <v>529</v>
      </c>
      <c r="F271" s="38"/>
      <c r="G271" s="38"/>
      <c r="H271" s="38"/>
      <c r="I271" s="38"/>
      <c r="J271" s="39"/>
    </row>
    <row r="272" ht="60">
      <c r="A272" s="29" t="s">
        <v>38</v>
      </c>
      <c r="B272" s="37"/>
      <c r="C272" s="38"/>
      <c r="D272" s="38"/>
      <c r="E272" s="31" t="s">
        <v>530</v>
      </c>
      <c r="F272" s="38"/>
      <c r="G272" s="38"/>
      <c r="H272" s="38"/>
      <c r="I272" s="38"/>
      <c r="J272" s="39"/>
    </row>
    <row r="273">
      <c r="A273" s="29" t="s">
        <v>29</v>
      </c>
      <c r="B273" s="29">
        <v>67</v>
      </c>
      <c r="C273" s="30" t="s">
        <v>526</v>
      </c>
      <c r="D273" s="29" t="s">
        <v>243</v>
      </c>
      <c r="E273" s="31" t="s">
        <v>527</v>
      </c>
      <c r="F273" s="32" t="s">
        <v>271</v>
      </c>
      <c r="G273" s="33">
        <v>19.5</v>
      </c>
      <c r="H273" s="34">
        <v>0</v>
      </c>
      <c r="I273" s="35">
        <f>ROUND(G273*H273,P4)</f>
        <v>0</v>
      </c>
      <c r="J273" s="29"/>
      <c r="O273" s="36">
        <f>I273*0.21</f>
        <v>0</v>
      </c>
      <c r="P273">
        <v>3</v>
      </c>
    </row>
    <row r="274">
      <c r="A274" s="29" t="s">
        <v>34</v>
      </c>
      <c r="B274" s="37"/>
      <c r="C274" s="38"/>
      <c r="D274" s="38"/>
      <c r="E274" s="31" t="s">
        <v>531</v>
      </c>
      <c r="F274" s="38"/>
      <c r="G274" s="38"/>
      <c r="H274" s="38"/>
      <c r="I274" s="38"/>
      <c r="J274" s="39"/>
    </row>
    <row r="275" ht="30">
      <c r="A275" s="29" t="s">
        <v>36</v>
      </c>
      <c r="B275" s="37"/>
      <c r="C275" s="38"/>
      <c r="D275" s="38"/>
      <c r="E275" s="40" t="s">
        <v>532</v>
      </c>
      <c r="F275" s="38"/>
      <c r="G275" s="38"/>
      <c r="H275" s="38"/>
      <c r="I275" s="38"/>
      <c r="J275" s="39"/>
    </row>
    <row r="276" ht="60">
      <c r="A276" s="29" t="s">
        <v>38</v>
      </c>
      <c r="B276" s="37"/>
      <c r="C276" s="38"/>
      <c r="D276" s="38"/>
      <c r="E276" s="31" t="s">
        <v>530</v>
      </c>
      <c r="F276" s="38"/>
      <c r="G276" s="38"/>
      <c r="H276" s="38"/>
      <c r="I276" s="38"/>
      <c r="J276" s="39"/>
    </row>
    <row r="277">
      <c r="A277" s="29" t="s">
        <v>29</v>
      </c>
      <c r="B277" s="29">
        <v>68</v>
      </c>
      <c r="C277" s="30" t="s">
        <v>533</v>
      </c>
      <c r="D277" s="29" t="s">
        <v>31</v>
      </c>
      <c r="E277" s="31" t="s">
        <v>534</v>
      </c>
      <c r="F277" s="32" t="s">
        <v>271</v>
      </c>
      <c r="G277" s="33">
        <v>192.268</v>
      </c>
      <c r="H277" s="34">
        <v>0</v>
      </c>
      <c r="I277" s="35">
        <f>ROUND(G277*H277,P4)</f>
        <v>0</v>
      </c>
      <c r="J277" s="29"/>
      <c r="O277" s="36">
        <f>I277*0.21</f>
        <v>0</v>
      </c>
      <c r="P277">
        <v>3</v>
      </c>
    </row>
    <row r="278" ht="135">
      <c r="A278" s="29" t="s">
        <v>34</v>
      </c>
      <c r="B278" s="37"/>
      <c r="C278" s="38"/>
      <c r="D278" s="38"/>
      <c r="E278" s="31" t="s">
        <v>535</v>
      </c>
      <c r="F278" s="38"/>
      <c r="G278" s="38"/>
      <c r="H278" s="38"/>
      <c r="I278" s="38"/>
      <c r="J278" s="39"/>
    </row>
    <row r="279" ht="60">
      <c r="A279" s="29" t="s">
        <v>36</v>
      </c>
      <c r="B279" s="37"/>
      <c r="C279" s="38"/>
      <c r="D279" s="38"/>
      <c r="E279" s="40" t="s">
        <v>536</v>
      </c>
      <c r="F279" s="38"/>
      <c r="G279" s="38"/>
      <c r="H279" s="38"/>
      <c r="I279" s="38"/>
      <c r="J279" s="39"/>
    </row>
    <row r="280" ht="60">
      <c r="A280" s="29" t="s">
        <v>38</v>
      </c>
      <c r="B280" s="37"/>
      <c r="C280" s="38"/>
      <c r="D280" s="38"/>
      <c r="E280" s="31" t="s">
        <v>530</v>
      </c>
      <c r="F280" s="38"/>
      <c r="G280" s="38"/>
      <c r="H280" s="38"/>
      <c r="I280" s="38"/>
      <c r="J280" s="39"/>
    </row>
    <row r="281">
      <c r="A281" s="29" t="s">
        <v>29</v>
      </c>
      <c r="B281" s="29">
        <v>69</v>
      </c>
      <c r="C281" s="30" t="s">
        <v>537</v>
      </c>
      <c r="D281" s="29" t="s">
        <v>31</v>
      </c>
      <c r="E281" s="31" t="s">
        <v>538</v>
      </c>
      <c r="F281" s="32" t="s">
        <v>271</v>
      </c>
      <c r="G281" s="33">
        <v>14.856</v>
      </c>
      <c r="H281" s="34">
        <v>0</v>
      </c>
      <c r="I281" s="35">
        <f>ROUND(G281*H281,P4)</f>
        <v>0</v>
      </c>
      <c r="J281" s="29"/>
      <c r="O281" s="36">
        <f>I281*0.21</f>
        <v>0</v>
      </c>
      <c r="P281">
        <v>3</v>
      </c>
    </row>
    <row r="282" ht="30">
      <c r="A282" s="29" t="s">
        <v>34</v>
      </c>
      <c r="B282" s="37"/>
      <c r="C282" s="38"/>
      <c r="D282" s="38"/>
      <c r="E282" s="31" t="s">
        <v>539</v>
      </c>
      <c r="F282" s="38"/>
      <c r="G282" s="38"/>
      <c r="H282" s="38"/>
      <c r="I282" s="38"/>
      <c r="J282" s="39"/>
    </row>
    <row r="283" ht="90">
      <c r="A283" s="29" t="s">
        <v>36</v>
      </c>
      <c r="B283" s="37"/>
      <c r="C283" s="38"/>
      <c r="D283" s="38"/>
      <c r="E283" s="40" t="s">
        <v>540</v>
      </c>
      <c r="F283" s="38"/>
      <c r="G283" s="38"/>
      <c r="H283" s="38"/>
      <c r="I283" s="38"/>
      <c r="J283" s="39"/>
    </row>
    <row r="284" ht="150">
      <c r="A284" s="29" t="s">
        <v>38</v>
      </c>
      <c r="B284" s="37"/>
      <c r="C284" s="38"/>
      <c r="D284" s="38"/>
      <c r="E284" s="31" t="s">
        <v>541</v>
      </c>
      <c r="F284" s="38"/>
      <c r="G284" s="38"/>
      <c r="H284" s="38"/>
      <c r="I284" s="38"/>
      <c r="J284" s="39"/>
    </row>
    <row r="285">
      <c r="A285" s="29" t="s">
        <v>29</v>
      </c>
      <c r="B285" s="29">
        <v>70</v>
      </c>
      <c r="C285" s="30" t="s">
        <v>542</v>
      </c>
      <c r="D285" s="29" t="s">
        <v>31</v>
      </c>
      <c r="E285" s="31" t="s">
        <v>543</v>
      </c>
      <c r="F285" s="32" t="s">
        <v>154</v>
      </c>
      <c r="G285" s="33">
        <v>130</v>
      </c>
      <c r="H285" s="34">
        <v>0</v>
      </c>
      <c r="I285" s="35">
        <f>ROUND(G285*H285,P4)</f>
        <v>0</v>
      </c>
      <c r="J285" s="29"/>
      <c r="O285" s="36">
        <f>I285*0.21</f>
        <v>0</v>
      </c>
      <c r="P285">
        <v>3</v>
      </c>
    </row>
    <row r="286">
      <c r="A286" s="29" t="s">
        <v>34</v>
      </c>
      <c r="B286" s="37"/>
      <c r="C286" s="38"/>
      <c r="D286" s="38"/>
      <c r="E286" s="31" t="s">
        <v>544</v>
      </c>
      <c r="F286" s="38"/>
      <c r="G286" s="38"/>
      <c r="H286" s="38"/>
      <c r="I286" s="38"/>
      <c r="J286" s="39"/>
    </row>
    <row r="287" ht="30">
      <c r="A287" s="29" t="s">
        <v>36</v>
      </c>
      <c r="B287" s="37"/>
      <c r="C287" s="38"/>
      <c r="D287" s="38"/>
      <c r="E287" s="40" t="s">
        <v>545</v>
      </c>
      <c r="F287" s="38"/>
      <c r="G287" s="38"/>
      <c r="H287" s="38"/>
      <c r="I287" s="38"/>
      <c r="J287" s="39"/>
    </row>
    <row r="288" ht="180">
      <c r="A288" s="29" t="s">
        <v>38</v>
      </c>
      <c r="B288" s="37"/>
      <c r="C288" s="38"/>
      <c r="D288" s="38"/>
      <c r="E288" s="31" t="s">
        <v>546</v>
      </c>
      <c r="F288" s="38"/>
      <c r="G288" s="38"/>
      <c r="H288" s="38"/>
      <c r="I288" s="38"/>
      <c r="J288" s="39"/>
    </row>
    <row r="289">
      <c r="A289" s="23" t="s">
        <v>26</v>
      </c>
      <c r="B289" s="24"/>
      <c r="C289" s="25" t="s">
        <v>547</v>
      </c>
      <c r="D289" s="26"/>
      <c r="E289" s="23" t="s">
        <v>548</v>
      </c>
      <c r="F289" s="26"/>
      <c r="G289" s="26"/>
      <c r="H289" s="26"/>
      <c r="I289" s="27">
        <f>SUMIFS(I290:I353,A290:A353,"P")</f>
        <v>0</v>
      </c>
      <c r="J289" s="28"/>
    </row>
    <row r="290" ht="30">
      <c r="A290" s="29" t="s">
        <v>29</v>
      </c>
      <c r="B290" s="29">
        <v>71</v>
      </c>
      <c r="C290" s="30" t="s">
        <v>549</v>
      </c>
      <c r="D290" s="29" t="s">
        <v>31</v>
      </c>
      <c r="E290" s="31" t="s">
        <v>550</v>
      </c>
      <c r="F290" s="32" t="s">
        <v>154</v>
      </c>
      <c r="G290" s="33">
        <v>345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>
      <c r="A291" s="29" t="s">
        <v>34</v>
      </c>
      <c r="B291" s="37"/>
      <c r="C291" s="38"/>
      <c r="D291" s="38"/>
      <c r="E291" s="31" t="s">
        <v>551</v>
      </c>
      <c r="F291" s="38"/>
      <c r="G291" s="38"/>
      <c r="H291" s="38"/>
      <c r="I291" s="38"/>
      <c r="J291" s="39"/>
    </row>
    <row r="292" ht="60">
      <c r="A292" s="29" t="s">
        <v>36</v>
      </c>
      <c r="B292" s="37"/>
      <c r="C292" s="38"/>
      <c r="D292" s="38"/>
      <c r="E292" s="40" t="s">
        <v>552</v>
      </c>
      <c r="F292" s="38"/>
      <c r="G292" s="38"/>
      <c r="H292" s="38"/>
      <c r="I292" s="38"/>
      <c r="J292" s="39"/>
    </row>
    <row r="293" ht="60">
      <c r="A293" s="29" t="s">
        <v>38</v>
      </c>
      <c r="B293" s="37"/>
      <c r="C293" s="38"/>
      <c r="D293" s="38"/>
      <c r="E293" s="31" t="s">
        <v>553</v>
      </c>
      <c r="F293" s="38"/>
      <c r="G293" s="38"/>
      <c r="H293" s="38"/>
      <c r="I293" s="38"/>
      <c r="J293" s="39"/>
    </row>
    <row r="294">
      <c r="A294" s="29" t="s">
        <v>29</v>
      </c>
      <c r="B294" s="29">
        <v>72</v>
      </c>
      <c r="C294" s="30" t="s">
        <v>554</v>
      </c>
      <c r="D294" s="29" t="s">
        <v>31</v>
      </c>
      <c r="E294" s="31" t="s">
        <v>555</v>
      </c>
      <c r="F294" s="32" t="s">
        <v>154</v>
      </c>
      <c r="G294" s="33">
        <v>1005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>
      <c r="A295" s="29" t="s">
        <v>34</v>
      </c>
      <c r="B295" s="37"/>
      <c r="C295" s="38"/>
      <c r="D295" s="38"/>
      <c r="E295" s="31" t="s">
        <v>556</v>
      </c>
      <c r="F295" s="38"/>
      <c r="G295" s="38"/>
      <c r="H295" s="38"/>
      <c r="I295" s="38"/>
      <c r="J295" s="39"/>
    </row>
    <row r="296" ht="30">
      <c r="A296" s="29" t="s">
        <v>36</v>
      </c>
      <c r="B296" s="37"/>
      <c r="C296" s="38"/>
      <c r="D296" s="38"/>
      <c r="E296" s="40" t="s">
        <v>557</v>
      </c>
      <c r="F296" s="38"/>
      <c r="G296" s="38"/>
      <c r="H296" s="38"/>
      <c r="I296" s="38"/>
      <c r="J296" s="39"/>
    </row>
    <row r="297" ht="90">
      <c r="A297" s="29" t="s">
        <v>38</v>
      </c>
      <c r="B297" s="37"/>
      <c r="C297" s="38"/>
      <c r="D297" s="38"/>
      <c r="E297" s="31" t="s">
        <v>558</v>
      </c>
      <c r="F297" s="38"/>
      <c r="G297" s="38"/>
      <c r="H297" s="38"/>
      <c r="I297" s="38"/>
      <c r="J297" s="39"/>
    </row>
    <row r="298">
      <c r="A298" s="29" t="s">
        <v>29</v>
      </c>
      <c r="B298" s="29">
        <v>73</v>
      </c>
      <c r="C298" s="30" t="s">
        <v>559</v>
      </c>
      <c r="D298" s="29" t="s">
        <v>31</v>
      </c>
      <c r="E298" s="31" t="s">
        <v>560</v>
      </c>
      <c r="F298" s="32" t="s">
        <v>154</v>
      </c>
      <c r="G298" s="33">
        <v>288.88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>
      <c r="A299" s="29" t="s">
        <v>34</v>
      </c>
      <c r="B299" s="37"/>
      <c r="C299" s="38"/>
      <c r="D299" s="38"/>
      <c r="E299" s="31" t="s">
        <v>561</v>
      </c>
      <c r="F299" s="38"/>
      <c r="G299" s="38"/>
      <c r="H299" s="38"/>
      <c r="I299" s="38"/>
      <c r="J299" s="39"/>
    </row>
    <row r="300" ht="60">
      <c r="A300" s="29" t="s">
        <v>36</v>
      </c>
      <c r="B300" s="37"/>
      <c r="C300" s="38"/>
      <c r="D300" s="38"/>
      <c r="E300" s="40" t="s">
        <v>562</v>
      </c>
      <c r="F300" s="38"/>
      <c r="G300" s="38"/>
      <c r="H300" s="38"/>
      <c r="I300" s="38"/>
      <c r="J300" s="39"/>
    </row>
    <row r="301" ht="90">
      <c r="A301" s="29" t="s">
        <v>38</v>
      </c>
      <c r="B301" s="37"/>
      <c r="C301" s="38"/>
      <c r="D301" s="38"/>
      <c r="E301" s="31" t="s">
        <v>558</v>
      </c>
      <c r="F301" s="38"/>
      <c r="G301" s="38"/>
      <c r="H301" s="38"/>
      <c r="I301" s="38"/>
      <c r="J301" s="39"/>
    </row>
    <row r="302" ht="30">
      <c r="A302" s="29" t="s">
        <v>29</v>
      </c>
      <c r="B302" s="29">
        <v>74</v>
      </c>
      <c r="C302" s="30" t="s">
        <v>563</v>
      </c>
      <c r="D302" s="29" t="s">
        <v>31</v>
      </c>
      <c r="E302" s="31" t="s">
        <v>564</v>
      </c>
      <c r="F302" s="32" t="s">
        <v>154</v>
      </c>
      <c r="G302" s="33">
        <v>217.5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>
      <c r="A303" s="29" t="s">
        <v>34</v>
      </c>
      <c r="B303" s="37"/>
      <c r="C303" s="38"/>
      <c r="D303" s="38"/>
      <c r="E303" s="31" t="s">
        <v>565</v>
      </c>
      <c r="F303" s="38"/>
      <c r="G303" s="38"/>
      <c r="H303" s="38"/>
      <c r="I303" s="38"/>
      <c r="J303" s="39"/>
    </row>
    <row r="304" ht="30">
      <c r="A304" s="29" t="s">
        <v>36</v>
      </c>
      <c r="B304" s="37"/>
      <c r="C304" s="38"/>
      <c r="D304" s="38"/>
      <c r="E304" s="40" t="s">
        <v>566</v>
      </c>
      <c r="F304" s="38"/>
      <c r="G304" s="38"/>
      <c r="H304" s="38"/>
      <c r="I304" s="38"/>
      <c r="J304" s="39"/>
    </row>
    <row r="305" ht="150">
      <c r="A305" s="29" t="s">
        <v>38</v>
      </c>
      <c r="B305" s="37"/>
      <c r="C305" s="38"/>
      <c r="D305" s="38"/>
      <c r="E305" s="31" t="s">
        <v>567</v>
      </c>
      <c r="F305" s="38"/>
      <c r="G305" s="38"/>
      <c r="H305" s="38"/>
      <c r="I305" s="38"/>
      <c r="J305" s="39"/>
    </row>
    <row r="306">
      <c r="A306" s="29" t="s">
        <v>29</v>
      </c>
      <c r="B306" s="29">
        <v>75</v>
      </c>
      <c r="C306" s="30" t="s">
        <v>568</v>
      </c>
      <c r="D306" s="29" t="s">
        <v>31</v>
      </c>
      <c r="E306" s="31" t="s">
        <v>569</v>
      </c>
      <c r="F306" s="32" t="s">
        <v>154</v>
      </c>
      <c r="G306" s="33">
        <v>345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>
      <c r="A307" s="29" t="s">
        <v>34</v>
      </c>
      <c r="B307" s="37"/>
      <c r="C307" s="38"/>
      <c r="D307" s="38"/>
      <c r="E307" s="31" t="s">
        <v>570</v>
      </c>
      <c r="F307" s="38"/>
      <c r="G307" s="38"/>
      <c r="H307" s="38"/>
      <c r="I307" s="38"/>
      <c r="J307" s="39"/>
    </row>
    <row r="308" ht="60">
      <c r="A308" s="29" t="s">
        <v>36</v>
      </c>
      <c r="B308" s="37"/>
      <c r="C308" s="38"/>
      <c r="D308" s="38"/>
      <c r="E308" s="40" t="s">
        <v>552</v>
      </c>
      <c r="F308" s="38"/>
      <c r="G308" s="38"/>
      <c r="H308" s="38"/>
      <c r="I308" s="38"/>
      <c r="J308" s="39"/>
    </row>
    <row r="309" ht="75">
      <c r="A309" s="29" t="s">
        <v>38</v>
      </c>
      <c r="B309" s="37"/>
      <c r="C309" s="38"/>
      <c r="D309" s="38"/>
      <c r="E309" s="31" t="s">
        <v>571</v>
      </c>
      <c r="F309" s="38"/>
      <c r="G309" s="38"/>
      <c r="H309" s="38"/>
      <c r="I309" s="38"/>
      <c r="J309" s="39"/>
    </row>
    <row r="310">
      <c r="A310" s="29" t="s">
        <v>29</v>
      </c>
      <c r="B310" s="29">
        <v>76</v>
      </c>
      <c r="C310" s="30" t="s">
        <v>572</v>
      </c>
      <c r="D310" s="29" t="s">
        <v>31</v>
      </c>
      <c r="E310" s="31" t="s">
        <v>573</v>
      </c>
      <c r="F310" s="32" t="s">
        <v>154</v>
      </c>
      <c r="G310" s="33">
        <v>3027.5360000000001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 ht="30">
      <c r="A311" s="29" t="s">
        <v>34</v>
      </c>
      <c r="B311" s="37"/>
      <c r="C311" s="38"/>
      <c r="D311" s="38"/>
      <c r="E311" s="31" t="s">
        <v>574</v>
      </c>
      <c r="F311" s="38"/>
      <c r="G311" s="38"/>
      <c r="H311" s="38"/>
      <c r="I311" s="38"/>
      <c r="J311" s="39"/>
    </row>
    <row r="312" ht="75">
      <c r="A312" s="29" t="s">
        <v>36</v>
      </c>
      <c r="B312" s="37"/>
      <c r="C312" s="38"/>
      <c r="D312" s="38"/>
      <c r="E312" s="40" t="s">
        <v>575</v>
      </c>
      <c r="F312" s="38"/>
      <c r="G312" s="38"/>
      <c r="H312" s="38"/>
      <c r="I312" s="38"/>
      <c r="J312" s="39"/>
    </row>
    <row r="313" ht="75">
      <c r="A313" s="29" t="s">
        <v>38</v>
      </c>
      <c r="B313" s="37"/>
      <c r="C313" s="38"/>
      <c r="D313" s="38"/>
      <c r="E313" s="31" t="s">
        <v>571</v>
      </c>
      <c r="F313" s="38"/>
      <c r="G313" s="38"/>
      <c r="H313" s="38"/>
      <c r="I313" s="38"/>
      <c r="J313" s="39"/>
    </row>
    <row r="314">
      <c r="A314" s="29" t="s">
        <v>29</v>
      </c>
      <c r="B314" s="29">
        <v>77</v>
      </c>
      <c r="C314" s="30" t="s">
        <v>576</v>
      </c>
      <c r="D314" s="29" t="s">
        <v>31</v>
      </c>
      <c r="E314" s="31" t="s">
        <v>577</v>
      </c>
      <c r="F314" s="32" t="s">
        <v>154</v>
      </c>
      <c r="G314" s="33">
        <v>1513.768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 ht="30">
      <c r="A315" s="29" t="s">
        <v>34</v>
      </c>
      <c r="B315" s="37"/>
      <c r="C315" s="38"/>
      <c r="D315" s="38"/>
      <c r="E315" s="31" t="s">
        <v>578</v>
      </c>
      <c r="F315" s="38"/>
      <c r="G315" s="38"/>
      <c r="H315" s="38"/>
      <c r="I315" s="38"/>
      <c r="J315" s="39"/>
    </row>
    <row r="316" ht="75">
      <c r="A316" s="29" t="s">
        <v>36</v>
      </c>
      <c r="B316" s="37"/>
      <c r="C316" s="38"/>
      <c r="D316" s="38"/>
      <c r="E316" s="40" t="s">
        <v>579</v>
      </c>
      <c r="F316" s="38"/>
      <c r="G316" s="38"/>
      <c r="H316" s="38"/>
      <c r="I316" s="38"/>
      <c r="J316" s="39"/>
    </row>
    <row r="317" ht="165">
      <c r="A317" s="29" t="s">
        <v>38</v>
      </c>
      <c r="B317" s="37"/>
      <c r="C317" s="38"/>
      <c r="D317" s="38"/>
      <c r="E317" s="31" t="s">
        <v>580</v>
      </c>
      <c r="F317" s="38"/>
      <c r="G317" s="38"/>
      <c r="H317" s="38"/>
      <c r="I317" s="38"/>
      <c r="J317" s="39"/>
    </row>
    <row r="318">
      <c r="A318" s="29" t="s">
        <v>29</v>
      </c>
      <c r="B318" s="29">
        <v>78</v>
      </c>
      <c r="C318" s="30" t="s">
        <v>581</v>
      </c>
      <c r="D318" s="29" t="s">
        <v>31</v>
      </c>
      <c r="E318" s="31" t="s">
        <v>582</v>
      </c>
      <c r="F318" s="32" t="s">
        <v>154</v>
      </c>
      <c r="G318" s="33">
        <v>1053.768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 ht="30">
      <c r="A319" s="29" t="s">
        <v>34</v>
      </c>
      <c r="B319" s="37"/>
      <c r="C319" s="38"/>
      <c r="D319" s="38"/>
      <c r="E319" s="31" t="s">
        <v>583</v>
      </c>
      <c r="F319" s="38"/>
      <c r="G319" s="38"/>
      <c r="H319" s="38"/>
      <c r="I319" s="38"/>
      <c r="J319" s="39"/>
    </row>
    <row r="320" ht="30">
      <c r="A320" s="29" t="s">
        <v>36</v>
      </c>
      <c r="B320" s="37"/>
      <c r="C320" s="38"/>
      <c r="D320" s="38"/>
      <c r="E320" s="40" t="s">
        <v>584</v>
      </c>
      <c r="F320" s="38"/>
      <c r="G320" s="38"/>
      <c r="H320" s="38"/>
      <c r="I320" s="38"/>
      <c r="J320" s="39"/>
    </row>
    <row r="321" ht="165">
      <c r="A321" s="29" t="s">
        <v>38</v>
      </c>
      <c r="B321" s="37"/>
      <c r="C321" s="38"/>
      <c r="D321" s="38"/>
      <c r="E321" s="31" t="s">
        <v>580</v>
      </c>
      <c r="F321" s="38"/>
      <c r="G321" s="38"/>
      <c r="H321" s="38"/>
      <c r="I321" s="38"/>
      <c r="J321" s="39"/>
    </row>
    <row r="322">
      <c r="A322" s="29" t="s">
        <v>29</v>
      </c>
      <c r="B322" s="29">
        <v>79</v>
      </c>
      <c r="C322" s="30" t="s">
        <v>585</v>
      </c>
      <c r="D322" s="29" t="s">
        <v>31</v>
      </c>
      <c r="E322" s="31" t="s">
        <v>586</v>
      </c>
      <c r="F322" s="32" t="s">
        <v>154</v>
      </c>
      <c r="G322" s="33">
        <v>460</v>
      </c>
      <c r="H322" s="34">
        <v>0</v>
      </c>
      <c r="I322" s="35">
        <f>ROUND(G322*H322,P4)</f>
        <v>0</v>
      </c>
      <c r="J322" s="29"/>
      <c r="O322" s="36">
        <f>I322*0.21</f>
        <v>0</v>
      </c>
      <c r="P322">
        <v>3</v>
      </c>
    </row>
    <row r="323" ht="30">
      <c r="A323" s="29" t="s">
        <v>34</v>
      </c>
      <c r="B323" s="37"/>
      <c r="C323" s="38"/>
      <c r="D323" s="38"/>
      <c r="E323" s="31" t="s">
        <v>587</v>
      </c>
      <c r="F323" s="38"/>
      <c r="G323" s="38"/>
      <c r="H323" s="38"/>
      <c r="I323" s="38"/>
      <c r="J323" s="39"/>
    </row>
    <row r="324" ht="60">
      <c r="A324" s="29" t="s">
        <v>36</v>
      </c>
      <c r="B324" s="37"/>
      <c r="C324" s="38"/>
      <c r="D324" s="38"/>
      <c r="E324" s="40" t="s">
        <v>588</v>
      </c>
      <c r="F324" s="38"/>
      <c r="G324" s="38"/>
      <c r="H324" s="38"/>
      <c r="I324" s="38"/>
      <c r="J324" s="39"/>
    </row>
    <row r="325" ht="165">
      <c r="A325" s="29" t="s">
        <v>38</v>
      </c>
      <c r="B325" s="37"/>
      <c r="C325" s="38"/>
      <c r="D325" s="38"/>
      <c r="E325" s="31" t="s">
        <v>580</v>
      </c>
      <c r="F325" s="38"/>
      <c r="G325" s="38"/>
      <c r="H325" s="38"/>
      <c r="I325" s="38"/>
      <c r="J325" s="39"/>
    </row>
    <row r="326" ht="30">
      <c r="A326" s="29" t="s">
        <v>29</v>
      </c>
      <c r="B326" s="29">
        <v>80</v>
      </c>
      <c r="C326" s="30" t="s">
        <v>589</v>
      </c>
      <c r="D326" s="29" t="s">
        <v>31</v>
      </c>
      <c r="E326" s="31" t="s">
        <v>590</v>
      </c>
      <c r="F326" s="32" t="s">
        <v>154</v>
      </c>
      <c r="G326" s="33">
        <v>345</v>
      </c>
      <c r="H326" s="34">
        <v>0</v>
      </c>
      <c r="I326" s="35">
        <f>ROUND(G326*H326,P4)</f>
        <v>0</v>
      </c>
      <c r="J326" s="29"/>
      <c r="O326" s="36">
        <f>I326*0.21</f>
        <v>0</v>
      </c>
      <c r="P326">
        <v>3</v>
      </c>
    </row>
    <row r="327" ht="30">
      <c r="A327" s="29" t="s">
        <v>34</v>
      </c>
      <c r="B327" s="37"/>
      <c r="C327" s="38"/>
      <c r="D327" s="38"/>
      <c r="E327" s="31" t="s">
        <v>591</v>
      </c>
      <c r="F327" s="38"/>
      <c r="G327" s="38"/>
      <c r="H327" s="38"/>
      <c r="I327" s="38"/>
      <c r="J327" s="39"/>
    </row>
    <row r="328" ht="30">
      <c r="A328" s="29" t="s">
        <v>36</v>
      </c>
      <c r="B328" s="37"/>
      <c r="C328" s="38"/>
      <c r="D328" s="38"/>
      <c r="E328" s="40" t="s">
        <v>592</v>
      </c>
      <c r="F328" s="38"/>
      <c r="G328" s="38"/>
      <c r="H328" s="38"/>
      <c r="I328" s="38"/>
      <c r="J328" s="39"/>
    </row>
    <row r="329" ht="165">
      <c r="A329" s="29" t="s">
        <v>38</v>
      </c>
      <c r="B329" s="37"/>
      <c r="C329" s="38"/>
      <c r="D329" s="38"/>
      <c r="E329" s="31" t="s">
        <v>580</v>
      </c>
      <c r="F329" s="38"/>
      <c r="G329" s="38"/>
      <c r="H329" s="38"/>
      <c r="I329" s="38"/>
      <c r="J329" s="39"/>
    </row>
    <row r="330">
      <c r="A330" s="29" t="s">
        <v>29</v>
      </c>
      <c r="B330" s="29">
        <v>81</v>
      </c>
      <c r="C330" s="30" t="s">
        <v>593</v>
      </c>
      <c r="D330" s="29" t="s">
        <v>31</v>
      </c>
      <c r="E330" s="31" t="s">
        <v>594</v>
      </c>
      <c r="F330" s="32" t="s">
        <v>154</v>
      </c>
      <c r="G330" s="33">
        <v>1053.768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 ht="30">
      <c r="A331" s="29" t="s">
        <v>34</v>
      </c>
      <c r="B331" s="37"/>
      <c r="C331" s="38"/>
      <c r="D331" s="38"/>
      <c r="E331" s="31" t="s">
        <v>595</v>
      </c>
      <c r="F331" s="38"/>
      <c r="G331" s="38"/>
      <c r="H331" s="38"/>
      <c r="I331" s="38"/>
      <c r="J331" s="39"/>
    </row>
    <row r="332" ht="30">
      <c r="A332" s="29" t="s">
        <v>36</v>
      </c>
      <c r="B332" s="37"/>
      <c r="C332" s="38"/>
      <c r="D332" s="38"/>
      <c r="E332" s="40" t="s">
        <v>584</v>
      </c>
      <c r="F332" s="38"/>
      <c r="G332" s="38"/>
      <c r="H332" s="38"/>
      <c r="I332" s="38"/>
      <c r="J332" s="39"/>
    </row>
    <row r="333" ht="165">
      <c r="A333" s="29" t="s">
        <v>38</v>
      </c>
      <c r="B333" s="37"/>
      <c r="C333" s="38"/>
      <c r="D333" s="38"/>
      <c r="E333" s="31" t="s">
        <v>580</v>
      </c>
      <c r="F333" s="38"/>
      <c r="G333" s="38"/>
      <c r="H333" s="38"/>
      <c r="I333" s="38"/>
      <c r="J333" s="39"/>
    </row>
    <row r="334">
      <c r="A334" s="29" t="s">
        <v>29</v>
      </c>
      <c r="B334" s="29">
        <v>82</v>
      </c>
      <c r="C334" s="30" t="s">
        <v>596</v>
      </c>
      <c r="D334" s="29" t="s">
        <v>31</v>
      </c>
      <c r="E334" s="31" t="s">
        <v>597</v>
      </c>
      <c r="F334" s="32" t="s">
        <v>154</v>
      </c>
      <c r="G334" s="33">
        <v>1053.768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>
      <c r="A335" s="29" t="s">
        <v>34</v>
      </c>
      <c r="B335" s="37"/>
      <c r="C335" s="38"/>
      <c r="D335" s="38"/>
      <c r="E335" s="31" t="s">
        <v>598</v>
      </c>
      <c r="F335" s="38"/>
      <c r="G335" s="38"/>
      <c r="H335" s="38"/>
      <c r="I335" s="38"/>
      <c r="J335" s="39"/>
    </row>
    <row r="336" ht="30">
      <c r="A336" s="29" t="s">
        <v>36</v>
      </c>
      <c r="B336" s="37"/>
      <c r="C336" s="38"/>
      <c r="D336" s="38"/>
      <c r="E336" s="40" t="s">
        <v>584</v>
      </c>
      <c r="F336" s="38"/>
      <c r="G336" s="38"/>
      <c r="H336" s="38"/>
      <c r="I336" s="38"/>
      <c r="J336" s="39"/>
    </row>
    <row r="337" ht="75">
      <c r="A337" s="29" t="s">
        <v>38</v>
      </c>
      <c r="B337" s="37"/>
      <c r="C337" s="38"/>
      <c r="D337" s="38"/>
      <c r="E337" s="31" t="s">
        <v>599</v>
      </c>
      <c r="F337" s="38"/>
      <c r="G337" s="38"/>
      <c r="H337" s="38"/>
      <c r="I337" s="38"/>
      <c r="J337" s="39"/>
    </row>
    <row r="338">
      <c r="A338" s="29" t="s">
        <v>29</v>
      </c>
      <c r="B338" s="29">
        <v>83</v>
      </c>
      <c r="C338" s="30" t="s">
        <v>600</v>
      </c>
      <c r="D338" s="29" t="s">
        <v>31</v>
      </c>
      <c r="E338" s="31" t="s">
        <v>601</v>
      </c>
      <c r="F338" s="32" t="s">
        <v>240</v>
      </c>
      <c r="G338" s="33">
        <v>550</v>
      </c>
      <c r="H338" s="34">
        <v>0</v>
      </c>
      <c r="I338" s="35">
        <f>ROUND(G338*H338,P4)</f>
        <v>0</v>
      </c>
      <c r="J338" s="29"/>
      <c r="O338" s="36">
        <f>I338*0.21</f>
        <v>0</v>
      </c>
      <c r="P338">
        <v>3</v>
      </c>
    </row>
    <row r="339" ht="105">
      <c r="A339" s="29" t="s">
        <v>34</v>
      </c>
      <c r="B339" s="37"/>
      <c r="C339" s="38"/>
      <c r="D339" s="38"/>
      <c r="E339" s="31" t="s">
        <v>602</v>
      </c>
      <c r="F339" s="38"/>
      <c r="G339" s="38"/>
      <c r="H339" s="38"/>
      <c r="I339" s="38"/>
      <c r="J339" s="39"/>
    </row>
    <row r="340">
      <c r="A340" s="29" t="s">
        <v>36</v>
      </c>
      <c r="B340" s="37"/>
      <c r="C340" s="38"/>
      <c r="D340" s="38"/>
      <c r="E340" s="40" t="s">
        <v>603</v>
      </c>
      <c r="F340" s="38"/>
      <c r="G340" s="38"/>
      <c r="H340" s="38"/>
      <c r="I340" s="38"/>
      <c r="J340" s="39"/>
    </row>
    <row r="341" ht="90">
      <c r="A341" s="29" t="s">
        <v>38</v>
      </c>
      <c r="B341" s="37"/>
      <c r="C341" s="38"/>
      <c r="D341" s="38"/>
      <c r="E341" s="31" t="s">
        <v>604</v>
      </c>
      <c r="F341" s="38"/>
      <c r="G341" s="38"/>
      <c r="H341" s="38"/>
      <c r="I341" s="38"/>
      <c r="J341" s="39"/>
    </row>
    <row r="342">
      <c r="A342" s="29" t="s">
        <v>29</v>
      </c>
      <c r="B342" s="29">
        <v>84</v>
      </c>
      <c r="C342" s="30" t="s">
        <v>605</v>
      </c>
      <c r="D342" s="29" t="s">
        <v>31</v>
      </c>
      <c r="E342" s="31" t="s">
        <v>606</v>
      </c>
      <c r="F342" s="32" t="s">
        <v>375</v>
      </c>
      <c r="G342" s="33">
        <v>500</v>
      </c>
      <c r="H342" s="34">
        <v>0</v>
      </c>
      <c r="I342" s="35">
        <f>ROUND(G342*H342,P4)</f>
        <v>0</v>
      </c>
      <c r="J342" s="29"/>
      <c r="O342" s="36">
        <f>I342*0.21</f>
        <v>0</v>
      </c>
      <c r="P342">
        <v>3</v>
      </c>
    </row>
    <row r="343" ht="105">
      <c r="A343" s="29" t="s">
        <v>34</v>
      </c>
      <c r="B343" s="37"/>
      <c r="C343" s="38"/>
      <c r="D343" s="38"/>
      <c r="E343" s="31" t="s">
        <v>607</v>
      </c>
      <c r="F343" s="38"/>
      <c r="G343" s="38"/>
      <c r="H343" s="38"/>
      <c r="I343" s="38"/>
      <c r="J343" s="39"/>
    </row>
    <row r="344">
      <c r="A344" s="29" t="s">
        <v>36</v>
      </c>
      <c r="B344" s="37"/>
      <c r="C344" s="38"/>
      <c r="D344" s="38"/>
      <c r="E344" s="40" t="s">
        <v>608</v>
      </c>
      <c r="F344" s="38"/>
      <c r="G344" s="38"/>
      <c r="H344" s="38"/>
      <c r="I344" s="38"/>
      <c r="J344" s="39"/>
    </row>
    <row r="345" ht="60">
      <c r="A345" s="29" t="s">
        <v>38</v>
      </c>
      <c r="B345" s="37"/>
      <c r="C345" s="38"/>
      <c r="D345" s="38"/>
      <c r="E345" s="31" t="s">
        <v>609</v>
      </c>
      <c r="F345" s="38"/>
      <c r="G345" s="38"/>
      <c r="H345" s="38"/>
      <c r="I345" s="38"/>
      <c r="J345" s="39"/>
    </row>
    <row r="346">
      <c r="A346" s="29" t="s">
        <v>29</v>
      </c>
      <c r="B346" s="29">
        <v>85</v>
      </c>
      <c r="C346" s="30" t="s">
        <v>610</v>
      </c>
      <c r="D346" s="29" t="s">
        <v>31</v>
      </c>
      <c r="E346" s="31" t="s">
        <v>611</v>
      </c>
      <c r="F346" s="32" t="s">
        <v>154</v>
      </c>
      <c r="G346" s="33">
        <v>506</v>
      </c>
      <c r="H346" s="34">
        <v>0</v>
      </c>
      <c r="I346" s="35">
        <f>ROUND(G346*H346,P4)</f>
        <v>0</v>
      </c>
      <c r="J346" s="29"/>
      <c r="O346" s="36">
        <f>I346*0.21</f>
        <v>0</v>
      </c>
      <c r="P346">
        <v>3</v>
      </c>
    </row>
    <row r="347" ht="60">
      <c r="A347" s="29" t="s">
        <v>34</v>
      </c>
      <c r="B347" s="37"/>
      <c r="C347" s="38"/>
      <c r="D347" s="38"/>
      <c r="E347" s="31" t="s">
        <v>612</v>
      </c>
      <c r="F347" s="38"/>
      <c r="G347" s="38"/>
      <c r="H347" s="38"/>
      <c r="I347" s="38"/>
      <c r="J347" s="39"/>
    </row>
    <row r="348" ht="30">
      <c r="A348" s="29" t="s">
        <v>36</v>
      </c>
      <c r="B348" s="37"/>
      <c r="C348" s="38"/>
      <c r="D348" s="38"/>
      <c r="E348" s="40" t="s">
        <v>613</v>
      </c>
      <c r="F348" s="38"/>
      <c r="G348" s="38"/>
      <c r="H348" s="38"/>
      <c r="I348" s="38"/>
      <c r="J348" s="39"/>
    </row>
    <row r="349" ht="210">
      <c r="A349" s="29" t="s">
        <v>38</v>
      </c>
      <c r="B349" s="37"/>
      <c r="C349" s="38"/>
      <c r="D349" s="38"/>
      <c r="E349" s="31" t="s">
        <v>614</v>
      </c>
      <c r="F349" s="38"/>
      <c r="G349" s="38"/>
      <c r="H349" s="38"/>
      <c r="I349" s="38"/>
      <c r="J349" s="39"/>
    </row>
    <row r="350">
      <c r="A350" s="29" t="s">
        <v>29</v>
      </c>
      <c r="B350" s="29">
        <v>86</v>
      </c>
      <c r="C350" s="30" t="s">
        <v>615</v>
      </c>
      <c r="D350" s="29" t="s">
        <v>31</v>
      </c>
      <c r="E350" s="31" t="s">
        <v>616</v>
      </c>
      <c r="F350" s="32" t="s">
        <v>375</v>
      </c>
      <c r="G350" s="33">
        <v>502.70600000000002</v>
      </c>
      <c r="H350" s="34">
        <v>0</v>
      </c>
      <c r="I350" s="35">
        <f>ROUND(G350*H350,P4)</f>
        <v>0</v>
      </c>
      <c r="J350" s="29"/>
      <c r="O350" s="36">
        <f>I350*0.21</f>
        <v>0</v>
      </c>
      <c r="P350">
        <v>3</v>
      </c>
    </row>
    <row r="351" ht="30">
      <c r="A351" s="29" t="s">
        <v>34</v>
      </c>
      <c r="B351" s="37"/>
      <c r="C351" s="38"/>
      <c r="D351" s="38"/>
      <c r="E351" s="31" t="s">
        <v>617</v>
      </c>
      <c r="F351" s="38"/>
      <c r="G351" s="38"/>
      <c r="H351" s="38"/>
      <c r="I351" s="38"/>
      <c r="J351" s="39"/>
    </row>
    <row r="352" ht="75">
      <c r="A352" s="29" t="s">
        <v>36</v>
      </c>
      <c r="B352" s="37"/>
      <c r="C352" s="38"/>
      <c r="D352" s="38"/>
      <c r="E352" s="40" t="s">
        <v>618</v>
      </c>
      <c r="F352" s="38"/>
      <c r="G352" s="38"/>
      <c r="H352" s="38"/>
      <c r="I352" s="38"/>
      <c r="J352" s="39"/>
    </row>
    <row r="353" ht="75">
      <c r="A353" s="29" t="s">
        <v>38</v>
      </c>
      <c r="B353" s="37"/>
      <c r="C353" s="38"/>
      <c r="D353" s="38"/>
      <c r="E353" s="31" t="s">
        <v>619</v>
      </c>
      <c r="F353" s="38"/>
      <c r="G353" s="38"/>
      <c r="H353" s="38"/>
      <c r="I353" s="38"/>
      <c r="J353" s="39"/>
    </row>
    <row r="354">
      <c r="A354" s="23" t="s">
        <v>26</v>
      </c>
      <c r="B354" s="24"/>
      <c r="C354" s="25" t="s">
        <v>620</v>
      </c>
      <c r="D354" s="26"/>
      <c r="E354" s="23" t="s">
        <v>621</v>
      </c>
      <c r="F354" s="26"/>
      <c r="G354" s="26"/>
      <c r="H354" s="26"/>
      <c r="I354" s="27">
        <f>SUMIFS(I355:I370,A355:A370,"P")</f>
        <v>0</v>
      </c>
      <c r="J354" s="28"/>
    </row>
    <row r="355" ht="30">
      <c r="A355" s="29" t="s">
        <v>29</v>
      </c>
      <c r="B355" s="29">
        <v>87</v>
      </c>
      <c r="C355" s="30" t="s">
        <v>622</v>
      </c>
      <c r="D355" s="29" t="s">
        <v>31</v>
      </c>
      <c r="E355" s="31" t="s">
        <v>623</v>
      </c>
      <c r="F355" s="32" t="s">
        <v>154</v>
      </c>
      <c r="G355" s="33">
        <v>38.671999999999997</v>
      </c>
      <c r="H355" s="34">
        <v>0</v>
      </c>
      <c r="I355" s="35">
        <f>ROUND(G355*H355,P4)</f>
        <v>0</v>
      </c>
      <c r="J355" s="29"/>
      <c r="O355" s="36">
        <f>I355*0.21</f>
        <v>0</v>
      </c>
      <c r="P355">
        <v>3</v>
      </c>
    </row>
    <row r="356">
      <c r="A356" s="29" t="s">
        <v>34</v>
      </c>
      <c r="B356" s="37"/>
      <c r="C356" s="38"/>
      <c r="D356" s="38"/>
      <c r="E356" s="31" t="s">
        <v>624</v>
      </c>
      <c r="F356" s="38"/>
      <c r="G356" s="38"/>
      <c r="H356" s="38"/>
      <c r="I356" s="38"/>
      <c r="J356" s="39"/>
    </row>
    <row r="357" ht="90">
      <c r="A357" s="29" t="s">
        <v>36</v>
      </c>
      <c r="B357" s="37"/>
      <c r="C357" s="38"/>
      <c r="D357" s="38"/>
      <c r="E357" s="40" t="s">
        <v>625</v>
      </c>
      <c r="F357" s="38"/>
      <c r="G357" s="38"/>
      <c r="H357" s="38"/>
      <c r="I357" s="38"/>
      <c r="J357" s="39"/>
    </row>
    <row r="358" ht="90">
      <c r="A358" s="29" t="s">
        <v>38</v>
      </c>
      <c r="B358" s="37"/>
      <c r="C358" s="38"/>
      <c r="D358" s="38"/>
      <c r="E358" s="31" t="s">
        <v>626</v>
      </c>
      <c r="F358" s="38"/>
      <c r="G358" s="38"/>
      <c r="H358" s="38"/>
      <c r="I358" s="38"/>
      <c r="J358" s="39"/>
    </row>
    <row r="359">
      <c r="A359" s="29" t="s">
        <v>29</v>
      </c>
      <c r="B359" s="29">
        <v>88</v>
      </c>
      <c r="C359" s="30" t="s">
        <v>627</v>
      </c>
      <c r="D359" s="29" t="s">
        <v>31</v>
      </c>
      <c r="E359" s="31" t="s">
        <v>628</v>
      </c>
      <c r="F359" s="32" t="s">
        <v>154</v>
      </c>
      <c r="G359" s="33">
        <v>425.39499999999998</v>
      </c>
      <c r="H359" s="34">
        <v>0</v>
      </c>
      <c r="I359" s="35">
        <f>ROUND(G359*H359,P4)</f>
        <v>0</v>
      </c>
      <c r="J359" s="29"/>
      <c r="O359" s="36">
        <f>I359*0.21</f>
        <v>0</v>
      </c>
      <c r="P359">
        <v>3</v>
      </c>
    </row>
    <row r="360">
      <c r="A360" s="29" t="s">
        <v>34</v>
      </c>
      <c r="B360" s="37"/>
      <c r="C360" s="38"/>
      <c r="D360" s="38"/>
      <c r="E360" s="31" t="s">
        <v>629</v>
      </c>
      <c r="F360" s="38"/>
      <c r="G360" s="38"/>
      <c r="H360" s="38"/>
      <c r="I360" s="38"/>
      <c r="J360" s="39"/>
    </row>
    <row r="361">
      <c r="A361" s="29" t="s">
        <v>36</v>
      </c>
      <c r="B361" s="37"/>
      <c r="C361" s="38"/>
      <c r="D361" s="38"/>
      <c r="E361" s="40" t="s">
        <v>630</v>
      </c>
      <c r="F361" s="38"/>
      <c r="G361" s="38"/>
      <c r="H361" s="38"/>
      <c r="I361" s="38"/>
      <c r="J361" s="39"/>
    </row>
    <row r="362" ht="75">
      <c r="A362" s="29" t="s">
        <v>38</v>
      </c>
      <c r="B362" s="37"/>
      <c r="C362" s="38"/>
      <c r="D362" s="38"/>
      <c r="E362" s="31" t="s">
        <v>631</v>
      </c>
      <c r="F362" s="38"/>
      <c r="G362" s="38"/>
      <c r="H362" s="38"/>
      <c r="I362" s="38"/>
      <c r="J362" s="39"/>
    </row>
    <row r="363">
      <c r="A363" s="29" t="s">
        <v>29</v>
      </c>
      <c r="B363" s="29">
        <v>89</v>
      </c>
      <c r="C363" s="30" t="s">
        <v>632</v>
      </c>
      <c r="D363" s="29" t="s">
        <v>31</v>
      </c>
      <c r="E363" s="31" t="s">
        <v>633</v>
      </c>
      <c r="F363" s="32" t="s">
        <v>154</v>
      </c>
      <c r="G363" s="33">
        <v>386.72300000000001</v>
      </c>
      <c r="H363" s="34">
        <v>0</v>
      </c>
      <c r="I363" s="35">
        <f>ROUND(G363*H363,P4)</f>
        <v>0</v>
      </c>
      <c r="J363" s="29"/>
      <c r="O363" s="36">
        <f>I363*0.21</f>
        <v>0</v>
      </c>
      <c r="P363">
        <v>3</v>
      </c>
    </row>
    <row r="364">
      <c r="A364" s="29" t="s">
        <v>34</v>
      </c>
      <c r="B364" s="37"/>
      <c r="C364" s="38"/>
      <c r="D364" s="38"/>
      <c r="E364" s="31" t="s">
        <v>634</v>
      </c>
      <c r="F364" s="38"/>
      <c r="G364" s="38"/>
      <c r="H364" s="38"/>
      <c r="I364" s="38"/>
      <c r="J364" s="39"/>
    </row>
    <row r="365" ht="90">
      <c r="A365" s="29" t="s">
        <v>36</v>
      </c>
      <c r="B365" s="37"/>
      <c r="C365" s="38"/>
      <c r="D365" s="38"/>
      <c r="E365" s="40" t="s">
        <v>635</v>
      </c>
      <c r="F365" s="38"/>
      <c r="G365" s="38"/>
      <c r="H365" s="38"/>
      <c r="I365" s="38"/>
      <c r="J365" s="39"/>
    </row>
    <row r="366" ht="90">
      <c r="A366" s="29" t="s">
        <v>38</v>
      </c>
      <c r="B366" s="37"/>
      <c r="C366" s="38"/>
      <c r="D366" s="38"/>
      <c r="E366" s="31" t="s">
        <v>626</v>
      </c>
      <c r="F366" s="38"/>
      <c r="G366" s="38"/>
      <c r="H366" s="38"/>
      <c r="I366" s="38"/>
      <c r="J366" s="39"/>
    </row>
    <row r="367">
      <c r="A367" s="29" t="s">
        <v>29</v>
      </c>
      <c r="B367" s="29">
        <v>90</v>
      </c>
      <c r="C367" s="30" t="s">
        <v>636</v>
      </c>
      <c r="D367" s="29" t="s">
        <v>31</v>
      </c>
      <c r="E367" s="31" t="s">
        <v>637</v>
      </c>
      <c r="F367" s="32" t="s">
        <v>154</v>
      </c>
      <c r="G367" s="33">
        <v>19.337</v>
      </c>
      <c r="H367" s="34">
        <v>0</v>
      </c>
      <c r="I367" s="35">
        <f>ROUND(G367*H367,P4)</f>
        <v>0</v>
      </c>
      <c r="J367" s="29"/>
      <c r="O367" s="36">
        <f>I367*0.21</f>
        <v>0</v>
      </c>
      <c r="P367">
        <v>3</v>
      </c>
    </row>
    <row r="368">
      <c r="A368" s="29" t="s">
        <v>34</v>
      </c>
      <c r="B368" s="37"/>
      <c r="C368" s="38"/>
      <c r="D368" s="38"/>
      <c r="E368" s="31" t="s">
        <v>638</v>
      </c>
      <c r="F368" s="38"/>
      <c r="G368" s="38"/>
      <c r="H368" s="38"/>
      <c r="I368" s="38"/>
      <c r="J368" s="39"/>
    </row>
    <row r="369" ht="90">
      <c r="A369" s="29" t="s">
        <v>36</v>
      </c>
      <c r="B369" s="37"/>
      <c r="C369" s="38"/>
      <c r="D369" s="38"/>
      <c r="E369" s="40" t="s">
        <v>639</v>
      </c>
      <c r="F369" s="38"/>
      <c r="G369" s="38"/>
      <c r="H369" s="38"/>
      <c r="I369" s="38"/>
      <c r="J369" s="39"/>
    </row>
    <row r="370" ht="75">
      <c r="A370" s="29" t="s">
        <v>38</v>
      </c>
      <c r="B370" s="37"/>
      <c r="C370" s="38"/>
      <c r="D370" s="38"/>
      <c r="E370" s="31" t="s">
        <v>640</v>
      </c>
      <c r="F370" s="38"/>
      <c r="G370" s="38"/>
      <c r="H370" s="38"/>
      <c r="I370" s="38"/>
      <c r="J370" s="39"/>
    </row>
    <row r="371">
      <c r="A371" s="23" t="s">
        <v>26</v>
      </c>
      <c r="B371" s="24"/>
      <c r="C371" s="25" t="s">
        <v>641</v>
      </c>
      <c r="D371" s="26"/>
      <c r="E371" s="23" t="s">
        <v>642</v>
      </c>
      <c r="F371" s="26"/>
      <c r="G371" s="26"/>
      <c r="H371" s="26"/>
      <c r="I371" s="27">
        <f>SUMIFS(I372:I403,A372:A403,"P")</f>
        <v>0</v>
      </c>
      <c r="J371" s="28"/>
    </row>
    <row r="372" ht="30">
      <c r="A372" s="29" t="s">
        <v>29</v>
      </c>
      <c r="B372" s="29">
        <v>91</v>
      </c>
      <c r="C372" s="30" t="s">
        <v>643</v>
      </c>
      <c r="D372" s="29" t="s">
        <v>31</v>
      </c>
      <c r="E372" s="31" t="s">
        <v>644</v>
      </c>
      <c r="F372" s="32" t="s">
        <v>154</v>
      </c>
      <c r="G372" s="33">
        <v>386.21300000000002</v>
      </c>
      <c r="H372" s="34">
        <v>0</v>
      </c>
      <c r="I372" s="35">
        <f>ROUND(G372*H372,P4)</f>
        <v>0</v>
      </c>
      <c r="J372" s="29"/>
      <c r="O372" s="36">
        <f>I372*0.21</f>
        <v>0</v>
      </c>
      <c r="P372">
        <v>3</v>
      </c>
    </row>
    <row r="373">
      <c r="A373" s="29" t="s">
        <v>34</v>
      </c>
      <c r="B373" s="37"/>
      <c r="C373" s="38"/>
      <c r="D373" s="38"/>
      <c r="E373" s="31" t="s">
        <v>645</v>
      </c>
      <c r="F373" s="38"/>
      <c r="G373" s="38"/>
      <c r="H373" s="38"/>
      <c r="I373" s="38"/>
      <c r="J373" s="39"/>
    </row>
    <row r="374" ht="195">
      <c r="A374" s="29" t="s">
        <v>36</v>
      </c>
      <c r="B374" s="37"/>
      <c r="C374" s="38"/>
      <c r="D374" s="38"/>
      <c r="E374" s="40" t="s">
        <v>646</v>
      </c>
      <c r="F374" s="38"/>
      <c r="G374" s="38"/>
      <c r="H374" s="38"/>
      <c r="I374" s="38"/>
      <c r="J374" s="39"/>
    </row>
    <row r="375" ht="270">
      <c r="A375" s="29" t="s">
        <v>38</v>
      </c>
      <c r="B375" s="37"/>
      <c r="C375" s="38"/>
      <c r="D375" s="38"/>
      <c r="E375" s="31" t="s">
        <v>647</v>
      </c>
      <c r="F375" s="38"/>
      <c r="G375" s="38"/>
      <c r="H375" s="38"/>
      <c r="I375" s="38"/>
      <c r="J375" s="39"/>
    </row>
    <row r="376">
      <c r="A376" s="29" t="s">
        <v>29</v>
      </c>
      <c r="B376" s="29">
        <v>92</v>
      </c>
      <c r="C376" s="30" t="s">
        <v>648</v>
      </c>
      <c r="D376" s="29" t="s">
        <v>31</v>
      </c>
      <c r="E376" s="31" t="s">
        <v>649</v>
      </c>
      <c r="F376" s="32" t="s">
        <v>154</v>
      </c>
      <c r="G376" s="33">
        <v>31.920000000000002</v>
      </c>
      <c r="H376" s="34">
        <v>0</v>
      </c>
      <c r="I376" s="35">
        <f>ROUND(G376*H376,P4)</f>
        <v>0</v>
      </c>
      <c r="J376" s="29"/>
      <c r="O376" s="36">
        <f>I376*0.21</f>
        <v>0</v>
      </c>
      <c r="P376">
        <v>3</v>
      </c>
    </row>
    <row r="377">
      <c r="A377" s="29" t="s">
        <v>34</v>
      </c>
      <c r="B377" s="37"/>
      <c r="C377" s="38"/>
      <c r="D377" s="38"/>
      <c r="E377" s="31" t="s">
        <v>650</v>
      </c>
      <c r="F377" s="38"/>
      <c r="G377" s="38"/>
      <c r="H377" s="38"/>
      <c r="I377" s="38"/>
      <c r="J377" s="39"/>
    </row>
    <row r="378" ht="30">
      <c r="A378" s="29" t="s">
        <v>36</v>
      </c>
      <c r="B378" s="37"/>
      <c r="C378" s="38"/>
      <c r="D378" s="38"/>
      <c r="E378" s="40" t="s">
        <v>651</v>
      </c>
      <c r="F378" s="38"/>
      <c r="G378" s="38"/>
      <c r="H378" s="38"/>
      <c r="I378" s="38"/>
      <c r="J378" s="39"/>
    </row>
    <row r="379" ht="300">
      <c r="A379" s="29" t="s">
        <v>38</v>
      </c>
      <c r="B379" s="37"/>
      <c r="C379" s="38"/>
      <c r="D379" s="38"/>
      <c r="E379" s="31" t="s">
        <v>652</v>
      </c>
      <c r="F379" s="38"/>
      <c r="G379" s="38"/>
      <c r="H379" s="38"/>
      <c r="I379" s="38"/>
      <c r="J379" s="39"/>
    </row>
    <row r="380">
      <c r="A380" s="29" t="s">
        <v>29</v>
      </c>
      <c r="B380" s="29">
        <v>93</v>
      </c>
      <c r="C380" s="30" t="s">
        <v>653</v>
      </c>
      <c r="D380" s="29" t="s">
        <v>31</v>
      </c>
      <c r="E380" s="31" t="s">
        <v>654</v>
      </c>
      <c r="F380" s="32" t="s">
        <v>154</v>
      </c>
      <c r="G380" s="33">
        <v>477.76799999999997</v>
      </c>
      <c r="H380" s="34">
        <v>0</v>
      </c>
      <c r="I380" s="35">
        <f>ROUND(G380*H380,P4)</f>
        <v>0</v>
      </c>
      <c r="J380" s="29"/>
      <c r="O380" s="36">
        <f>I380*0.21</f>
        <v>0</v>
      </c>
      <c r="P380">
        <v>3</v>
      </c>
    </row>
    <row r="381" ht="30">
      <c r="A381" s="29" t="s">
        <v>34</v>
      </c>
      <c r="B381" s="37"/>
      <c r="C381" s="38"/>
      <c r="D381" s="38"/>
      <c r="E381" s="31" t="s">
        <v>655</v>
      </c>
      <c r="F381" s="38"/>
      <c r="G381" s="38"/>
      <c r="H381" s="38"/>
      <c r="I381" s="38"/>
      <c r="J381" s="39"/>
    </row>
    <row r="382" ht="120">
      <c r="A382" s="29" t="s">
        <v>36</v>
      </c>
      <c r="B382" s="37"/>
      <c r="C382" s="38"/>
      <c r="D382" s="38"/>
      <c r="E382" s="40" t="s">
        <v>656</v>
      </c>
      <c r="F382" s="38"/>
      <c r="G382" s="38"/>
      <c r="H382" s="38"/>
      <c r="I382" s="38"/>
      <c r="J382" s="39"/>
    </row>
    <row r="383" ht="285">
      <c r="A383" s="29" t="s">
        <v>38</v>
      </c>
      <c r="B383" s="37"/>
      <c r="C383" s="38"/>
      <c r="D383" s="38"/>
      <c r="E383" s="31" t="s">
        <v>657</v>
      </c>
      <c r="F383" s="38"/>
      <c r="G383" s="38"/>
      <c r="H383" s="38"/>
      <c r="I383" s="38"/>
      <c r="J383" s="39"/>
    </row>
    <row r="384" ht="30">
      <c r="A384" s="29" t="s">
        <v>29</v>
      </c>
      <c r="B384" s="29">
        <v>94</v>
      </c>
      <c r="C384" s="30" t="s">
        <v>658</v>
      </c>
      <c r="D384" s="29" t="s">
        <v>31</v>
      </c>
      <c r="E384" s="31" t="s">
        <v>659</v>
      </c>
      <c r="F384" s="32" t="s">
        <v>154</v>
      </c>
      <c r="G384" s="33">
        <v>1401.97</v>
      </c>
      <c r="H384" s="34">
        <v>0</v>
      </c>
      <c r="I384" s="35">
        <f>ROUND(G384*H384,P4)</f>
        <v>0</v>
      </c>
      <c r="J384" s="29"/>
      <c r="O384" s="36">
        <f>I384*0.21</f>
        <v>0</v>
      </c>
      <c r="P384">
        <v>3</v>
      </c>
    </row>
    <row r="385">
      <c r="A385" s="29" t="s">
        <v>34</v>
      </c>
      <c r="B385" s="37"/>
      <c r="C385" s="38"/>
      <c r="D385" s="38"/>
      <c r="E385" s="31" t="s">
        <v>660</v>
      </c>
      <c r="F385" s="38"/>
      <c r="G385" s="38"/>
      <c r="H385" s="38"/>
      <c r="I385" s="38"/>
      <c r="J385" s="39"/>
    </row>
    <row r="386">
      <c r="A386" s="29" t="s">
        <v>36</v>
      </c>
      <c r="B386" s="37"/>
      <c r="C386" s="38"/>
      <c r="D386" s="38"/>
      <c r="E386" s="40" t="s">
        <v>661</v>
      </c>
      <c r="F386" s="38"/>
      <c r="G386" s="38"/>
      <c r="H386" s="38"/>
      <c r="I386" s="38"/>
      <c r="J386" s="39"/>
    </row>
    <row r="387" ht="300">
      <c r="A387" s="29" t="s">
        <v>38</v>
      </c>
      <c r="B387" s="37"/>
      <c r="C387" s="38"/>
      <c r="D387" s="38"/>
      <c r="E387" s="31" t="s">
        <v>652</v>
      </c>
      <c r="F387" s="38"/>
      <c r="G387" s="38"/>
      <c r="H387" s="38"/>
      <c r="I387" s="38"/>
      <c r="J387" s="39"/>
    </row>
    <row r="388">
      <c r="A388" s="29" t="s">
        <v>29</v>
      </c>
      <c r="B388" s="29">
        <v>95</v>
      </c>
      <c r="C388" s="30" t="s">
        <v>662</v>
      </c>
      <c r="D388" s="29" t="s">
        <v>31</v>
      </c>
      <c r="E388" s="31" t="s">
        <v>663</v>
      </c>
      <c r="F388" s="32" t="s">
        <v>154</v>
      </c>
      <c r="G388" s="33">
        <v>307.488</v>
      </c>
      <c r="H388" s="34">
        <v>0</v>
      </c>
      <c r="I388" s="35">
        <f>ROUND(G388*H388,P4)</f>
        <v>0</v>
      </c>
      <c r="J388" s="29"/>
      <c r="O388" s="36">
        <f>I388*0.21</f>
        <v>0</v>
      </c>
      <c r="P388">
        <v>3</v>
      </c>
    </row>
    <row r="389">
      <c r="A389" s="29" t="s">
        <v>34</v>
      </c>
      <c r="B389" s="37"/>
      <c r="C389" s="38"/>
      <c r="D389" s="38"/>
      <c r="E389" s="31" t="s">
        <v>664</v>
      </c>
      <c r="F389" s="38"/>
      <c r="G389" s="38"/>
      <c r="H389" s="38"/>
      <c r="I389" s="38"/>
      <c r="J389" s="39"/>
    </row>
    <row r="390" ht="120">
      <c r="A390" s="29" t="s">
        <v>36</v>
      </c>
      <c r="B390" s="37"/>
      <c r="C390" s="38"/>
      <c r="D390" s="38"/>
      <c r="E390" s="40" t="s">
        <v>665</v>
      </c>
      <c r="F390" s="38"/>
      <c r="G390" s="38"/>
      <c r="H390" s="38"/>
      <c r="I390" s="38"/>
      <c r="J390" s="39"/>
    </row>
    <row r="391" ht="45">
      <c r="A391" s="29" t="s">
        <v>38</v>
      </c>
      <c r="B391" s="37"/>
      <c r="C391" s="38"/>
      <c r="D391" s="38"/>
      <c r="E391" s="31" t="s">
        <v>666</v>
      </c>
      <c r="F391" s="38"/>
      <c r="G391" s="38"/>
      <c r="H391" s="38"/>
      <c r="I391" s="38"/>
      <c r="J391" s="39"/>
    </row>
    <row r="392">
      <c r="A392" s="29" t="s">
        <v>29</v>
      </c>
      <c r="B392" s="29">
        <v>96</v>
      </c>
      <c r="C392" s="30" t="s">
        <v>667</v>
      </c>
      <c r="D392" s="29" t="s">
        <v>31</v>
      </c>
      <c r="E392" s="31" t="s">
        <v>668</v>
      </c>
      <c r="F392" s="32" t="s">
        <v>154</v>
      </c>
      <c r="G392" s="33">
        <v>300</v>
      </c>
      <c r="H392" s="34">
        <v>0</v>
      </c>
      <c r="I392" s="35">
        <f>ROUND(G392*H392,P4)</f>
        <v>0</v>
      </c>
      <c r="J392" s="29"/>
      <c r="O392" s="36">
        <f>I392*0.21</f>
        <v>0</v>
      </c>
      <c r="P392">
        <v>3</v>
      </c>
    </row>
    <row r="393" ht="30">
      <c r="A393" s="29" t="s">
        <v>34</v>
      </c>
      <c r="B393" s="37"/>
      <c r="C393" s="38"/>
      <c r="D393" s="38"/>
      <c r="E393" s="31" t="s">
        <v>669</v>
      </c>
      <c r="F393" s="38"/>
      <c r="G393" s="38"/>
      <c r="H393" s="38"/>
      <c r="I393" s="38"/>
      <c r="J393" s="39"/>
    </row>
    <row r="394" ht="30">
      <c r="A394" s="29" t="s">
        <v>36</v>
      </c>
      <c r="B394" s="37"/>
      <c r="C394" s="38"/>
      <c r="D394" s="38"/>
      <c r="E394" s="40" t="s">
        <v>670</v>
      </c>
      <c r="F394" s="38"/>
      <c r="G394" s="38"/>
      <c r="H394" s="38"/>
      <c r="I394" s="38"/>
      <c r="J394" s="39"/>
    </row>
    <row r="395" ht="165">
      <c r="A395" s="29" t="s">
        <v>38</v>
      </c>
      <c r="B395" s="37"/>
      <c r="C395" s="38"/>
      <c r="D395" s="38"/>
      <c r="E395" s="31" t="s">
        <v>671</v>
      </c>
      <c r="F395" s="38"/>
      <c r="G395" s="38"/>
      <c r="H395" s="38"/>
      <c r="I395" s="38"/>
      <c r="J395" s="39"/>
    </row>
    <row r="396">
      <c r="A396" s="29" t="s">
        <v>29</v>
      </c>
      <c r="B396" s="29">
        <v>97</v>
      </c>
      <c r="C396" s="30" t="s">
        <v>672</v>
      </c>
      <c r="D396" s="29" t="s">
        <v>31</v>
      </c>
      <c r="E396" s="31" t="s">
        <v>673</v>
      </c>
      <c r="F396" s="32" t="s">
        <v>154</v>
      </c>
      <c r="G396" s="33">
        <v>792.05499999999995</v>
      </c>
      <c r="H396" s="34">
        <v>0</v>
      </c>
      <c r="I396" s="35">
        <f>ROUND(G396*H396,P4)</f>
        <v>0</v>
      </c>
      <c r="J396" s="29"/>
      <c r="O396" s="36">
        <f>I396*0.21</f>
        <v>0</v>
      </c>
      <c r="P396">
        <v>3</v>
      </c>
    </row>
    <row r="397" ht="30">
      <c r="A397" s="29" t="s">
        <v>34</v>
      </c>
      <c r="B397" s="37"/>
      <c r="C397" s="38"/>
      <c r="D397" s="38"/>
      <c r="E397" s="31" t="s">
        <v>674</v>
      </c>
      <c r="F397" s="38"/>
      <c r="G397" s="38"/>
      <c r="H397" s="38"/>
      <c r="I397" s="38"/>
      <c r="J397" s="39"/>
    </row>
    <row r="398" ht="150">
      <c r="A398" s="29" t="s">
        <v>36</v>
      </c>
      <c r="B398" s="37"/>
      <c r="C398" s="38"/>
      <c r="D398" s="38"/>
      <c r="E398" s="40" t="s">
        <v>675</v>
      </c>
      <c r="F398" s="38"/>
      <c r="G398" s="38"/>
      <c r="H398" s="38"/>
      <c r="I398" s="38"/>
      <c r="J398" s="39"/>
    </row>
    <row r="399" ht="60">
      <c r="A399" s="29" t="s">
        <v>38</v>
      </c>
      <c r="B399" s="37"/>
      <c r="C399" s="38"/>
      <c r="D399" s="38"/>
      <c r="E399" s="31" t="s">
        <v>676</v>
      </c>
      <c r="F399" s="38"/>
      <c r="G399" s="38"/>
      <c r="H399" s="38"/>
      <c r="I399" s="38"/>
      <c r="J399" s="39"/>
    </row>
    <row r="400">
      <c r="A400" s="29" t="s">
        <v>29</v>
      </c>
      <c r="B400" s="29">
        <v>98</v>
      </c>
      <c r="C400" s="30" t="s">
        <v>677</v>
      </c>
      <c r="D400" s="29" t="s">
        <v>31</v>
      </c>
      <c r="E400" s="31" t="s">
        <v>678</v>
      </c>
      <c r="F400" s="32" t="s">
        <v>154</v>
      </c>
      <c r="G400" s="33">
        <v>535.62699999999995</v>
      </c>
      <c r="H400" s="34">
        <v>0</v>
      </c>
      <c r="I400" s="35">
        <f>ROUND(G400*H400,P4)</f>
        <v>0</v>
      </c>
      <c r="J400" s="29"/>
      <c r="O400" s="36">
        <f>I400*0.21</f>
        <v>0</v>
      </c>
      <c r="P400">
        <v>3</v>
      </c>
    </row>
    <row r="401">
      <c r="A401" s="29" t="s">
        <v>34</v>
      </c>
      <c r="B401" s="37"/>
      <c r="C401" s="38"/>
      <c r="D401" s="38"/>
      <c r="E401" s="41" t="s">
        <v>31</v>
      </c>
      <c r="F401" s="38"/>
      <c r="G401" s="38"/>
      <c r="H401" s="38"/>
      <c r="I401" s="38"/>
      <c r="J401" s="39"/>
    </row>
    <row r="402" ht="60">
      <c r="A402" s="29" t="s">
        <v>36</v>
      </c>
      <c r="B402" s="37"/>
      <c r="C402" s="38"/>
      <c r="D402" s="38"/>
      <c r="E402" s="40" t="s">
        <v>679</v>
      </c>
      <c r="F402" s="38"/>
      <c r="G402" s="38"/>
      <c r="H402" s="38"/>
      <c r="I402" s="38"/>
      <c r="J402" s="39"/>
    </row>
    <row r="403" ht="60">
      <c r="A403" s="29" t="s">
        <v>38</v>
      </c>
      <c r="B403" s="37"/>
      <c r="C403" s="38"/>
      <c r="D403" s="38"/>
      <c r="E403" s="31" t="s">
        <v>676</v>
      </c>
      <c r="F403" s="38"/>
      <c r="G403" s="38"/>
      <c r="H403" s="38"/>
      <c r="I403" s="38"/>
      <c r="J403" s="39"/>
    </row>
    <row r="404">
      <c r="A404" s="23" t="s">
        <v>26</v>
      </c>
      <c r="B404" s="24"/>
      <c r="C404" s="25" t="s">
        <v>680</v>
      </c>
      <c r="D404" s="26"/>
      <c r="E404" s="23" t="s">
        <v>681</v>
      </c>
      <c r="F404" s="26"/>
      <c r="G404" s="26"/>
      <c r="H404" s="26"/>
      <c r="I404" s="27">
        <f>SUMIFS(I405:I428,A405:A428,"P")</f>
        <v>0</v>
      </c>
      <c r="J404" s="28"/>
    </row>
    <row r="405">
      <c r="A405" s="29" t="s">
        <v>29</v>
      </c>
      <c r="B405" s="29">
        <v>99</v>
      </c>
      <c r="C405" s="30" t="s">
        <v>682</v>
      </c>
      <c r="D405" s="29" t="s">
        <v>31</v>
      </c>
      <c r="E405" s="31" t="s">
        <v>683</v>
      </c>
      <c r="F405" s="32" t="s">
        <v>375</v>
      </c>
      <c r="G405" s="33">
        <v>105.25</v>
      </c>
      <c r="H405" s="34">
        <v>0</v>
      </c>
      <c r="I405" s="35">
        <f>ROUND(G405*H405,P4)</f>
        <v>0</v>
      </c>
      <c r="J405" s="29"/>
      <c r="O405" s="36">
        <f>I405*0.21</f>
        <v>0</v>
      </c>
      <c r="P405">
        <v>3</v>
      </c>
    </row>
    <row r="406" ht="75">
      <c r="A406" s="29" t="s">
        <v>34</v>
      </c>
      <c r="B406" s="37"/>
      <c r="C406" s="38"/>
      <c r="D406" s="38"/>
      <c r="E406" s="31" t="s">
        <v>684</v>
      </c>
      <c r="F406" s="38"/>
      <c r="G406" s="38"/>
      <c r="H406" s="38"/>
      <c r="I406" s="38"/>
      <c r="J406" s="39"/>
    </row>
    <row r="407" ht="90">
      <c r="A407" s="29" t="s">
        <v>36</v>
      </c>
      <c r="B407" s="37"/>
      <c r="C407" s="38"/>
      <c r="D407" s="38"/>
      <c r="E407" s="40" t="s">
        <v>685</v>
      </c>
      <c r="F407" s="38"/>
      <c r="G407" s="38"/>
      <c r="H407" s="38"/>
      <c r="I407" s="38"/>
      <c r="J407" s="39"/>
    </row>
    <row r="408" ht="330">
      <c r="A408" s="29" t="s">
        <v>38</v>
      </c>
      <c r="B408" s="37"/>
      <c r="C408" s="38"/>
      <c r="D408" s="38"/>
      <c r="E408" s="31" t="s">
        <v>686</v>
      </c>
      <c r="F408" s="38"/>
      <c r="G408" s="38"/>
      <c r="H408" s="38"/>
      <c r="I408" s="38"/>
      <c r="J408" s="39"/>
    </row>
    <row r="409">
      <c r="A409" s="29" t="s">
        <v>29</v>
      </c>
      <c r="B409" s="29">
        <v>100</v>
      </c>
      <c r="C409" s="30" t="s">
        <v>687</v>
      </c>
      <c r="D409" s="29" t="s">
        <v>31</v>
      </c>
      <c r="E409" s="31" t="s">
        <v>688</v>
      </c>
      <c r="F409" s="32" t="s">
        <v>375</v>
      </c>
      <c r="G409" s="33">
        <v>62.850000000000001</v>
      </c>
      <c r="H409" s="34">
        <v>0</v>
      </c>
      <c r="I409" s="35">
        <f>ROUND(G409*H409,P4)</f>
        <v>0</v>
      </c>
      <c r="J409" s="29"/>
      <c r="O409" s="36">
        <f>I409*0.21</f>
        <v>0</v>
      </c>
      <c r="P409">
        <v>3</v>
      </c>
    </row>
    <row r="410" ht="30">
      <c r="A410" s="29" t="s">
        <v>34</v>
      </c>
      <c r="B410" s="37"/>
      <c r="C410" s="38"/>
      <c r="D410" s="38"/>
      <c r="E410" s="31" t="s">
        <v>689</v>
      </c>
      <c r="F410" s="38"/>
      <c r="G410" s="38"/>
      <c r="H410" s="38"/>
      <c r="I410" s="38"/>
      <c r="J410" s="39"/>
    </row>
    <row r="411" ht="60">
      <c r="A411" s="29" t="s">
        <v>36</v>
      </c>
      <c r="B411" s="37"/>
      <c r="C411" s="38"/>
      <c r="D411" s="38"/>
      <c r="E411" s="40" t="s">
        <v>690</v>
      </c>
      <c r="F411" s="38"/>
      <c r="G411" s="38"/>
      <c r="H411" s="38"/>
      <c r="I411" s="38"/>
      <c r="J411" s="39"/>
    </row>
    <row r="412" ht="315">
      <c r="A412" s="29" t="s">
        <v>38</v>
      </c>
      <c r="B412" s="37"/>
      <c r="C412" s="38"/>
      <c r="D412" s="38"/>
      <c r="E412" s="31" t="s">
        <v>691</v>
      </c>
      <c r="F412" s="38"/>
      <c r="G412" s="38"/>
      <c r="H412" s="38"/>
      <c r="I412" s="38"/>
      <c r="J412" s="39"/>
    </row>
    <row r="413">
      <c r="A413" s="29" t="s">
        <v>29</v>
      </c>
      <c r="B413" s="29">
        <v>101</v>
      </c>
      <c r="C413" s="30" t="s">
        <v>692</v>
      </c>
      <c r="D413" s="29" t="s">
        <v>238</v>
      </c>
      <c r="E413" s="31" t="s">
        <v>693</v>
      </c>
      <c r="F413" s="32" t="s">
        <v>375</v>
      </c>
      <c r="G413" s="33">
        <v>433.70600000000002</v>
      </c>
      <c r="H413" s="34">
        <v>0</v>
      </c>
      <c r="I413" s="35">
        <f>ROUND(G413*H413,P4)</f>
        <v>0</v>
      </c>
      <c r="J413" s="29"/>
      <c r="O413" s="36">
        <f>I413*0.21</f>
        <v>0</v>
      </c>
      <c r="P413">
        <v>3</v>
      </c>
    </row>
    <row r="414">
      <c r="A414" s="29" t="s">
        <v>34</v>
      </c>
      <c r="B414" s="37"/>
      <c r="C414" s="38"/>
      <c r="D414" s="38"/>
      <c r="E414" s="31" t="s">
        <v>694</v>
      </c>
      <c r="F414" s="38"/>
      <c r="G414" s="38"/>
      <c r="H414" s="38"/>
      <c r="I414" s="38"/>
      <c r="J414" s="39"/>
    </row>
    <row r="415" ht="60">
      <c r="A415" s="29" t="s">
        <v>36</v>
      </c>
      <c r="B415" s="37"/>
      <c r="C415" s="38"/>
      <c r="D415" s="38"/>
      <c r="E415" s="40" t="s">
        <v>695</v>
      </c>
      <c r="F415" s="38"/>
      <c r="G415" s="38"/>
      <c r="H415" s="38"/>
      <c r="I415" s="38"/>
      <c r="J415" s="39"/>
    </row>
    <row r="416" ht="300">
      <c r="A416" s="29" t="s">
        <v>38</v>
      </c>
      <c r="B416" s="37"/>
      <c r="C416" s="38"/>
      <c r="D416" s="38"/>
      <c r="E416" s="31" t="s">
        <v>696</v>
      </c>
      <c r="F416" s="38"/>
      <c r="G416" s="38"/>
      <c r="H416" s="38"/>
      <c r="I416" s="38"/>
      <c r="J416" s="39"/>
    </row>
    <row r="417">
      <c r="A417" s="29" t="s">
        <v>29</v>
      </c>
      <c r="B417" s="29">
        <v>102</v>
      </c>
      <c r="C417" s="30" t="s">
        <v>692</v>
      </c>
      <c r="D417" s="29" t="s">
        <v>243</v>
      </c>
      <c r="E417" s="31" t="s">
        <v>693</v>
      </c>
      <c r="F417" s="32" t="s">
        <v>375</v>
      </c>
      <c r="G417" s="33">
        <v>33</v>
      </c>
      <c r="H417" s="34">
        <v>0</v>
      </c>
      <c r="I417" s="35">
        <f>ROUND(G417*H417,P4)</f>
        <v>0</v>
      </c>
      <c r="J417" s="29"/>
      <c r="O417" s="36">
        <f>I417*0.21</f>
        <v>0</v>
      </c>
      <c r="P417">
        <v>3</v>
      </c>
    </row>
    <row r="418">
      <c r="A418" s="29" t="s">
        <v>34</v>
      </c>
      <c r="B418" s="37"/>
      <c r="C418" s="38"/>
      <c r="D418" s="38"/>
      <c r="E418" s="31" t="s">
        <v>697</v>
      </c>
      <c r="F418" s="38"/>
      <c r="G418" s="38"/>
      <c r="H418" s="38"/>
      <c r="I418" s="38"/>
      <c r="J418" s="39"/>
    </row>
    <row r="419" ht="60">
      <c r="A419" s="29" t="s">
        <v>36</v>
      </c>
      <c r="B419" s="37"/>
      <c r="C419" s="38"/>
      <c r="D419" s="38"/>
      <c r="E419" s="40" t="s">
        <v>698</v>
      </c>
      <c r="F419" s="38"/>
      <c r="G419" s="38"/>
      <c r="H419" s="38"/>
      <c r="I419" s="38"/>
      <c r="J419" s="39"/>
    </row>
    <row r="420" ht="300">
      <c r="A420" s="29" t="s">
        <v>38</v>
      </c>
      <c r="B420" s="37"/>
      <c r="C420" s="38"/>
      <c r="D420" s="38"/>
      <c r="E420" s="31" t="s">
        <v>696</v>
      </c>
      <c r="F420" s="38"/>
      <c r="G420" s="38"/>
      <c r="H420" s="38"/>
      <c r="I420" s="38"/>
      <c r="J420" s="39"/>
    </row>
    <row r="421">
      <c r="A421" s="29" t="s">
        <v>29</v>
      </c>
      <c r="B421" s="29">
        <v>103</v>
      </c>
      <c r="C421" s="30" t="s">
        <v>699</v>
      </c>
      <c r="D421" s="29" t="s">
        <v>31</v>
      </c>
      <c r="E421" s="31" t="s">
        <v>700</v>
      </c>
      <c r="F421" s="32" t="s">
        <v>375</v>
      </c>
      <c r="G421" s="33">
        <v>4.2000000000000002</v>
      </c>
      <c r="H421" s="34">
        <v>0</v>
      </c>
      <c r="I421" s="35">
        <f>ROUND(G421*H421,P4)</f>
        <v>0</v>
      </c>
      <c r="J421" s="29"/>
      <c r="O421" s="36">
        <f>I421*0.21</f>
        <v>0</v>
      </c>
      <c r="P421">
        <v>3</v>
      </c>
    </row>
    <row r="422">
      <c r="A422" s="29" t="s">
        <v>34</v>
      </c>
      <c r="B422" s="37"/>
      <c r="C422" s="38"/>
      <c r="D422" s="38"/>
      <c r="E422" s="31" t="s">
        <v>701</v>
      </c>
      <c r="F422" s="38"/>
      <c r="G422" s="38"/>
      <c r="H422" s="38"/>
      <c r="I422" s="38"/>
      <c r="J422" s="39"/>
    </row>
    <row r="423" ht="30">
      <c r="A423" s="29" t="s">
        <v>36</v>
      </c>
      <c r="B423" s="37"/>
      <c r="C423" s="38"/>
      <c r="D423" s="38"/>
      <c r="E423" s="40" t="s">
        <v>702</v>
      </c>
      <c r="F423" s="38"/>
      <c r="G423" s="38"/>
      <c r="H423" s="38"/>
      <c r="I423" s="38"/>
      <c r="J423" s="39"/>
    </row>
    <row r="424" ht="300">
      <c r="A424" s="29" t="s">
        <v>38</v>
      </c>
      <c r="B424" s="37"/>
      <c r="C424" s="38"/>
      <c r="D424" s="38"/>
      <c r="E424" s="31" t="s">
        <v>696</v>
      </c>
      <c r="F424" s="38"/>
      <c r="G424" s="38"/>
      <c r="H424" s="38"/>
      <c r="I424" s="38"/>
      <c r="J424" s="39"/>
    </row>
    <row r="425">
      <c r="A425" s="29" t="s">
        <v>29</v>
      </c>
      <c r="B425" s="29">
        <v>104</v>
      </c>
      <c r="C425" s="30" t="s">
        <v>703</v>
      </c>
      <c r="D425" s="29" t="s">
        <v>31</v>
      </c>
      <c r="E425" s="31" t="s">
        <v>704</v>
      </c>
      <c r="F425" s="32" t="s">
        <v>375</v>
      </c>
      <c r="G425" s="33">
        <v>30.629999999999999</v>
      </c>
      <c r="H425" s="34">
        <v>0</v>
      </c>
      <c r="I425" s="35">
        <f>ROUND(G425*H425,P4)</f>
        <v>0</v>
      </c>
      <c r="J425" s="29"/>
      <c r="O425" s="36">
        <f>I425*0.21</f>
        <v>0</v>
      </c>
      <c r="P425">
        <v>3</v>
      </c>
    </row>
    <row r="426">
      <c r="A426" s="29" t="s">
        <v>34</v>
      </c>
      <c r="B426" s="37"/>
      <c r="C426" s="38"/>
      <c r="D426" s="38"/>
      <c r="E426" s="31" t="s">
        <v>705</v>
      </c>
      <c r="F426" s="38"/>
      <c r="G426" s="38"/>
      <c r="H426" s="38"/>
      <c r="I426" s="38"/>
      <c r="J426" s="39"/>
    </row>
    <row r="427" ht="60">
      <c r="A427" s="29" t="s">
        <v>36</v>
      </c>
      <c r="B427" s="37"/>
      <c r="C427" s="38"/>
      <c r="D427" s="38"/>
      <c r="E427" s="40" t="s">
        <v>706</v>
      </c>
      <c r="F427" s="38"/>
      <c r="G427" s="38"/>
      <c r="H427" s="38"/>
      <c r="I427" s="38"/>
      <c r="J427" s="39"/>
    </row>
    <row r="428" ht="315">
      <c r="A428" s="29" t="s">
        <v>38</v>
      </c>
      <c r="B428" s="37"/>
      <c r="C428" s="38"/>
      <c r="D428" s="38"/>
      <c r="E428" s="31" t="s">
        <v>707</v>
      </c>
      <c r="F428" s="38"/>
      <c r="G428" s="38"/>
      <c r="H428" s="38"/>
      <c r="I428" s="38"/>
      <c r="J428" s="39"/>
    </row>
    <row r="429">
      <c r="A429" s="23" t="s">
        <v>26</v>
      </c>
      <c r="B429" s="24"/>
      <c r="C429" s="25" t="s">
        <v>95</v>
      </c>
      <c r="D429" s="26"/>
      <c r="E429" s="23" t="s">
        <v>96</v>
      </c>
      <c r="F429" s="26"/>
      <c r="G429" s="26"/>
      <c r="H429" s="26"/>
      <c r="I429" s="27">
        <f>SUMIFS(I430:I617,A430:A617,"P")</f>
        <v>0</v>
      </c>
      <c r="J429" s="28"/>
    </row>
    <row r="430" ht="30">
      <c r="A430" s="29" t="s">
        <v>29</v>
      </c>
      <c r="B430" s="29">
        <v>105</v>
      </c>
      <c r="C430" s="30" t="s">
        <v>708</v>
      </c>
      <c r="D430" s="29" t="s">
        <v>31</v>
      </c>
      <c r="E430" s="31" t="s">
        <v>709</v>
      </c>
      <c r="F430" s="32" t="s">
        <v>375</v>
      </c>
      <c r="G430" s="33">
        <v>145</v>
      </c>
      <c r="H430" s="34">
        <v>0</v>
      </c>
      <c r="I430" s="35">
        <f>ROUND(G430*H430,P4)</f>
        <v>0</v>
      </c>
      <c r="J430" s="29"/>
      <c r="O430" s="36">
        <f>I430*0.21</f>
        <v>0</v>
      </c>
      <c r="P430">
        <v>3</v>
      </c>
    </row>
    <row r="431" ht="30">
      <c r="A431" s="29" t="s">
        <v>34</v>
      </c>
      <c r="B431" s="37"/>
      <c r="C431" s="38"/>
      <c r="D431" s="38"/>
      <c r="E431" s="31" t="s">
        <v>710</v>
      </c>
      <c r="F431" s="38"/>
      <c r="G431" s="38"/>
      <c r="H431" s="38"/>
      <c r="I431" s="38"/>
      <c r="J431" s="39"/>
    </row>
    <row r="432" ht="30">
      <c r="A432" s="29" t="s">
        <v>36</v>
      </c>
      <c r="B432" s="37"/>
      <c r="C432" s="38"/>
      <c r="D432" s="38"/>
      <c r="E432" s="40" t="s">
        <v>711</v>
      </c>
      <c r="F432" s="38"/>
      <c r="G432" s="38"/>
      <c r="H432" s="38"/>
      <c r="I432" s="38"/>
      <c r="J432" s="39"/>
    </row>
    <row r="433" ht="165">
      <c r="A433" s="29" t="s">
        <v>38</v>
      </c>
      <c r="B433" s="37"/>
      <c r="C433" s="38"/>
      <c r="D433" s="38"/>
      <c r="E433" s="31" t="s">
        <v>712</v>
      </c>
      <c r="F433" s="38"/>
      <c r="G433" s="38"/>
      <c r="H433" s="38"/>
      <c r="I433" s="38"/>
      <c r="J433" s="39"/>
    </row>
    <row r="434" ht="30">
      <c r="A434" s="29" t="s">
        <v>29</v>
      </c>
      <c r="B434" s="29">
        <v>106</v>
      </c>
      <c r="C434" s="30" t="s">
        <v>713</v>
      </c>
      <c r="D434" s="29" t="s">
        <v>31</v>
      </c>
      <c r="E434" s="31" t="s">
        <v>714</v>
      </c>
      <c r="F434" s="32" t="s">
        <v>375</v>
      </c>
      <c r="G434" s="33">
        <v>125</v>
      </c>
      <c r="H434" s="34">
        <v>0</v>
      </c>
      <c r="I434" s="35">
        <f>ROUND(G434*H434,P4)</f>
        <v>0</v>
      </c>
      <c r="J434" s="29"/>
      <c r="O434" s="36">
        <f>I434*0.21</f>
        <v>0</v>
      </c>
      <c r="P434">
        <v>3</v>
      </c>
    </row>
    <row r="435" ht="30">
      <c r="A435" s="29" t="s">
        <v>34</v>
      </c>
      <c r="B435" s="37"/>
      <c r="C435" s="38"/>
      <c r="D435" s="38"/>
      <c r="E435" s="31" t="s">
        <v>715</v>
      </c>
      <c r="F435" s="38"/>
      <c r="G435" s="38"/>
      <c r="H435" s="38"/>
      <c r="I435" s="38"/>
      <c r="J435" s="39"/>
    </row>
    <row r="436" ht="30">
      <c r="A436" s="29" t="s">
        <v>36</v>
      </c>
      <c r="B436" s="37"/>
      <c r="C436" s="38"/>
      <c r="D436" s="38"/>
      <c r="E436" s="40" t="s">
        <v>716</v>
      </c>
      <c r="F436" s="38"/>
      <c r="G436" s="38"/>
      <c r="H436" s="38"/>
      <c r="I436" s="38"/>
      <c r="J436" s="39"/>
    </row>
    <row r="437" ht="45">
      <c r="A437" s="29" t="s">
        <v>38</v>
      </c>
      <c r="B437" s="37"/>
      <c r="C437" s="38"/>
      <c r="D437" s="38"/>
      <c r="E437" s="31" t="s">
        <v>717</v>
      </c>
      <c r="F437" s="38"/>
      <c r="G437" s="38"/>
      <c r="H437" s="38"/>
      <c r="I437" s="38"/>
      <c r="J437" s="39"/>
    </row>
    <row r="438" ht="30">
      <c r="A438" s="29" t="s">
        <v>29</v>
      </c>
      <c r="B438" s="29">
        <v>107</v>
      </c>
      <c r="C438" s="30" t="s">
        <v>718</v>
      </c>
      <c r="D438" s="29" t="s">
        <v>31</v>
      </c>
      <c r="E438" s="31" t="s">
        <v>719</v>
      </c>
      <c r="F438" s="32" t="s">
        <v>375</v>
      </c>
      <c r="G438" s="33">
        <v>216.85300000000001</v>
      </c>
      <c r="H438" s="34">
        <v>0</v>
      </c>
      <c r="I438" s="35">
        <f>ROUND(G438*H438,P4)</f>
        <v>0</v>
      </c>
      <c r="J438" s="29"/>
      <c r="O438" s="36">
        <f>I438*0.21</f>
        <v>0</v>
      </c>
      <c r="P438">
        <v>3</v>
      </c>
    </row>
    <row r="439" ht="30">
      <c r="A439" s="29" t="s">
        <v>34</v>
      </c>
      <c r="B439" s="37"/>
      <c r="C439" s="38"/>
      <c r="D439" s="38"/>
      <c r="E439" s="31" t="s">
        <v>720</v>
      </c>
      <c r="F439" s="38"/>
      <c r="G439" s="38"/>
      <c r="H439" s="38"/>
      <c r="I439" s="38"/>
      <c r="J439" s="39"/>
    </row>
    <row r="440" ht="30">
      <c r="A440" s="29" t="s">
        <v>36</v>
      </c>
      <c r="B440" s="37"/>
      <c r="C440" s="38"/>
      <c r="D440" s="38"/>
      <c r="E440" s="40" t="s">
        <v>721</v>
      </c>
      <c r="F440" s="38"/>
      <c r="G440" s="38"/>
      <c r="H440" s="38"/>
      <c r="I440" s="38"/>
      <c r="J440" s="39"/>
    </row>
    <row r="441" ht="210">
      <c r="A441" s="29" t="s">
        <v>38</v>
      </c>
      <c r="B441" s="37"/>
      <c r="C441" s="38"/>
      <c r="D441" s="38"/>
      <c r="E441" s="31" t="s">
        <v>722</v>
      </c>
      <c r="F441" s="38"/>
      <c r="G441" s="38"/>
      <c r="H441" s="38"/>
      <c r="I441" s="38"/>
      <c r="J441" s="39"/>
    </row>
    <row r="442" ht="30">
      <c r="A442" s="29" t="s">
        <v>29</v>
      </c>
      <c r="B442" s="29">
        <v>108</v>
      </c>
      <c r="C442" s="30" t="s">
        <v>723</v>
      </c>
      <c r="D442" s="29" t="s">
        <v>31</v>
      </c>
      <c r="E442" s="31" t="s">
        <v>724</v>
      </c>
      <c r="F442" s="32" t="s">
        <v>375</v>
      </c>
      <c r="G442" s="33">
        <v>211.59999999999999</v>
      </c>
      <c r="H442" s="34">
        <v>0</v>
      </c>
      <c r="I442" s="35">
        <f>ROUND(G442*H442,P4)</f>
        <v>0</v>
      </c>
      <c r="J442" s="29"/>
      <c r="O442" s="36">
        <f>I442*0.21</f>
        <v>0</v>
      </c>
      <c r="P442">
        <v>3</v>
      </c>
    </row>
    <row r="443" ht="30">
      <c r="A443" s="29" t="s">
        <v>34</v>
      </c>
      <c r="B443" s="37"/>
      <c r="C443" s="38"/>
      <c r="D443" s="38"/>
      <c r="E443" s="31" t="s">
        <v>725</v>
      </c>
      <c r="F443" s="38"/>
      <c r="G443" s="38"/>
      <c r="H443" s="38"/>
      <c r="I443" s="38"/>
      <c r="J443" s="39"/>
    </row>
    <row r="444" ht="30">
      <c r="A444" s="29" t="s">
        <v>36</v>
      </c>
      <c r="B444" s="37"/>
      <c r="C444" s="38"/>
      <c r="D444" s="38"/>
      <c r="E444" s="40" t="s">
        <v>726</v>
      </c>
      <c r="F444" s="38"/>
      <c r="G444" s="38"/>
      <c r="H444" s="38"/>
      <c r="I444" s="38"/>
      <c r="J444" s="39"/>
    </row>
    <row r="445" ht="120">
      <c r="A445" s="29" t="s">
        <v>38</v>
      </c>
      <c r="B445" s="37"/>
      <c r="C445" s="38"/>
      <c r="D445" s="38"/>
      <c r="E445" s="31" t="s">
        <v>727</v>
      </c>
      <c r="F445" s="38"/>
      <c r="G445" s="38"/>
      <c r="H445" s="38"/>
      <c r="I445" s="38"/>
      <c r="J445" s="39"/>
    </row>
    <row r="446">
      <c r="A446" s="29" t="s">
        <v>29</v>
      </c>
      <c r="B446" s="29">
        <v>109</v>
      </c>
      <c r="C446" s="30" t="s">
        <v>728</v>
      </c>
      <c r="D446" s="29" t="s">
        <v>31</v>
      </c>
      <c r="E446" s="31" t="s">
        <v>729</v>
      </c>
      <c r="F446" s="32" t="s">
        <v>62</v>
      </c>
      <c r="G446" s="33">
        <v>20</v>
      </c>
      <c r="H446" s="34">
        <v>0</v>
      </c>
      <c r="I446" s="35">
        <f>ROUND(G446*H446,P4)</f>
        <v>0</v>
      </c>
      <c r="J446" s="29"/>
      <c r="O446" s="36">
        <f>I446*0.21</f>
        <v>0</v>
      </c>
      <c r="P446">
        <v>3</v>
      </c>
    </row>
    <row r="447">
      <c r="A447" s="29" t="s">
        <v>34</v>
      </c>
      <c r="B447" s="37"/>
      <c r="C447" s="38"/>
      <c r="D447" s="38"/>
      <c r="E447" s="31" t="s">
        <v>730</v>
      </c>
      <c r="F447" s="38"/>
      <c r="G447" s="38"/>
      <c r="H447" s="38"/>
      <c r="I447" s="38"/>
      <c r="J447" s="39"/>
    </row>
    <row r="448" ht="30">
      <c r="A448" s="29" t="s">
        <v>36</v>
      </c>
      <c r="B448" s="37"/>
      <c r="C448" s="38"/>
      <c r="D448" s="38"/>
      <c r="E448" s="40" t="s">
        <v>731</v>
      </c>
      <c r="F448" s="38"/>
      <c r="G448" s="38"/>
      <c r="H448" s="38"/>
      <c r="I448" s="38"/>
      <c r="J448" s="39"/>
    </row>
    <row r="449" ht="30">
      <c r="A449" s="29" t="s">
        <v>38</v>
      </c>
      <c r="B449" s="37"/>
      <c r="C449" s="38"/>
      <c r="D449" s="38"/>
      <c r="E449" s="31" t="s">
        <v>732</v>
      </c>
      <c r="F449" s="38"/>
      <c r="G449" s="38"/>
      <c r="H449" s="38"/>
      <c r="I449" s="38"/>
      <c r="J449" s="39"/>
    </row>
    <row r="450">
      <c r="A450" s="29" t="s">
        <v>29</v>
      </c>
      <c r="B450" s="29">
        <v>110</v>
      </c>
      <c r="C450" s="30" t="s">
        <v>733</v>
      </c>
      <c r="D450" s="29" t="s">
        <v>31</v>
      </c>
      <c r="E450" s="31" t="s">
        <v>734</v>
      </c>
      <c r="F450" s="32" t="s">
        <v>62</v>
      </c>
      <c r="G450" s="33">
        <v>42</v>
      </c>
      <c r="H450" s="34">
        <v>0</v>
      </c>
      <c r="I450" s="35">
        <f>ROUND(G450*H450,P4)</f>
        <v>0</v>
      </c>
      <c r="J450" s="29"/>
      <c r="O450" s="36">
        <f>I450*0.21</f>
        <v>0</v>
      </c>
      <c r="P450">
        <v>3</v>
      </c>
    </row>
    <row r="451">
      <c r="A451" s="29" t="s">
        <v>34</v>
      </c>
      <c r="B451" s="37"/>
      <c r="C451" s="38"/>
      <c r="D451" s="38"/>
      <c r="E451" s="41" t="s">
        <v>31</v>
      </c>
      <c r="F451" s="38"/>
      <c r="G451" s="38"/>
      <c r="H451" s="38"/>
      <c r="I451" s="38"/>
      <c r="J451" s="39"/>
    </row>
    <row r="452" ht="45">
      <c r="A452" s="29" t="s">
        <v>36</v>
      </c>
      <c r="B452" s="37"/>
      <c r="C452" s="38"/>
      <c r="D452" s="38"/>
      <c r="E452" s="40" t="s">
        <v>735</v>
      </c>
      <c r="F452" s="38"/>
      <c r="G452" s="38"/>
      <c r="H452" s="38"/>
      <c r="I452" s="38"/>
      <c r="J452" s="39"/>
    </row>
    <row r="453" ht="45">
      <c r="A453" s="29" t="s">
        <v>38</v>
      </c>
      <c r="B453" s="37"/>
      <c r="C453" s="38"/>
      <c r="D453" s="38"/>
      <c r="E453" s="31" t="s">
        <v>736</v>
      </c>
      <c r="F453" s="38"/>
      <c r="G453" s="38"/>
      <c r="H453" s="38"/>
      <c r="I453" s="38"/>
      <c r="J453" s="39"/>
    </row>
    <row r="454">
      <c r="A454" s="29" t="s">
        <v>29</v>
      </c>
      <c r="B454" s="29">
        <v>111</v>
      </c>
      <c r="C454" s="30" t="s">
        <v>737</v>
      </c>
      <c r="D454" s="29" t="s">
        <v>31</v>
      </c>
      <c r="E454" s="31" t="s">
        <v>738</v>
      </c>
      <c r="F454" s="32" t="s">
        <v>62</v>
      </c>
      <c r="G454" s="33">
        <v>2</v>
      </c>
      <c r="H454" s="34">
        <v>0</v>
      </c>
      <c r="I454" s="35">
        <f>ROUND(G454*H454,P4)</f>
        <v>0</v>
      </c>
      <c r="J454" s="29"/>
      <c r="O454" s="36">
        <f>I454*0.21</f>
        <v>0</v>
      </c>
      <c r="P454">
        <v>3</v>
      </c>
    </row>
    <row r="455">
      <c r="A455" s="29" t="s">
        <v>34</v>
      </c>
      <c r="B455" s="37"/>
      <c r="C455" s="38"/>
      <c r="D455" s="38"/>
      <c r="E455" s="31" t="s">
        <v>739</v>
      </c>
      <c r="F455" s="38"/>
      <c r="G455" s="38"/>
      <c r="H455" s="38"/>
      <c r="I455" s="38"/>
      <c r="J455" s="39"/>
    </row>
    <row r="456">
      <c r="A456" s="29" t="s">
        <v>36</v>
      </c>
      <c r="B456" s="37"/>
      <c r="C456" s="38"/>
      <c r="D456" s="38"/>
      <c r="E456" s="40" t="s">
        <v>740</v>
      </c>
      <c r="F456" s="38"/>
      <c r="G456" s="38"/>
      <c r="H456" s="38"/>
      <c r="I456" s="38"/>
      <c r="J456" s="39"/>
    </row>
    <row r="457" ht="30">
      <c r="A457" s="29" t="s">
        <v>38</v>
      </c>
      <c r="B457" s="37"/>
      <c r="C457" s="38"/>
      <c r="D457" s="38"/>
      <c r="E457" s="31" t="s">
        <v>741</v>
      </c>
      <c r="F457" s="38"/>
      <c r="G457" s="38"/>
      <c r="H457" s="38"/>
      <c r="I457" s="38"/>
      <c r="J457" s="39"/>
    </row>
    <row r="458" ht="30">
      <c r="A458" s="29" t="s">
        <v>29</v>
      </c>
      <c r="B458" s="29">
        <v>112</v>
      </c>
      <c r="C458" s="30" t="s">
        <v>742</v>
      </c>
      <c r="D458" s="29" t="s">
        <v>31</v>
      </c>
      <c r="E458" s="31" t="s">
        <v>743</v>
      </c>
      <c r="F458" s="32" t="s">
        <v>62</v>
      </c>
      <c r="G458" s="33">
        <v>4</v>
      </c>
      <c r="H458" s="34">
        <v>0</v>
      </c>
      <c r="I458" s="35">
        <f>ROUND(G458*H458,P4)</f>
        <v>0</v>
      </c>
      <c r="J458" s="29"/>
      <c r="O458" s="36">
        <f>I458*0.21</f>
        <v>0</v>
      </c>
      <c r="P458">
        <v>3</v>
      </c>
    </row>
    <row r="459">
      <c r="A459" s="29" t="s">
        <v>34</v>
      </c>
      <c r="B459" s="37"/>
      <c r="C459" s="38"/>
      <c r="D459" s="38"/>
      <c r="E459" s="41" t="s">
        <v>31</v>
      </c>
      <c r="F459" s="38"/>
      <c r="G459" s="38"/>
      <c r="H459" s="38"/>
      <c r="I459" s="38"/>
      <c r="J459" s="39"/>
    </row>
    <row r="460">
      <c r="A460" s="29" t="s">
        <v>36</v>
      </c>
      <c r="B460" s="37"/>
      <c r="C460" s="38"/>
      <c r="D460" s="38"/>
      <c r="E460" s="40" t="s">
        <v>744</v>
      </c>
      <c r="F460" s="38"/>
      <c r="G460" s="38"/>
      <c r="H460" s="38"/>
      <c r="I460" s="38"/>
      <c r="J460" s="39"/>
    </row>
    <row r="461" ht="30">
      <c r="A461" s="29" t="s">
        <v>38</v>
      </c>
      <c r="B461" s="37"/>
      <c r="C461" s="38"/>
      <c r="D461" s="38"/>
      <c r="E461" s="31" t="s">
        <v>745</v>
      </c>
      <c r="F461" s="38"/>
      <c r="G461" s="38"/>
      <c r="H461" s="38"/>
      <c r="I461" s="38"/>
      <c r="J461" s="39"/>
    </row>
    <row r="462">
      <c r="A462" s="29" t="s">
        <v>29</v>
      </c>
      <c r="B462" s="29">
        <v>113</v>
      </c>
      <c r="C462" s="30" t="s">
        <v>746</v>
      </c>
      <c r="D462" s="29" t="s">
        <v>31</v>
      </c>
      <c r="E462" s="31" t="s">
        <v>747</v>
      </c>
      <c r="F462" s="32" t="s">
        <v>62</v>
      </c>
      <c r="G462" s="33">
        <v>6</v>
      </c>
      <c r="H462" s="34">
        <v>0</v>
      </c>
      <c r="I462" s="35">
        <f>ROUND(G462*H462,P4)</f>
        <v>0</v>
      </c>
      <c r="J462" s="29"/>
      <c r="O462" s="36">
        <f>I462*0.21</f>
        <v>0</v>
      </c>
      <c r="P462">
        <v>3</v>
      </c>
    </row>
    <row r="463">
      <c r="A463" s="29" t="s">
        <v>34</v>
      </c>
      <c r="B463" s="37"/>
      <c r="C463" s="38"/>
      <c r="D463" s="38"/>
      <c r="E463" s="31" t="s">
        <v>263</v>
      </c>
      <c r="F463" s="38"/>
      <c r="G463" s="38"/>
      <c r="H463" s="38"/>
      <c r="I463" s="38"/>
      <c r="J463" s="39"/>
    </row>
    <row r="464">
      <c r="A464" s="29" t="s">
        <v>36</v>
      </c>
      <c r="B464" s="37"/>
      <c r="C464" s="38"/>
      <c r="D464" s="38"/>
      <c r="E464" s="40" t="s">
        <v>748</v>
      </c>
      <c r="F464" s="38"/>
      <c r="G464" s="38"/>
      <c r="H464" s="38"/>
      <c r="I464" s="38"/>
      <c r="J464" s="39"/>
    </row>
    <row r="465" ht="75">
      <c r="A465" s="29" t="s">
        <v>38</v>
      </c>
      <c r="B465" s="37"/>
      <c r="C465" s="38"/>
      <c r="D465" s="38"/>
      <c r="E465" s="31" t="s">
        <v>195</v>
      </c>
      <c r="F465" s="38"/>
      <c r="G465" s="38"/>
      <c r="H465" s="38"/>
      <c r="I465" s="38"/>
      <c r="J465" s="39"/>
    </row>
    <row r="466" ht="30">
      <c r="A466" s="29" t="s">
        <v>29</v>
      </c>
      <c r="B466" s="29">
        <v>114</v>
      </c>
      <c r="C466" s="30" t="s">
        <v>749</v>
      </c>
      <c r="D466" s="29" t="s">
        <v>31</v>
      </c>
      <c r="E466" s="31" t="s">
        <v>750</v>
      </c>
      <c r="F466" s="32" t="s">
        <v>62</v>
      </c>
      <c r="G466" s="33">
        <v>1</v>
      </c>
      <c r="H466" s="34">
        <v>0</v>
      </c>
      <c r="I466" s="35">
        <f>ROUND(G466*H466,P4)</f>
        <v>0</v>
      </c>
      <c r="J466" s="29"/>
      <c r="O466" s="36">
        <f>I466*0.21</f>
        <v>0</v>
      </c>
      <c r="P466">
        <v>3</v>
      </c>
    </row>
    <row r="467">
      <c r="A467" s="29" t="s">
        <v>34</v>
      </c>
      <c r="B467" s="37"/>
      <c r="C467" s="38"/>
      <c r="D467" s="38"/>
      <c r="E467" s="41" t="s">
        <v>31</v>
      </c>
      <c r="F467" s="38"/>
      <c r="G467" s="38"/>
      <c r="H467" s="38"/>
      <c r="I467" s="38"/>
      <c r="J467" s="39"/>
    </row>
    <row r="468">
      <c r="A468" s="29" t="s">
        <v>36</v>
      </c>
      <c r="B468" s="37"/>
      <c r="C468" s="38"/>
      <c r="D468" s="38"/>
      <c r="E468" s="40" t="s">
        <v>37</v>
      </c>
      <c r="F468" s="38"/>
      <c r="G468" s="38"/>
      <c r="H468" s="38"/>
      <c r="I468" s="38"/>
      <c r="J468" s="39"/>
    </row>
    <row r="469" ht="30">
      <c r="A469" s="29" t="s">
        <v>38</v>
      </c>
      <c r="B469" s="37"/>
      <c r="C469" s="38"/>
      <c r="D469" s="38"/>
      <c r="E469" s="31" t="s">
        <v>745</v>
      </c>
      <c r="F469" s="38"/>
      <c r="G469" s="38"/>
      <c r="H469" s="38"/>
      <c r="I469" s="38"/>
      <c r="J469" s="39"/>
    </row>
    <row r="470">
      <c r="A470" s="29" t="s">
        <v>29</v>
      </c>
      <c r="B470" s="29">
        <v>115</v>
      </c>
      <c r="C470" s="30" t="s">
        <v>751</v>
      </c>
      <c r="D470" s="29" t="s">
        <v>31</v>
      </c>
      <c r="E470" s="31" t="s">
        <v>752</v>
      </c>
      <c r="F470" s="32" t="s">
        <v>62</v>
      </c>
      <c r="G470" s="33">
        <v>1</v>
      </c>
      <c r="H470" s="34">
        <v>0</v>
      </c>
      <c r="I470" s="35">
        <f>ROUND(G470*H470,P4)</f>
        <v>0</v>
      </c>
      <c r="J470" s="29"/>
      <c r="O470" s="36">
        <f>I470*0.21</f>
        <v>0</v>
      </c>
      <c r="P470">
        <v>3</v>
      </c>
    </row>
    <row r="471">
      <c r="A471" s="29" t="s">
        <v>34</v>
      </c>
      <c r="B471" s="37"/>
      <c r="C471" s="38"/>
      <c r="D471" s="38"/>
      <c r="E471" s="31" t="s">
        <v>263</v>
      </c>
      <c r="F471" s="38"/>
      <c r="G471" s="38"/>
      <c r="H471" s="38"/>
      <c r="I471" s="38"/>
      <c r="J471" s="39"/>
    </row>
    <row r="472">
      <c r="A472" s="29" t="s">
        <v>36</v>
      </c>
      <c r="B472" s="37"/>
      <c r="C472" s="38"/>
      <c r="D472" s="38"/>
      <c r="E472" s="40" t="s">
        <v>37</v>
      </c>
      <c r="F472" s="38"/>
      <c r="G472" s="38"/>
      <c r="H472" s="38"/>
      <c r="I472" s="38"/>
      <c r="J472" s="39"/>
    </row>
    <row r="473" ht="75">
      <c r="A473" s="29" t="s">
        <v>38</v>
      </c>
      <c r="B473" s="37"/>
      <c r="C473" s="38"/>
      <c r="D473" s="38"/>
      <c r="E473" s="31" t="s">
        <v>195</v>
      </c>
      <c r="F473" s="38"/>
      <c r="G473" s="38"/>
      <c r="H473" s="38"/>
      <c r="I473" s="38"/>
      <c r="J473" s="39"/>
    </row>
    <row r="474">
      <c r="A474" s="29" t="s">
        <v>29</v>
      </c>
      <c r="B474" s="29">
        <v>116</v>
      </c>
      <c r="C474" s="30" t="s">
        <v>753</v>
      </c>
      <c r="D474" s="29" t="s">
        <v>31</v>
      </c>
      <c r="E474" s="31" t="s">
        <v>754</v>
      </c>
      <c r="F474" s="32" t="s">
        <v>62</v>
      </c>
      <c r="G474" s="33">
        <v>4</v>
      </c>
      <c r="H474" s="34">
        <v>0</v>
      </c>
      <c r="I474" s="35">
        <f>ROUND(G474*H474,P4)</f>
        <v>0</v>
      </c>
      <c r="J474" s="29"/>
      <c r="O474" s="36">
        <f>I474*0.21</f>
        <v>0</v>
      </c>
      <c r="P474">
        <v>3</v>
      </c>
    </row>
    <row r="475">
      <c r="A475" s="29" t="s">
        <v>34</v>
      </c>
      <c r="B475" s="37"/>
      <c r="C475" s="38"/>
      <c r="D475" s="38"/>
      <c r="E475" s="31" t="s">
        <v>263</v>
      </c>
      <c r="F475" s="38"/>
      <c r="G475" s="38"/>
      <c r="H475" s="38"/>
      <c r="I475" s="38"/>
      <c r="J475" s="39"/>
    </row>
    <row r="476" ht="45">
      <c r="A476" s="29" t="s">
        <v>36</v>
      </c>
      <c r="B476" s="37"/>
      <c r="C476" s="38"/>
      <c r="D476" s="38"/>
      <c r="E476" s="40" t="s">
        <v>755</v>
      </c>
      <c r="F476" s="38"/>
      <c r="G476" s="38"/>
      <c r="H476" s="38"/>
      <c r="I476" s="38"/>
      <c r="J476" s="39"/>
    </row>
    <row r="477" ht="75">
      <c r="A477" s="29" t="s">
        <v>38</v>
      </c>
      <c r="B477" s="37"/>
      <c r="C477" s="38"/>
      <c r="D477" s="38"/>
      <c r="E477" s="31" t="s">
        <v>195</v>
      </c>
      <c r="F477" s="38"/>
      <c r="G477" s="38"/>
      <c r="H477" s="38"/>
      <c r="I477" s="38"/>
      <c r="J477" s="39"/>
    </row>
    <row r="478" ht="30">
      <c r="A478" s="29" t="s">
        <v>29</v>
      </c>
      <c r="B478" s="29">
        <v>117</v>
      </c>
      <c r="C478" s="30" t="s">
        <v>756</v>
      </c>
      <c r="D478" s="29" t="s">
        <v>31</v>
      </c>
      <c r="E478" s="31" t="s">
        <v>757</v>
      </c>
      <c r="F478" s="32" t="s">
        <v>62</v>
      </c>
      <c r="G478" s="33">
        <v>7</v>
      </c>
      <c r="H478" s="34">
        <v>0</v>
      </c>
      <c r="I478" s="35">
        <f>ROUND(G478*H478,P4)</f>
        <v>0</v>
      </c>
      <c r="J478" s="29"/>
      <c r="O478" s="36">
        <f>I478*0.21</f>
        <v>0</v>
      </c>
      <c r="P478">
        <v>3</v>
      </c>
    </row>
    <row r="479">
      <c r="A479" s="29" t="s">
        <v>34</v>
      </c>
      <c r="B479" s="37"/>
      <c r="C479" s="38"/>
      <c r="D479" s="38"/>
      <c r="E479" s="41" t="s">
        <v>31</v>
      </c>
      <c r="F479" s="38"/>
      <c r="G479" s="38"/>
      <c r="H479" s="38"/>
      <c r="I479" s="38"/>
      <c r="J479" s="39"/>
    </row>
    <row r="480">
      <c r="A480" s="29" t="s">
        <v>36</v>
      </c>
      <c r="B480" s="37"/>
      <c r="C480" s="38"/>
      <c r="D480" s="38"/>
      <c r="E480" s="40" t="s">
        <v>758</v>
      </c>
      <c r="F480" s="38"/>
      <c r="G480" s="38"/>
      <c r="H480" s="38"/>
      <c r="I480" s="38"/>
      <c r="J480" s="39"/>
    </row>
    <row r="481" ht="45">
      <c r="A481" s="29" t="s">
        <v>38</v>
      </c>
      <c r="B481" s="37"/>
      <c r="C481" s="38"/>
      <c r="D481" s="38"/>
      <c r="E481" s="31" t="s">
        <v>759</v>
      </c>
      <c r="F481" s="38"/>
      <c r="G481" s="38"/>
      <c r="H481" s="38"/>
      <c r="I481" s="38"/>
      <c r="J481" s="39"/>
    </row>
    <row r="482">
      <c r="A482" s="29" t="s">
        <v>29</v>
      </c>
      <c r="B482" s="29">
        <v>118</v>
      </c>
      <c r="C482" s="30" t="s">
        <v>143</v>
      </c>
      <c r="D482" s="29" t="s">
        <v>31</v>
      </c>
      <c r="E482" s="31" t="s">
        <v>144</v>
      </c>
      <c r="F482" s="32" t="s">
        <v>62</v>
      </c>
      <c r="G482" s="33">
        <v>7</v>
      </c>
      <c r="H482" s="34">
        <v>0</v>
      </c>
      <c r="I482" s="35">
        <f>ROUND(G482*H482,P4)</f>
        <v>0</v>
      </c>
      <c r="J482" s="29"/>
      <c r="O482" s="36">
        <f>I482*0.21</f>
        <v>0</v>
      </c>
      <c r="P482">
        <v>3</v>
      </c>
    </row>
    <row r="483">
      <c r="A483" s="29" t="s">
        <v>34</v>
      </c>
      <c r="B483" s="37"/>
      <c r="C483" s="38"/>
      <c r="D483" s="38"/>
      <c r="E483" s="31" t="s">
        <v>263</v>
      </c>
      <c r="F483" s="38"/>
      <c r="G483" s="38"/>
      <c r="H483" s="38"/>
      <c r="I483" s="38"/>
      <c r="J483" s="39"/>
    </row>
    <row r="484">
      <c r="A484" s="29" t="s">
        <v>36</v>
      </c>
      <c r="B484" s="37"/>
      <c r="C484" s="38"/>
      <c r="D484" s="38"/>
      <c r="E484" s="40" t="s">
        <v>760</v>
      </c>
      <c r="F484" s="38"/>
      <c r="G484" s="38"/>
      <c r="H484" s="38"/>
      <c r="I484" s="38"/>
      <c r="J484" s="39"/>
    </row>
    <row r="485" ht="30">
      <c r="A485" s="29" t="s">
        <v>38</v>
      </c>
      <c r="B485" s="37"/>
      <c r="C485" s="38"/>
      <c r="D485" s="38"/>
      <c r="E485" s="31" t="s">
        <v>110</v>
      </c>
      <c r="F485" s="38"/>
      <c r="G485" s="38"/>
      <c r="H485" s="38"/>
      <c r="I485" s="38"/>
      <c r="J485" s="39"/>
    </row>
    <row r="486" ht="30">
      <c r="A486" s="29" t="s">
        <v>29</v>
      </c>
      <c r="B486" s="29">
        <v>119</v>
      </c>
      <c r="C486" s="30" t="s">
        <v>152</v>
      </c>
      <c r="D486" s="29" t="s">
        <v>31</v>
      </c>
      <c r="E486" s="31" t="s">
        <v>153</v>
      </c>
      <c r="F486" s="32" t="s">
        <v>154</v>
      </c>
      <c r="G486" s="33">
        <v>87.5</v>
      </c>
      <c r="H486" s="34">
        <v>0</v>
      </c>
      <c r="I486" s="35">
        <f>ROUND(G486*H486,P4)</f>
        <v>0</v>
      </c>
      <c r="J486" s="29"/>
      <c r="O486" s="36">
        <f>I486*0.21</f>
        <v>0</v>
      </c>
      <c r="P486">
        <v>3</v>
      </c>
    </row>
    <row r="487">
      <c r="A487" s="29" t="s">
        <v>34</v>
      </c>
      <c r="B487" s="37"/>
      <c r="C487" s="38"/>
      <c r="D487" s="38"/>
      <c r="E487" s="41" t="s">
        <v>31</v>
      </c>
      <c r="F487" s="38"/>
      <c r="G487" s="38"/>
      <c r="H487" s="38"/>
      <c r="I487" s="38"/>
      <c r="J487" s="39"/>
    </row>
    <row r="488" ht="105">
      <c r="A488" s="29" t="s">
        <v>36</v>
      </c>
      <c r="B488" s="37"/>
      <c r="C488" s="38"/>
      <c r="D488" s="38"/>
      <c r="E488" s="40" t="s">
        <v>761</v>
      </c>
      <c r="F488" s="38"/>
      <c r="G488" s="38"/>
      <c r="H488" s="38"/>
      <c r="I488" s="38"/>
      <c r="J488" s="39"/>
    </row>
    <row r="489" ht="60">
      <c r="A489" s="29" t="s">
        <v>38</v>
      </c>
      <c r="B489" s="37"/>
      <c r="C489" s="38"/>
      <c r="D489" s="38"/>
      <c r="E489" s="31" t="s">
        <v>762</v>
      </c>
      <c r="F489" s="38"/>
      <c r="G489" s="38"/>
      <c r="H489" s="38"/>
      <c r="I489" s="38"/>
      <c r="J489" s="39"/>
    </row>
    <row r="490" ht="30">
      <c r="A490" s="29" t="s">
        <v>29</v>
      </c>
      <c r="B490" s="29">
        <v>120</v>
      </c>
      <c r="C490" s="30" t="s">
        <v>763</v>
      </c>
      <c r="D490" s="29" t="s">
        <v>31</v>
      </c>
      <c r="E490" s="31" t="s">
        <v>764</v>
      </c>
      <c r="F490" s="32" t="s">
        <v>154</v>
      </c>
      <c r="G490" s="33">
        <v>2</v>
      </c>
      <c r="H490" s="34">
        <v>0</v>
      </c>
      <c r="I490" s="35">
        <f>ROUND(G490*H490,P4)</f>
        <v>0</v>
      </c>
      <c r="J490" s="29"/>
      <c r="O490" s="36">
        <f>I490*0.21</f>
        <v>0</v>
      </c>
      <c r="P490">
        <v>3</v>
      </c>
    </row>
    <row r="491">
      <c r="A491" s="29" t="s">
        <v>34</v>
      </c>
      <c r="B491" s="37"/>
      <c r="C491" s="38"/>
      <c r="D491" s="38"/>
      <c r="E491" s="31" t="s">
        <v>765</v>
      </c>
      <c r="F491" s="38"/>
      <c r="G491" s="38"/>
      <c r="H491" s="38"/>
      <c r="I491" s="38"/>
      <c r="J491" s="39"/>
    </row>
    <row r="492">
      <c r="A492" s="29" t="s">
        <v>36</v>
      </c>
      <c r="B492" s="37"/>
      <c r="C492" s="38"/>
      <c r="D492" s="38"/>
      <c r="E492" s="40" t="s">
        <v>766</v>
      </c>
      <c r="F492" s="38"/>
      <c r="G492" s="38"/>
      <c r="H492" s="38"/>
      <c r="I492" s="38"/>
      <c r="J492" s="39"/>
    </row>
    <row r="493" ht="105">
      <c r="A493" s="29" t="s">
        <v>38</v>
      </c>
      <c r="B493" s="37"/>
      <c r="C493" s="38"/>
      <c r="D493" s="38"/>
      <c r="E493" s="31" t="s">
        <v>157</v>
      </c>
      <c r="F493" s="38"/>
      <c r="G493" s="38"/>
      <c r="H493" s="38"/>
      <c r="I493" s="38"/>
      <c r="J493" s="39"/>
    </row>
    <row r="494">
      <c r="A494" s="29" t="s">
        <v>29</v>
      </c>
      <c r="B494" s="29">
        <v>121</v>
      </c>
      <c r="C494" s="30" t="s">
        <v>767</v>
      </c>
      <c r="D494" s="29" t="s">
        <v>31</v>
      </c>
      <c r="E494" s="31" t="s">
        <v>768</v>
      </c>
      <c r="F494" s="32" t="s">
        <v>154</v>
      </c>
      <c r="G494" s="33">
        <v>85.5</v>
      </c>
      <c r="H494" s="34">
        <v>0</v>
      </c>
      <c r="I494" s="35">
        <f>ROUND(G494*H494,P4)</f>
        <v>0</v>
      </c>
      <c r="J494" s="29"/>
      <c r="O494" s="36">
        <f>I494*0.21</f>
        <v>0</v>
      </c>
      <c r="P494">
        <v>3</v>
      </c>
    </row>
    <row r="495">
      <c r="A495" s="29" t="s">
        <v>34</v>
      </c>
      <c r="B495" s="37"/>
      <c r="C495" s="38"/>
      <c r="D495" s="38"/>
      <c r="E495" s="31" t="s">
        <v>769</v>
      </c>
      <c r="F495" s="38"/>
      <c r="G495" s="38"/>
      <c r="H495" s="38"/>
      <c r="I495" s="38"/>
      <c r="J495" s="39"/>
    </row>
    <row r="496" ht="90">
      <c r="A496" s="29" t="s">
        <v>36</v>
      </c>
      <c r="B496" s="37"/>
      <c r="C496" s="38"/>
      <c r="D496" s="38"/>
      <c r="E496" s="40" t="s">
        <v>770</v>
      </c>
      <c r="F496" s="38"/>
      <c r="G496" s="38"/>
      <c r="H496" s="38"/>
      <c r="I496" s="38"/>
      <c r="J496" s="39"/>
    </row>
    <row r="497" ht="105">
      <c r="A497" s="29" t="s">
        <v>38</v>
      </c>
      <c r="B497" s="37"/>
      <c r="C497" s="38"/>
      <c r="D497" s="38"/>
      <c r="E497" s="31" t="s">
        <v>157</v>
      </c>
      <c r="F497" s="38"/>
      <c r="G497" s="38"/>
      <c r="H497" s="38"/>
      <c r="I497" s="38"/>
      <c r="J497" s="39"/>
    </row>
    <row r="498" ht="30">
      <c r="A498" s="29" t="s">
        <v>29</v>
      </c>
      <c r="B498" s="29">
        <v>122</v>
      </c>
      <c r="C498" s="30" t="s">
        <v>771</v>
      </c>
      <c r="D498" s="29" t="s">
        <v>31</v>
      </c>
      <c r="E498" s="31" t="s">
        <v>772</v>
      </c>
      <c r="F498" s="32" t="s">
        <v>375</v>
      </c>
      <c r="G498" s="33">
        <v>91.727999999999994</v>
      </c>
      <c r="H498" s="34">
        <v>0</v>
      </c>
      <c r="I498" s="35">
        <f>ROUND(G498*H498,P4)</f>
        <v>0</v>
      </c>
      <c r="J498" s="29"/>
      <c r="O498" s="36">
        <f>I498*0.21</f>
        <v>0</v>
      </c>
      <c r="P498">
        <v>3</v>
      </c>
    </row>
    <row r="499" ht="30">
      <c r="A499" s="29" t="s">
        <v>34</v>
      </c>
      <c r="B499" s="37"/>
      <c r="C499" s="38"/>
      <c r="D499" s="38"/>
      <c r="E499" s="31" t="s">
        <v>773</v>
      </c>
      <c r="F499" s="38"/>
      <c r="G499" s="38"/>
      <c r="H499" s="38"/>
      <c r="I499" s="38"/>
      <c r="J499" s="39"/>
    </row>
    <row r="500" ht="90">
      <c r="A500" s="29" t="s">
        <v>36</v>
      </c>
      <c r="B500" s="37"/>
      <c r="C500" s="38"/>
      <c r="D500" s="38"/>
      <c r="E500" s="40" t="s">
        <v>774</v>
      </c>
      <c r="F500" s="38"/>
      <c r="G500" s="38"/>
      <c r="H500" s="38"/>
      <c r="I500" s="38"/>
      <c r="J500" s="39"/>
    </row>
    <row r="501" ht="60">
      <c r="A501" s="29" t="s">
        <v>38</v>
      </c>
      <c r="B501" s="37"/>
      <c r="C501" s="38"/>
      <c r="D501" s="38"/>
      <c r="E501" s="31" t="s">
        <v>775</v>
      </c>
      <c r="F501" s="38"/>
      <c r="G501" s="38"/>
      <c r="H501" s="38"/>
      <c r="I501" s="38"/>
      <c r="J501" s="39"/>
    </row>
    <row r="502" ht="30">
      <c r="A502" s="29" t="s">
        <v>29</v>
      </c>
      <c r="B502" s="29">
        <v>123</v>
      </c>
      <c r="C502" s="30" t="s">
        <v>776</v>
      </c>
      <c r="D502" s="29" t="s">
        <v>31</v>
      </c>
      <c r="E502" s="31" t="s">
        <v>777</v>
      </c>
      <c r="F502" s="32" t="s">
        <v>375</v>
      </c>
      <c r="G502" s="33">
        <v>12.5</v>
      </c>
      <c r="H502" s="34">
        <v>0</v>
      </c>
      <c r="I502" s="35">
        <f>ROUND(G502*H502,P4)</f>
        <v>0</v>
      </c>
      <c r="J502" s="29"/>
      <c r="O502" s="36">
        <f>I502*0.21</f>
        <v>0</v>
      </c>
      <c r="P502">
        <v>3</v>
      </c>
    </row>
    <row r="503" ht="30">
      <c r="A503" s="29" t="s">
        <v>34</v>
      </c>
      <c r="B503" s="37"/>
      <c r="C503" s="38"/>
      <c r="D503" s="38"/>
      <c r="E503" s="31" t="s">
        <v>778</v>
      </c>
      <c r="F503" s="38"/>
      <c r="G503" s="38"/>
      <c r="H503" s="38"/>
      <c r="I503" s="38"/>
      <c r="J503" s="39"/>
    </row>
    <row r="504" ht="30">
      <c r="A504" s="29" t="s">
        <v>36</v>
      </c>
      <c r="B504" s="37"/>
      <c r="C504" s="38"/>
      <c r="D504" s="38"/>
      <c r="E504" s="40" t="s">
        <v>779</v>
      </c>
      <c r="F504" s="38"/>
      <c r="G504" s="38"/>
      <c r="H504" s="38"/>
      <c r="I504" s="38"/>
      <c r="J504" s="39"/>
    </row>
    <row r="505" ht="60">
      <c r="A505" s="29" t="s">
        <v>38</v>
      </c>
      <c r="B505" s="37"/>
      <c r="C505" s="38"/>
      <c r="D505" s="38"/>
      <c r="E505" s="31" t="s">
        <v>775</v>
      </c>
      <c r="F505" s="38"/>
      <c r="G505" s="38"/>
      <c r="H505" s="38"/>
      <c r="I505" s="38"/>
      <c r="J505" s="39"/>
    </row>
    <row r="506">
      <c r="A506" s="29" t="s">
        <v>29</v>
      </c>
      <c r="B506" s="29">
        <v>124</v>
      </c>
      <c r="C506" s="30" t="s">
        <v>780</v>
      </c>
      <c r="D506" s="29" t="s">
        <v>31</v>
      </c>
      <c r="E506" s="31" t="s">
        <v>781</v>
      </c>
      <c r="F506" s="32" t="s">
        <v>375</v>
      </c>
      <c r="G506" s="33">
        <v>285.85300000000001</v>
      </c>
      <c r="H506" s="34">
        <v>0</v>
      </c>
      <c r="I506" s="35">
        <f>ROUND(G506*H506,P4)</f>
        <v>0</v>
      </c>
      <c r="J506" s="29"/>
      <c r="O506" s="36">
        <f>I506*0.21</f>
        <v>0</v>
      </c>
      <c r="P506">
        <v>3</v>
      </c>
    </row>
    <row r="507" ht="30">
      <c r="A507" s="29" t="s">
        <v>34</v>
      </c>
      <c r="B507" s="37"/>
      <c r="C507" s="38"/>
      <c r="D507" s="38"/>
      <c r="E507" s="31" t="s">
        <v>782</v>
      </c>
      <c r="F507" s="38"/>
      <c r="G507" s="38"/>
      <c r="H507" s="38"/>
      <c r="I507" s="38"/>
      <c r="J507" s="39"/>
    </row>
    <row r="508" ht="75">
      <c r="A508" s="29" t="s">
        <v>36</v>
      </c>
      <c r="B508" s="37"/>
      <c r="C508" s="38"/>
      <c r="D508" s="38"/>
      <c r="E508" s="40" t="s">
        <v>783</v>
      </c>
      <c r="F508" s="38"/>
      <c r="G508" s="38"/>
      <c r="H508" s="38"/>
      <c r="I508" s="38"/>
      <c r="J508" s="39"/>
    </row>
    <row r="509" ht="30">
      <c r="A509" s="29" t="s">
        <v>38</v>
      </c>
      <c r="B509" s="37"/>
      <c r="C509" s="38"/>
      <c r="D509" s="38"/>
      <c r="E509" s="31" t="s">
        <v>784</v>
      </c>
      <c r="F509" s="38"/>
      <c r="G509" s="38"/>
      <c r="H509" s="38"/>
      <c r="I509" s="38"/>
      <c r="J509" s="39"/>
    </row>
    <row r="510">
      <c r="A510" s="29" t="s">
        <v>29</v>
      </c>
      <c r="B510" s="29">
        <v>125</v>
      </c>
      <c r="C510" s="30" t="s">
        <v>785</v>
      </c>
      <c r="D510" s="29" t="s">
        <v>31</v>
      </c>
      <c r="E510" s="31" t="s">
        <v>786</v>
      </c>
      <c r="F510" s="32" t="s">
        <v>375</v>
      </c>
      <c r="G510" s="33">
        <v>18.440000000000001</v>
      </c>
      <c r="H510" s="34">
        <v>0</v>
      </c>
      <c r="I510" s="35">
        <f>ROUND(G510*H510,P4)</f>
        <v>0</v>
      </c>
      <c r="J510" s="29"/>
      <c r="O510" s="36">
        <f>I510*0.21</f>
        <v>0</v>
      </c>
      <c r="P510">
        <v>3</v>
      </c>
    </row>
    <row r="511">
      <c r="A511" s="29" t="s">
        <v>34</v>
      </c>
      <c r="B511" s="37"/>
      <c r="C511" s="38"/>
      <c r="D511" s="38"/>
      <c r="E511" s="31" t="s">
        <v>787</v>
      </c>
      <c r="F511" s="38"/>
      <c r="G511" s="38"/>
      <c r="H511" s="38"/>
      <c r="I511" s="38"/>
      <c r="J511" s="39"/>
    </row>
    <row r="512" ht="30">
      <c r="A512" s="29" t="s">
        <v>36</v>
      </c>
      <c r="B512" s="37"/>
      <c r="C512" s="38"/>
      <c r="D512" s="38"/>
      <c r="E512" s="40" t="s">
        <v>788</v>
      </c>
      <c r="F512" s="38"/>
      <c r="G512" s="38"/>
      <c r="H512" s="38"/>
      <c r="I512" s="38"/>
      <c r="J512" s="39"/>
    </row>
    <row r="513" ht="75">
      <c r="A513" s="29" t="s">
        <v>38</v>
      </c>
      <c r="B513" s="37"/>
      <c r="C513" s="38"/>
      <c r="D513" s="38"/>
      <c r="E513" s="31" t="s">
        <v>789</v>
      </c>
      <c r="F513" s="38"/>
      <c r="G513" s="38"/>
      <c r="H513" s="38"/>
      <c r="I513" s="38"/>
      <c r="J513" s="39"/>
    </row>
    <row r="514">
      <c r="A514" s="29" t="s">
        <v>29</v>
      </c>
      <c r="B514" s="29">
        <v>126</v>
      </c>
      <c r="C514" s="30" t="s">
        <v>790</v>
      </c>
      <c r="D514" s="29" t="s">
        <v>31</v>
      </c>
      <c r="E514" s="31" t="s">
        <v>791</v>
      </c>
      <c r="F514" s="32" t="s">
        <v>154</v>
      </c>
      <c r="G514" s="33">
        <v>130.583</v>
      </c>
      <c r="H514" s="34">
        <v>0</v>
      </c>
      <c r="I514" s="35">
        <f>ROUND(G514*H514,P4)</f>
        <v>0</v>
      </c>
      <c r="J514" s="29"/>
      <c r="O514" s="36">
        <f>I514*0.21</f>
        <v>0</v>
      </c>
      <c r="P514">
        <v>3</v>
      </c>
    </row>
    <row r="515">
      <c r="A515" s="29" t="s">
        <v>34</v>
      </c>
      <c r="B515" s="37"/>
      <c r="C515" s="38"/>
      <c r="D515" s="38"/>
      <c r="E515" s="31" t="s">
        <v>792</v>
      </c>
      <c r="F515" s="38"/>
      <c r="G515" s="38"/>
      <c r="H515" s="38"/>
      <c r="I515" s="38"/>
      <c r="J515" s="39"/>
    </row>
    <row r="516" ht="105">
      <c r="A516" s="29" t="s">
        <v>36</v>
      </c>
      <c r="B516" s="37"/>
      <c r="C516" s="38"/>
      <c r="D516" s="38"/>
      <c r="E516" s="40" t="s">
        <v>793</v>
      </c>
      <c r="F516" s="38"/>
      <c r="G516" s="38"/>
      <c r="H516" s="38"/>
      <c r="I516" s="38"/>
      <c r="J516" s="39"/>
    </row>
    <row r="517" ht="30">
      <c r="A517" s="29" t="s">
        <v>38</v>
      </c>
      <c r="B517" s="37"/>
      <c r="C517" s="38"/>
      <c r="D517" s="38"/>
      <c r="E517" s="31" t="s">
        <v>794</v>
      </c>
      <c r="F517" s="38"/>
      <c r="G517" s="38"/>
      <c r="H517" s="38"/>
      <c r="I517" s="38"/>
      <c r="J517" s="39"/>
    </row>
    <row r="518" ht="30">
      <c r="A518" s="29" t="s">
        <v>29</v>
      </c>
      <c r="B518" s="29">
        <v>127</v>
      </c>
      <c r="C518" s="30" t="s">
        <v>795</v>
      </c>
      <c r="D518" s="29" t="s">
        <v>31</v>
      </c>
      <c r="E518" s="31" t="s">
        <v>796</v>
      </c>
      <c r="F518" s="32" t="s">
        <v>375</v>
      </c>
      <c r="G518" s="33">
        <v>18.440000000000001</v>
      </c>
      <c r="H518" s="34">
        <v>0</v>
      </c>
      <c r="I518" s="35">
        <f>ROUND(G518*H518,P4)</f>
        <v>0</v>
      </c>
      <c r="J518" s="29"/>
      <c r="O518" s="36">
        <f>I518*0.21</f>
        <v>0</v>
      </c>
      <c r="P518">
        <v>3</v>
      </c>
    </row>
    <row r="519">
      <c r="A519" s="29" t="s">
        <v>34</v>
      </c>
      <c r="B519" s="37"/>
      <c r="C519" s="38"/>
      <c r="D519" s="38"/>
      <c r="E519" s="41" t="s">
        <v>31</v>
      </c>
      <c r="F519" s="38"/>
      <c r="G519" s="38"/>
      <c r="H519" s="38"/>
      <c r="I519" s="38"/>
      <c r="J519" s="39"/>
    </row>
    <row r="520" ht="30">
      <c r="A520" s="29" t="s">
        <v>36</v>
      </c>
      <c r="B520" s="37"/>
      <c r="C520" s="38"/>
      <c r="D520" s="38"/>
      <c r="E520" s="40" t="s">
        <v>788</v>
      </c>
      <c r="F520" s="38"/>
      <c r="G520" s="38"/>
      <c r="H520" s="38"/>
      <c r="I520" s="38"/>
      <c r="J520" s="39"/>
    </row>
    <row r="521" ht="90">
      <c r="A521" s="29" t="s">
        <v>38</v>
      </c>
      <c r="B521" s="37"/>
      <c r="C521" s="38"/>
      <c r="D521" s="38"/>
      <c r="E521" s="31" t="s">
        <v>797</v>
      </c>
      <c r="F521" s="38"/>
      <c r="G521" s="38"/>
      <c r="H521" s="38"/>
      <c r="I521" s="38"/>
      <c r="J521" s="39"/>
    </row>
    <row r="522">
      <c r="A522" s="29" t="s">
        <v>29</v>
      </c>
      <c r="B522" s="29">
        <v>128</v>
      </c>
      <c r="C522" s="30" t="s">
        <v>798</v>
      </c>
      <c r="D522" s="29" t="s">
        <v>31</v>
      </c>
      <c r="E522" s="31" t="s">
        <v>799</v>
      </c>
      <c r="F522" s="32" t="s">
        <v>375</v>
      </c>
      <c r="G522" s="33">
        <v>16.109999999999999</v>
      </c>
      <c r="H522" s="34">
        <v>0</v>
      </c>
      <c r="I522" s="35">
        <f>ROUND(G522*H522,P4)</f>
        <v>0</v>
      </c>
      <c r="J522" s="29"/>
      <c r="O522" s="36">
        <f>I522*0.21</f>
        <v>0</v>
      </c>
      <c r="P522">
        <v>3</v>
      </c>
    </row>
    <row r="523">
      <c r="A523" s="29" t="s">
        <v>34</v>
      </c>
      <c r="B523" s="37"/>
      <c r="C523" s="38"/>
      <c r="D523" s="38"/>
      <c r="E523" s="31" t="s">
        <v>800</v>
      </c>
      <c r="F523" s="38"/>
      <c r="G523" s="38"/>
      <c r="H523" s="38"/>
      <c r="I523" s="38"/>
      <c r="J523" s="39"/>
    </row>
    <row r="524" ht="30">
      <c r="A524" s="29" t="s">
        <v>36</v>
      </c>
      <c r="B524" s="37"/>
      <c r="C524" s="38"/>
      <c r="D524" s="38"/>
      <c r="E524" s="40" t="s">
        <v>801</v>
      </c>
      <c r="F524" s="38"/>
      <c r="G524" s="38"/>
      <c r="H524" s="38"/>
      <c r="I524" s="38"/>
      <c r="J524" s="39"/>
    </row>
    <row r="525" ht="409.5">
      <c r="A525" s="29" t="s">
        <v>38</v>
      </c>
      <c r="B525" s="37"/>
      <c r="C525" s="38"/>
      <c r="D525" s="38"/>
      <c r="E525" s="31" t="s">
        <v>802</v>
      </c>
      <c r="F525" s="38"/>
      <c r="G525" s="38"/>
      <c r="H525" s="38"/>
      <c r="I525" s="38"/>
      <c r="J525" s="39"/>
    </row>
    <row r="526">
      <c r="A526" s="29" t="s">
        <v>29</v>
      </c>
      <c r="B526" s="29">
        <v>129</v>
      </c>
      <c r="C526" s="30" t="s">
        <v>803</v>
      </c>
      <c r="D526" s="29" t="s">
        <v>31</v>
      </c>
      <c r="E526" s="31" t="s">
        <v>804</v>
      </c>
      <c r="F526" s="32" t="s">
        <v>375</v>
      </c>
      <c r="G526" s="33">
        <v>16.109999999999999</v>
      </c>
      <c r="H526" s="34">
        <v>0</v>
      </c>
      <c r="I526" s="35">
        <f>ROUND(G526*H526,P4)</f>
        <v>0</v>
      </c>
      <c r="J526" s="29"/>
      <c r="O526" s="36">
        <f>I526*0.21</f>
        <v>0</v>
      </c>
      <c r="P526">
        <v>3</v>
      </c>
    </row>
    <row r="527">
      <c r="A527" s="29" t="s">
        <v>34</v>
      </c>
      <c r="B527" s="37"/>
      <c r="C527" s="38"/>
      <c r="D527" s="38"/>
      <c r="E527" s="31" t="s">
        <v>800</v>
      </c>
      <c r="F527" s="38"/>
      <c r="G527" s="38"/>
      <c r="H527" s="38"/>
      <c r="I527" s="38"/>
      <c r="J527" s="39"/>
    </row>
    <row r="528" ht="30">
      <c r="A528" s="29" t="s">
        <v>36</v>
      </c>
      <c r="B528" s="37"/>
      <c r="C528" s="38"/>
      <c r="D528" s="38"/>
      <c r="E528" s="40" t="s">
        <v>805</v>
      </c>
      <c r="F528" s="38"/>
      <c r="G528" s="38"/>
      <c r="H528" s="38"/>
      <c r="I528" s="38"/>
      <c r="J528" s="39"/>
    </row>
    <row r="529" ht="390">
      <c r="A529" s="29" t="s">
        <v>38</v>
      </c>
      <c r="B529" s="37"/>
      <c r="C529" s="38"/>
      <c r="D529" s="38"/>
      <c r="E529" s="31" t="s">
        <v>806</v>
      </c>
      <c r="F529" s="38"/>
      <c r="G529" s="38"/>
      <c r="H529" s="38"/>
      <c r="I529" s="38"/>
      <c r="J529" s="39"/>
    </row>
    <row r="530" ht="30">
      <c r="A530" s="29" t="s">
        <v>29</v>
      </c>
      <c r="B530" s="29">
        <v>130</v>
      </c>
      <c r="C530" s="30" t="s">
        <v>807</v>
      </c>
      <c r="D530" s="29" t="s">
        <v>31</v>
      </c>
      <c r="E530" s="31" t="s">
        <v>808</v>
      </c>
      <c r="F530" s="32" t="s">
        <v>62</v>
      </c>
      <c r="G530" s="33">
        <v>11</v>
      </c>
      <c r="H530" s="34">
        <v>0</v>
      </c>
      <c r="I530" s="35">
        <f>ROUND(G530*H530,P4)</f>
        <v>0</v>
      </c>
      <c r="J530" s="29"/>
      <c r="O530" s="36">
        <f>I530*0.21</f>
        <v>0</v>
      </c>
      <c r="P530">
        <v>3</v>
      </c>
    </row>
    <row r="531">
      <c r="A531" s="29" t="s">
        <v>34</v>
      </c>
      <c r="B531" s="37"/>
      <c r="C531" s="38"/>
      <c r="D531" s="38"/>
      <c r="E531" s="31" t="s">
        <v>809</v>
      </c>
      <c r="F531" s="38"/>
      <c r="G531" s="38"/>
      <c r="H531" s="38"/>
      <c r="I531" s="38"/>
      <c r="J531" s="39"/>
    </row>
    <row r="532" ht="30">
      <c r="A532" s="29" t="s">
        <v>36</v>
      </c>
      <c r="B532" s="37"/>
      <c r="C532" s="38"/>
      <c r="D532" s="38"/>
      <c r="E532" s="40" t="s">
        <v>810</v>
      </c>
      <c r="F532" s="38"/>
      <c r="G532" s="38"/>
      <c r="H532" s="38"/>
      <c r="I532" s="38"/>
      <c r="J532" s="39"/>
    </row>
    <row r="533" ht="120">
      <c r="A533" s="29" t="s">
        <v>38</v>
      </c>
      <c r="B533" s="37"/>
      <c r="C533" s="38"/>
      <c r="D533" s="38"/>
      <c r="E533" s="31" t="s">
        <v>811</v>
      </c>
      <c r="F533" s="38"/>
      <c r="G533" s="38"/>
      <c r="H533" s="38"/>
      <c r="I533" s="38"/>
      <c r="J533" s="39"/>
    </row>
    <row r="534" ht="30">
      <c r="A534" s="29" t="s">
        <v>29</v>
      </c>
      <c r="B534" s="29">
        <v>131</v>
      </c>
      <c r="C534" s="30" t="s">
        <v>812</v>
      </c>
      <c r="D534" s="29" t="s">
        <v>31</v>
      </c>
      <c r="E534" s="31" t="s">
        <v>813</v>
      </c>
      <c r="F534" s="32" t="s">
        <v>154</v>
      </c>
      <c r="G534" s="33">
        <v>6.1200000000000001</v>
      </c>
      <c r="H534" s="34">
        <v>0</v>
      </c>
      <c r="I534" s="35">
        <f>ROUND(G534*H534,P4)</f>
        <v>0</v>
      </c>
      <c r="J534" s="29"/>
      <c r="O534" s="36">
        <f>I534*0.21</f>
        <v>0</v>
      </c>
      <c r="P534">
        <v>3</v>
      </c>
    </row>
    <row r="535">
      <c r="A535" s="29" t="s">
        <v>34</v>
      </c>
      <c r="B535" s="37"/>
      <c r="C535" s="38"/>
      <c r="D535" s="38"/>
      <c r="E535" s="31" t="s">
        <v>814</v>
      </c>
      <c r="F535" s="38"/>
      <c r="G535" s="38"/>
      <c r="H535" s="38"/>
      <c r="I535" s="38"/>
      <c r="J535" s="39"/>
    </row>
    <row r="536" ht="30">
      <c r="A536" s="29" t="s">
        <v>36</v>
      </c>
      <c r="B536" s="37"/>
      <c r="C536" s="38"/>
      <c r="D536" s="38"/>
      <c r="E536" s="40" t="s">
        <v>815</v>
      </c>
      <c r="F536" s="38"/>
      <c r="G536" s="38"/>
      <c r="H536" s="38"/>
      <c r="I536" s="38"/>
      <c r="J536" s="39"/>
    </row>
    <row r="537" ht="120">
      <c r="A537" s="29" t="s">
        <v>38</v>
      </c>
      <c r="B537" s="37"/>
      <c r="C537" s="38"/>
      <c r="D537" s="38"/>
      <c r="E537" s="31" t="s">
        <v>816</v>
      </c>
      <c r="F537" s="38"/>
      <c r="G537" s="38"/>
      <c r="H537" s="38"/>
      <c r="I537" s="38"/>
      <c r="J537" s="39"/>
    </row>
    <row r="538">
      <c r="A538" s="29" t="s">
        <v>29</v>
      </c>
      <c r="B538" s="29">
        <v>132</v>
      </c>
      <c r="C538" s="30" t="s">
        <v>817</v>
      </c>
      <c r="D538" s="29" t="s">
        <v>31</v>
      </c>
      <c r="E538" s="31" t="s">
        <v>818</v>
      </c>
      <c r="F538" s="32" t="s">
        <v>62</v>
      </c>
      <c r="G538" s="33">
        <v>1</v>
      </c>
      <c r="H538" s="34">
        <v>0</v>
      </c>
      <c r="I538" s="35">
        <f>ROUND(G538*H538,P4)</f>
        <v>0</v>
      </c>
      <c r="J538" s="29"/>
      <c r="O538" s="36">
        <f>I538*0.21</f>
        <v>0</v>
      </c>
      <c r="P538">
        <v>3</v>
      </c>
    </row>
    <row r="539" ht="30">
      <c r="A539" s="29" t="s">
        <v>34</v>
      </c>
      <c r="B539" s="37"/>
      <c r="C539" s="38"/>
      <c r="D539" s="38"/>
      <c r="E539" s="31" t="s">
        <v>819</v>
      </c>
      <c r="F539" s="38"/>
      <c r="G539" s="38"/>
      <c r="H539" s="38"/>
      <c r="I539" s="38"/>
      <c r="J539" s="39"/>
    </row>
    <row r="540" ht="30">
      <c r="A540" s="29" t="s">
        <v>36</v>
      </c>
      <c r="B540" s="37"/>
      <c r="C540" s="38"/>
      <c r="D540" s="38"/>
      <c r="E540" s="40" t="s">
        <v>820</v>
      </c>
      <c r="F540" s="38"/>
      <c r="G540" s="38"/>
      <c r="H540" s="38"/>
      <c r="I540" s="38"/>
      <c r="J540" s="39"/>
    </row>
    <row r="541" ht="45">
      <c r="A541" s="29" t="s">
        <v>38</v>
      </c>
      <c r="B541" s="37"/>
      <c r="C541" s="38"/>
      <c r="D541" s="38"/>
      <c r="E541" s="31" t="s">
        <v>821</v>
      </c>
      <c r="F541" s="38"/>
      <c r="G541" s="38"/>
      <c r="H541" s="38"/>
      <c r="I541" s="38"/>
      <c r="J541" s="39"/>
    </row>
    <row r="542">
      <c r="A542" s="29" t="s">
        <v>29</v>
      </c>
      <c r="B542" s="29">
        <v>133</v>
      </c>
      <c r="C542" s="30" t="s">
        <v>822</v>
      </c>
      <c r="D542" s="29" t="s">
        <v>68</v>
      </c>
      <c r="E542" s="31" t="s">
        <v>823</v>
      </c>
      <c r="F542" s="32" t="s">
        <v>62</v>
      </c>
      <c r="G542" s="33">
        <v>4</v>
      </c>
      <c r="H542" s="34">
        <v>0</v>
      </c>
      <c r="I542" s="35">
        <f>ROUND(G542*H542,P4)</f>
        <v>0</v>
      </c>
      <c r="J542" s="29"/>
      <c r="O542" s="36">
        <f>I542*0.21</f>
        <v>0</v>
      </c>
      <c r="P542">
        <v>3</v>
      </c>
    </row>
    <row r="543" ht="30">
      <c r="A543" s="29" t="s">
        <v>34</v>
      </c>
      <c r="B543" s="37"/>
      <c r="C543" s="38"/>
      <c r="D543" s="38"/>
      <c r="E543" s="31" t="s">
        <v>824</v>
      </c>
      <c r="F543" s="38"/>
      <c r="G543" s="38"/>
      <c r="H543" s="38"/>
      <c r="I543" s="38"/>
      <c r="J543" s="39"/>
    </row>
    <row r="544" ht="30">
      <c r="A544" s="29" t="s">
        <v>36</v>
      </c>
      <c r="B544" s="37"/>
      <c r="C544" s="38"/>
      <c r="D544" s="38"/>
      <c r="E544" s="40" t="s">
        <v>825</v>
      </c>
      <c r="F544" s="38"/>
      <c r="G544" s="38"/>
      <c r="H544" s="38"/>
      <c r="I544" s="38"/>
      <c r="J544" s="39"/>
    </row>
    <row r="545" ht="45">
      <c r="A545" s="29" t="s">
        <v>38</v>
      </c>
      <c r="B545" s="37"/>
      <c r="C545" s="38"/>
      <c r="D545" s="38"/>
      <c r="E545" s="31" t="s">
        <v>821</v>
      </c>
      <c r="F545" s="38"/>
      <c r="G545" s="38"/>
      <c r="H545" s="38"/>
      <c r="I545" s="38"/>
      <c r="J545" s="39"/>
    </row>
    <row r="546">
      <c r="A546" s="29" t="s">
        <v>29</v>
      </c>
      <c r="B546" s="29">
        <v>134</v>
      </c>
      <c r="C546" s="30" t="s">
        <v>826</v>
      </c>
      <c r="D546" s="29" t="s">
        <v>55</v>
      </c>
      <c r="E546" s="31" t="s">
        <v>827</v>
      </c>
      <c r="F546" s="32" t="s">
        <v>413</v>
      </c>
      <c r="G546" s="33">
        <v>7503.8400000000001</v>
      </c>
      <c r="H546" s="34">
        <v>0</v>
      </c>
      <c r="I546" s="35">
        <f>ROUND(G546*H546,P4)</f>
        <v>0</v>
      </c>
      <c r="J546" s="29"/>
      <c r="O546" s="36">
        <f>I546*0.21</f>
        <v>0</v>
      </c>
      <c r="P546">
        <v>3</v>
      </c>
    </row>
    <row r="547" ht="30">
      <c r="A547" s="29" t="s">
        <v>34</v>
      </c>
      <c r="B547" s="37"/>
      <c r="C547" s="38"/>
      <c r="D547" s="38"/>
      <c r="E547" s="31" t="s">
        <v>828</v>
      </c>
      <c r="F547" s="38"/>
      <c r="G547" s="38"/>
      <c r="H547" s="38"/>
      <c r="I547" s="38"/>
      <c r="J547" s="39"/>
    </row>
    <row r="548">
      <c r="A548" s="29" t="s">
        <v>36</v>
      </c>
      <c r="B548" s="37"/>
      <c r="C548" s="38"/>
      <c r="D548" s="38"/>
      <c r="E548" s="40" t="s">
        <v>829</v>
      </c>
      <c r="F548" s="38"/>
      <c r="G548" s="38"/>
      <c r="H548" s="38"/>
      <c r="I548" s="38"/>
      <c r="J548" s="39"/>
    </row>
    <row r="549" ht="409.5">
      <c r="A549" s="29" t="s">
        <v>38</v>
      </c>
      <c r="B549" s="37"/>
      <c r="C549" s="38"/>
      <c r="D549" s="38"/>
      <c r="E549" s="31" t="s">
        <v>830</v>
      </c>
      <c r="F549" s="38"/>
      <c r="G549" s="38"/>
      <c r="H549" s="38"/>
      <c r="I549" s="38"/>
      <c r="J549" s="39"/>
    </row>
    <row r="550">
      <c r="A550" s="29" t="s">
        <v>29</v>
      </c>
      <c r="B550" s="29">
        <v>135</v>
      </c>
      <c r="C550" s="30" t="s">
        <v>826</v>
      </c>
      <c r="D550" s="29" t="s">
        <v>58</v>
      </c>
      <c r="E550" s="31" t="s">
        <v>827</v>
      </c>
      <c r="F550" s="32" t="s">
        <v>413</v>
      </c>
      <c r="G550" s="33">
        <v>1650</v>
      </c>
      <c r="H550" s="34">
        <v>0</v>
      </c>
      <c r="I550" s="35">
        <f>ROUND(G550*H550,P4)</f>
        <v>0</v>
      </c>
      <c r="J550" s="29"/>
      <c r="O550" s="36">
        <f>I550*0.21</f>
        <v>0</v>
      </c>
      <c r="P550">
        <v>3</v>
      </c>
    </row>
    <row r="551">
      <c r="A551" s="29" t="s">
        <v>34</v>
      </c>
      <c r="B551" s="37"/>
      <c r="C551" s="38"/>
      <c r="D551" s="38"/>
      <c r="E551" s="31" t="s">
        <v>831</v>
      </c>
      <c r="F551" s="38"/>
      <c r="G551" s="38"/>
      <c r="H551" s="38"/>
      <c r="I551" s="38"/>
      <c r="J551" s="39"/>
    </row>
    <row r="552" ht="30">
      <c r="A552" s="29" t="s">
        <v>36</v>
      </c>
      <c r="B552" s="37"/>
      <c r="C552" s="38"/>
      <c r="D552" s="38"/>
      <c r="E552" s="40" t="s">
        <v>832</v>
      </c>
      <c r="F552" s="38"/>
      <c r="G552" s="38"/>
      <c r="H552" s="38"/>
      <c r="I552" s="38"/>
      <c r="J552" s="39"/>
    </row>
    <row r="553" ht="409.5">
      <c r="A553" s="29" t="s">
        <v>38</v>
      </c>
      <c r="B553" s="37"/>
      <c r="C553" s="38"/>
      <c r="D553" s="38"/>
      <c r="E553" s="31" t="s">
        <v>830</v>
      </c>
      <c r="F553" s="38"/>
      <c r="G553" s="38"/>
      <c r="H553" s="38"/>
      <c r="I553" s="38"/>
      <c r="J553" s="39"/>
    </row>
    <row r="554">
      <c r="A554" s="29" t="s">
        <v>29</v>
      </c>
      <c r="B554" s="29">
        <v>136</v>
      </c>
      <c r="C554" s="30" t="s">
        <v>833</v>
      </c>
      <c r="D554" s="29" t="s">
        <v>31</v>
      </c>
      <c r="E554" s="31" t="s">
        <v>834</v>
      </c>
      <c r="F554" s="32" t="s">
        <v>62</v>
      </c>
      <c r="G554" s="33">
        <v>9</v>
      </c>
      <c r="H554" s="34">
        <v>0</v>
      </c>
      <c r="I554" s="35">
        <f>ROUND(G554*H554,P4)</f>
        <v>0</v>
      </c>
      <c r="J554" s="29"/>
      <c r="O554" s="36">
        <f>I554*0.21</f>
        <v>0</v>
      </c>
      <c r="P554">
        <v>3</v>
      </c>
    </row>
    <row r="555" ht="30">
      <c r="A555" s="29" t="s">
        <v>34</v>
      </c>
      <c r="B555" s="37"/>
      <c r="C555" s="38"/>
      <c r="D555" s="38"/>
      <c r="E555" s="31" t="s">
        <v>835</v>
      </c>
      <c r="F555" s="38"/>
      <c r="G555" s="38"/>
      <c r="H555" s="38"/>
      <c r="I555" s="38"/>
      <c r="J555" s="39"/>
    </row>
    <row r="556" ht="30">
      <c r="A556" s="29" t="s">
        <v>36</v>
      </c>
      <c r="B556" s="37"/>
      <c r="C556" s="38"/>
      <c r="D556" s="38"/>
      <c r="E556" s="40" t="s">
        <v>836</v>
      </c>
      <c r="F556" s="38"/>
      <c r="G556" s="38"/>
      <c r="H556" s="38"/>
      <c r="I556" s="38"/>
      <c r="J556" s="39"/>
    </row>
    <row r="557" ht="345">
      <c r="A557" s="29" t="s">
        <v>38</v>
      </c>
      <c r="B557" s="37"/>
      <c r="C557" s="38"/>
      <c r="D557" s="38"/>
      <c r="E557" s="31" t="s">
        <v>837</v>
      </c>
      <c r="F557" s="38"/>
      <c r="G557" s="38"/>
      <c r="H557" s="38"/>
      <c r="I557" s="38"/>
      <c r="J557" s="39"/>
    </row>
    <row r="558">
      <c r="A558" s="29" t="s">
        <v>29</v>
      </c>
      <c r="B558" s="29">
        <v>137</v>
      </c>
      <c r="C558" s="30" t="s">
        <v>838</v>
      </c>
      <c r="D558" s="29" t="s">
        <v>31</v>
      </c>
      <c r="E558" s="31" t="s">
        <v>839</v>
      </c>
      <c r="F558" s="32" t="s">
        <v>62</v>
      </c>
      <c r="G558" s="33">
        <v>10</v>
      </c>
      <c r="H558" s="34">
        <v>0</v>
      </c>
      <c r="I558" s="35">
        <f>ROUND(G558*H558,P4)</f>
        <v>0</v>
      </c>
      <c r="J558" s="29"/>
      <c r="O558" s="36">
        <f>I558*0.21</f>
        <v>0</v>
      </c>
      <c r="P558">
        <v>3</v>
      </c>
    </row>
    <row r="559" ht="45">
      <c r="A559" s="29" t="s">
        <v>34</v>
      </c>
      <c r="B559" s="37"/>
      <c r="C559" s="38"/>
      <c r="D559" s="38"/>
      <c r="E559" s="31" t="s">
        <v>840</v>
      </c>
      <c r="F559" s="38"/>
      <c r="G559" s="38"/>
      <c r="H559" s="38"/>
      <c r="I559" s="38"/>
      <c r="J559" s="39"/>
    </row>
    <row r="560" ht="30">
      <c r="A560" s="29" t="s">
        <v>36</v>
      </c>
      <c r="B560" s="37"/>
      <c r="C560" s="38"/>
      <c r="D560" s="38"/>
      <c r="E560" s="40" t="s">
        <v>841</v>
      </c>
      <c r="F560" s="38"/>
      <c r="G560" s="38"/>
      <c r="H560" s="38"/>
      <c r="I560" s="38"/>
      <c r="J560" s="39"/>
    </row>
    <row r="561" ht="345">
      <c r="A561" s="29" t="s">
        <v>38</v>
      </c>
      <c r="B561" s="37"/>
      <c r="C561" s="38"/>
      <c r="D561" s="38"/>
      <c r="E561" s="31" t="s">
        <v>842</v>
      </c>
      <c r="F561" s="38"/>
      <c r="G561" s="38"/>
      <c r="H561" s="38"/>
      <c r="I561" s="38"/>
      <c r="J561" s="39"/>
    </row>
    <row r="562">
      <c r="A562" s="29" t="s">
        <v>29</v>
      </c>
      <c r="B562" s="29">
        <v>138</v>
      </c>
      <c r="C562" s="30" t="s">
        <v>843</v>
      </c>
      <c r="D562" s="29" t="s">
        <v>31</v>
      </c>
      <c r="E562" s="31" t="s">
        <v>844</v>
      </c>
      <c r="F562" s="32" t="s">
        <v>154</v>
      </c>
      <c r="G562" s="33">
        <v>386.72300000000001</v>
      </c>
      <c r="H562" s="34">
        <v>0</v>
      </c>
      <c r="I562" s="35">
        <f>ROUND(G562*H562,P4)</f>
        <v>0</v>
      </c>
      <c r="J562" s="29"/>
      <c r="O562" s="36">
        <f>I562*0.21</f>
        <v>0</v>
      </c>
      <c r="P562">
        <v>3</v>
      </c>
    </row>
    <row r="563">
      <c r="A563" s="29" t="s">
        <v>34</v>
      </c>
      <c r="B563" s="37"/>
      <c r="C563" s="38"/>
      <c r="D563" s="38"/>
      <c r="E563" s="31" t="s">
        <v>845</v>
      </c>
      <c r="F563" s="38"/>
      <c r="G563" s="38"/>
      <c r="H563" s="38"/>
      <c r="I563" s="38"/>
      <c r="J563" s="39"/>
    </row>
    <row r="564" ht="90">
      <c r="A564" s="29" t="s">
        <v>36</v>
      </c>
      <c r="B564" s="37"/>
      <c r="C564" s="38"/>
      <c r="D564" s="38"/>
      <c r="E564" s="40" t="s">
        <v>846</v>
      </c>
      <c r="F564" s="38"/>
      <c r="G564" s="38"/>
      <c r="H564" s="38"/>
      <c r="I564" s="38"/>
      <c r="J564" s="39"/>
    </row>
    <row r="565" ht="30">
      <c r="A565" s="29" t="s">
        <v>38</v>
      </c>
      <c r="B565" s="37"/>
      <c r="C565" s="38"/>
      <c r="D565" s="38"/>
      <c r="E565" s="31" t="s">
        <v>847</v>
      </c>
      <c r="F565" s="38"/>
      <c r="G565" s="38"/>
      <c r="H565" s="38"/>
      <c r="I565" s="38"/>
      <c r="J565" s="39"/>
    </row>
    <row r="566">
      <c r="A566" s="29" t="s">
        <v>29</v>
      </c>
      <c r="B566" s="29">
        <v>139</v>
      </c>
      <c r="C566" s="30" t="s">
        <v>848</v>
      </c>
      <c r="D566" s="29" t="s">
        <v>31</v>
      </c>
      <c r="E566" s="31" t="s">
        <v>849</v>
      </c>
      <c r="F566" s="32" t="s">
        <v>154</v>
      </c>
      <c r="G566" s="33">
        <v>19.337</v>
      </c>
      <c r="H566" s="34">
        <v>0</v>
      </c>
      <c r="I566" s="35">
        <f>ROUND(G566*H566,P4)</f>
        <v>0</v>
      </c>
      <c r="J566" s="29"/>
      <c r="O566" s="36">
        <f>I566*0.21</f>
        <v>0</v>
      </c>
      <c r="P566">
        <v>3</v>
      </c>
    </row>
    <row r="567">
      <c r="A567" s="29" t="s">
        <v>34</v>
      </c>
      <c r="B567" s="37"/>
      <c r="C567" s="38"/>
      <c r="D567" s="38"/>
      <c r="E567" s="31" t="s">
        <v>850</v>
      </c>
      <c r="F567" s="38"/>
      <c r="G567" s="38"/>
      <c r="H567" s="38"/>
      <c r="I567" s="38"/>
      <c r="J567" s="39"/>
    </row>
    <row r="568" ht="90">
      <c r="A568" s="29" t="s">
        <v>36</v>
      </c>
      <c r="B568" s="37"/>
      <c r="C568" s="38"/>
      <c r="D568" s="38"/>
      <c r="E568" s="40" t="s">
        <v>851</v>
      </c>
      <c r="F568" s="38"/>
      <c r="G568" s="38"/>
      <c r="H568" s="38"/>
      <c r="I568" s="38"/>
      <c r="J568" s="39"/>
    </row>
    <row r="569" ht="30">
      <c r="A569" s="29" t="s">
        <v>38</v>
      </c>
      <c r="B569" s="37"/>
      <c r="C569" s="38"/>
      <c r="D569" s="38"/>
      <c r="E569" s="31" t="s">
        <v>847</v>
      </c>
      <c r="F569" s="38"/>
      <c r="G569" s="38"/>
      <c r="H569" s="38"/>
      <c r="I569" s="38"/>
      <c r="J569" s="39"/>
    </row>
    <row r="570">
      <c r="A570" s="29" t="s">
        <v>29</v>
      </c>
      <c r="B570" s="29">
        <v>140</v>
      </c>
      <c r="C570" s="30" t="s">
        <v>852</v>
      </c>
      <c r="D570" s="29" t="s">
        <v>31</v>
      </c>
      <c r="E570" s="31" t="s">
        <v>853</v>
      </c>
      <c r="F570" s="32" t="s">
        <v>854</v>
      </c>
      <c r="G570" s="33">
        <v>2513.2800000000002</v>
      </c>
      <c r="H570" s="34">
        <v>0</v>
      </c>
      <c r="I570" s="35">
        <f>ROUND(G570*H570,P4)</f>
        <v>0</v>
      </c>
      <c r="J570" s="29"/>
      <c r="O570" s="36">
        <f>I570*0.21</f>
        <v>0</v>
      </c>
      <c r="P570">
        <v>3</v>
      </c>
    </row>
    <row r="571" ht="30">
      <c r="A571" s="29" t="s">
        <v>34</v>
      </c>
      <c r="B571" s="37"/>
      <c r="C571" s="38"/>
      <c r="D571" s="38"/>
      <c r="E571" s="31" t="s">
        <v>855</v>
      </c>
      <c r="F571" s="38"/>
      <c r="G571" s="38"/>
      <c r="H571" s="38"/>
      <c r="I571" s="38"/>
      <c r="J571" s="39"/>
    </row>
    <row r="572" ht="30">
      <c r="A572" s="29" t="s">
        <v>36</v>
      </c>
      <c r="B572" s="37"/>
      <c r="C572" s="38"/>
      <c r="D572" s="38"/>
      <c r="E572" s="40" t="s">
        <v>856</v>
      </c>
      <c r="F572" s="38"/>
      <c r="G572" s="38"/>
      <c r="H572" s="38"/>
      <c r="I572" s="38"/>
      <c r="J572" s="39"/>
    </row>
    <row r="573" ht="75">
      <c r="A573" s="29" t="s">
        <v>38</v>
      </c>
      <c r="B573" s="37"/>
      <c r="C573" s="38"/>
      <c r="D573" s="38"/>
      <c r="E573" s="31" t="s">
        <v>857</v>
      </c>
      <c r="F573" s="38"/>
      <c r="G573" s="38"/>
      <c r="H573" s="38"/>
      <c r="I573" s="38"/>
      <c r="J573" s="39"/>
    </row>
    <row r="574">
      <c r="A574" s="29" t="s">
        <v>29</v>
      </c>
      <c r="B574" s="29">
        <v>141</v>
      </c>
      <c r="C574" s="30" t="s">
        <v>858</v>
      </c>
      <c r="D574" s="29" t="s">
        <v>31</v>
      </c>
      <c r="E574" s="31" t="s">
        <v>859</v>
      </c>
      <c r="F574" s="32" t="s">
        <v>271</v>
      </c>
      <c r="G574" s="33">
        <v>15.824999999999999</v>
      </c>
      <c r="H574" s="34">
        <v>0</v>
      </c>
      <c r="I574" s="35">
        <f>ROUND(G574*H574,P4)</f>
        <v>0</v>
      </c>
      <c r="J574" s="29"/>
      <c r="O574" s="36">
        <f>I574*0.21</f>
        <v>0</v>
      </c>
      <c r="P574">
        <v>3</v>
      </c>
    </row>
    <row r="575" ht="30">
      <c r="A575" s="29" t="s">
        <v>34</v>
      </c>
      <c r="B575" s="37"/>
      <c r="C575" s="38"/>
      <c r="D575" s="38"/>
      <c r="E575" s="31" t="s">
        <v>860</v>
      </c>
      <c r="F575" s="38"/>
      <c r="G575" s="38"/>
      <c r="H575" s="38"/>
      <c r="I575" s="38"/>
      <c r="J575" s="39"/>
    </row>
    <row r="576" ht="90">
      <c r="A576" s="29" t="s">
        <v>36</v>
      </c>
      <c r="B576" s="37"/>
      <c r="C576" s="38"/>
      <c r="D576" s="38"/>
      <c r="E576" s="40" t="s">
        <v>861</v>
      </c>
      <c r="F576" s="38"/>
      <c r="G576" s="38"/>
      <c r="H576" s="38"/>
      <c r="I576" s="38"/>
      <c r="J576" s="39"/>
    </row>
    <row r="577" ht="180">
      <c r="A577" s="29" t="s">
        <v>38</v>
      </c>
      <c r="B577" s="37"/>
      <c r="C577" s="38"/>
      <c r="D577" s="38"/>
      <c r="E577" s="31" t="s">
        <v>862</v>
      </c>
      <c r="F577" s="38"/>
      <c r="G577" s="38"/>
      <c r="H577" s="38"/>
      <c r="I577" s="38"/>
      <c r="J577" s="39"/>
    </row>
    <row r="578">
      <c r="A578" s="29" t="s">
        <v>29</v>
      </c>
      <c r="B578" s="29">
        <v>142</v>
      </c>
      <c r="C578" s="30" t="s">
        <v>863</v>
      </c>
      <c r="D578" s="29" t="s">
        <v>238</v>
      </c>
      <c r="E578" s="31" t="s">
        <v>864</v>
      </c>
      <c r="F578" s="32" t="s">
        <v>271</v>
      </c>
      <c r="G578" s="33">
        <v>445.05099999999999</v>
      </c>
      <c r="H578" s="34">
        <v>0</v>
      </c>
      <c r="I578" s="35">
        <f>ROUND(G578*H578,P4)</f>
        <v>0</v>
      </c>
      <c r="J578" s="29"/>
      <c r="O578" s="36">
        <f>I578*0.21</f>
        <v>0</v>
      </c>
      <c r="P578">
        <v>3</v>
      </c>
    </row>
    <row r="579" ht="30">
      <c r="A579" s="29" t="s">
        <v>34</v>
      </c>
      <c r="B579" s="37"/>
      <c r="C579" s="38"/>
      <c r="D579" s="38"/>
      <c r="E579" s="31" t="s">
        <v>865</v>
      </c>
      <c r="F579" s="38"/>
      <c r="G579" s="38"/>
      <c r="H579" s="38"/>
      <c r="I579" s="38"/>
      <c r="J579" s="39"/>
    </row>
    <row r="580" ht="330">
      <c r="A580" s="29" t="s">
        <v>36</v>
      </c>
      <c r="B580" s="37"/>
      <c r="C580" s="38"/>
      <c r="D580" s="38"/>
      <c r="E580" s="40" t="s">
        <v>866</v>
      </c>
      <c r="F580" s="38"/>
      <c r="G580" s="38"/>
      <c r="H580" s="38"/>
      <c r="I580" s="38"/>
      <c r="J580" s="39"/>
    </row>
    <row r="581" ht="150">
      <c r="A581" s="29" t="s">
        <v>38</v>
      </c>
      <c r="B581" s="37"/>
      <c r="C581" s="38"/>
      <c r="D581" s="38"/>
      <c r="E581" s="31" t="s">
        <v>867</v>
      </c>
      <c r="F581" s="38"/>
      <c r="G581" s="38"/>
      <c r="H581" s="38"/>
      <c r="I581" s="38"/>
      <c r="J581" s="39"/>
    </row>
    <row r="582">
      <c r="A582" s="29" t="s">
        <v>29</v>
      </c>
      <c r="B582" s="29">
        <v>143</v>
      </c>
      <c r="C582" s="30" t="s">
        <v>863</v>
      </c>
      <c r="D582" s="29" t="s">
        <v>243</v>
      </c>
      <c r="E582" s="31" t="s">
        <v>864</v>
      </c>
      <c r="F582" s="32" t="s">
        <v>271</v>
      </c>
      <c r="G582" s="33">
        <v>996.76900000000001</v>
      </c>
      <c r="H582" s="34">
        <v>0</v>
      </c>
      <c r="I582" s="35">
        <f>ROUND(G582*H582,P4)</f>
        <v>0</v>
      </c>
      <c r="J582" s="29"/>
      <c r="O582" s="36">
        <f>I582*0.21</f>
        <v>0</v>
      </c>
      <c r="P582">
        <v>3</v>
      </c>
    </row>
    <row r="583" ht="60">
      <c r="A583" s="29" t="s">
        <v>34</v>
      </c>
      <c r="B583" s="37"/>
      <c r="C583" s="38"/>
      <c r="D583" s="38"/>
      <c r="E583" s="31" t="s">
        <v>868</v>
      </c>
      <c r="F583" s="38"/>
      <c r="G583" s="38"/>
      <c r="H583" s="38"/>
      <c r="I583" s="38"/>
      <c r="J583" s="39"/>
    </row>
    <row r="584" ht="105">
      <c r="A584" s="29" t="s">
        <v>36</v>
      </c>
      <c r="B584" s="37"/>
      <c r="C584" s="38"/>
      <c r="D584" s="38"/>
      <c r="E584" s="40" t="s">
        <v>869</v>
      </c>
      <c r="F584" s="38"/>
      <c r="G584" s="38"/>
      <c r="H584" s="38"/>
      <c r="I584" s="38"/>
      <c r="J584" s="39"/>
    </row>
    <row r="585" ht="150">
      <c r="A585" s="29" t="s">
        <v>38</v>
      </c>
      <c r="B585" s="37"/>
      <c r="C585" s="38"/>
      <c r="D585" s="38"/>
      <c r="E585" s="31" t="s">
        <v>867</v>
      </c>
      <c r="F585" s="38"/>
      <c r="G585" s="38"/>
      <c r="H585" s="38"/>
      <c r="I585" s="38"/>
      <c r="J585" s="39"/>
    </row>
    <row r="586">
      <c r="A586" s="29" t="s">
        <v>29</v>
      </c>
      <c r="B586" s="29">
        <v>144</v>
      </c>
      <c r="C586" s="30" t="s">
        <v>870</v>
      </c>
      <c r="D586" s="29" t="s">
        <v>238</v>
      </c>
      <c r="E586" s="31" t="s">
        <v>871</v>
      </c>
      <c r="F586" s="32" t="s">
        <v>277</v>
      </c>
      <c r="G586" s="33">
        <v>3337.8829999999998</v>
      </c>
      <c r="H586" s="34">
        <v>0</v>
      </c>
      <c r="I586" s="35">
        <f>ROUND(G586*H586,P4)</f>
        <v>0</v>
      </c>
      <c r="J586" s="29"/>
      <c r="O586" s="36">
        <f>I586*0.21</f>
        <v>0</v>
      </c>
      <c r="P586">
        <v>3</v>
      </c>
    </row>
    <row r="587">
      <c r="A587" s="29" t="s">
        <v>34</v>
      </c>
      <c r="B587" s="37"/>
      <c r="C587" s="38"/>
      <c r="D587" s="38"/>
      <c r="E587" s="31" t="s">
        <v>872</v>
      </c>
      <c r="F587" s="38"/>
      <c r="G587" s="38"/>
      <c r="H587" s="38"/>
      <c r="I587" s="38"/>
      <c r="J587" s="39"/>
    </row>
    <row r="588">
      <c r="A588" s="29" t="s">
        <v>36</v>
      </c>
      <c r="B588" s="37"/>
      <c r="C588" s="38"/>
      <c r="D588" s="38"/>
      <c r="E588" s="40" t="s">
        <v>873</v>
      </c>
      <c r="F588" s="38"/>
      <c r="G588" s="38"/>
      <c r="H588" s="38"/>
      <c r="I588" s="38"/>
      <c r="J588" s="39"/>
    </row>
    <row r="589" ht="105">
      <c r="A589" s="29" t="s">
        <v>38</v>
      </c>
      <c r="B589" s="37"/>
      <c r="C589" s="38"/>
      <c r="D589" s="38"/>
      <c r="E589" s="31" t="s">
        <v>874</v>
      </c>
      <c r="F589" s="38"/>
      <c r="G589" s="38"/>
      <c r="H589" s="38"/>
      <c r="I589" s="38"/>
      <c r="J589" s="39"/>
    </row>
    <row r="590">
      <c r="A590" s="29" t="s">
        <v>29</v>
      </c>
      <c r="B590" s="29">
        <v>145</v>
      </c>
      <c r="C590" s="30" t="s">
        <v>870</v>
      </c>
      <c r="D590" s="29" t="s">
        <v>243</v>
      </c>
      <c r="E590" s="31" t="s">
        <v>871</v>
      </c>
      <c r="F590" s="32" t="s">
        <v>277</v>
      </c>
      <c r="G590" s="33">
        <v>7475.768</v>
      </c>
      <c r="H590" s="34">
        <v>0</v>
      </c>
      <c r="I590" s="35">
        <f>ROUND(G590*H590,P4)</f>
        <v>0</v>
      </c>
      <c r="J590" s="29"/>
      <c r="O590" s="36">
        <f>I590*0.21</f>
        <v>0</v>
      </c>
      <c r="P590">
        <v>3</v>
      </c>
    </row>
    <row r="591">
      <c r="A591" s="29" t="s">
        <v>34</v>
      </c>
      <c r="B591" s="37"/>
      <c r="C591" s="38"/>
      <c r="D591" s="38"/>
      <c r="E591" s="31" t="s">
        <v>875</v>
      </c>
      <c r="F591" s="38"/>
      <c r="G591" s="38"/>
      <c r="H591" s="38"/>
      <c r="I591" s="38"/>
      <c r="J591" s="39"/>
    </row>
    <row r="592">
      <c r="A592" s="29" t="s">
        <v>36</v>
      </c>
      <c r="B592" s="37"/>
      <c r="C592" s="38"/>
      <c r="D592" s="38"/>
      <c r="E592" s="40" t="s">
        <v>876</v>
      </c>
      <c r="F592" s="38"/>
      <c r="G592" s="38"/>
      <c r="H592" s="38"/>
      <c r="I592" s="38"/>
      <c r="J592" s="39"/>
    </row>
    <row r="593" ht="105">
      <c r="A593" s="29" t="s">
        <v>38</v>
      </c>
      <c r="B593" s="37"/>
      <c r="C593" s="38"/>
      <c r="D593" s="38"/>
      <c r="E593" s="31" t="s">
        <v>874</v>
      </c>
      <c r="F593" s="38"/>
      <c r="G593" s="38"/>
      <c r="H593" s="38"/>
      <c r="I593" s="38"/>
      <c r="J593" s="39"/>
    </row>
    <row r="594">
      <c r="A594" s="29" t="s">
        <v>29</v>
      </c>
      <c r="B594" s="29">
        <v>146</v>
      </c>
      <c r="C594" s="30" t="s">
        <v>877</v>
      </c>
      <c r="D594" s="29" t="s">
        <v>31</v>
      </c>
      <c r="E594" s="31" t="s">
        <v>878</v>
      </c>
      <c r="F594" s="32" t="s">
        <v>240</v>
      </c>
      <c r="G594" s="33">
        <v>55.183</v>
      </c>
      <c r="H594" s="34">
        <v>0</v>
      </c>
      <c r="I594" s="35">
        <f>ROUND(G594*H594,P4)</f>
        <v>0</v>
      </c>
      <c r="J594" s="29"/>
      <c r="O594" s="36">
        <f>I594*0.21</f>
        <v>0</v>
      </c>
      <c r="P594">
        <v>3</v>
      </c>
    </row>
    <row r="595" ht="30">
      <c r="A595" s="29" t="s">
        <v>34</v>
      </c>
      <c r="B595" s="37"/>
      <c r="C595" s="38"/>
      <c r="D595" s="38"/>
      <c r="E595" s="31" t="s">
        <v>879</v>
      </c>
      <c r="F595" s="38"/>
      <c r="G595" s="38"/>
      <c r="H595" s="38"/>
      <c r="I595" s="38"/>
      <c r="J595" s="39"/>
    </row>
    <row r="596" ht="60">
      <c r="A596" s="29" t="s">
        <v>36</v>
      </c>
      <c r="B596" s="37"/>
      <c r="C596" s="38"/>
      <c r="D596" s="38"/>
      <c r="E596" s="40" t="s">
        <v>880</v>
      </c>
      <c r="F596" s="38"/>
      <c r="G596" s="38"/>
      <c r="H596" s="38"/>
      <c r="I596" s="38"/>
      <c r="J596" s="39"/>
    </row>
    <row r="597" ht="150">
      <c r="A597" s="29" t="s">
        <v>38</v>
      </c>
      <c r="B597" s="37"/>
      <c r="C597" s="38"/>
      <c r="D597" s="38"/>
      <c r="E597" s="31" t="s">
        <v>881</v>
      </c>
      <c r="F597" s="38"/>
      <c r="G597" s="38"/>
      <c r="H597" s="38"/>
      <c r="I597" s="38"/>
      <c r="J597" s="39"/>
    </row>
    <row r="598">
      <c r="A598" s="29" t="s">
        <v>29</v>
      </c>
      <c r="B598" s="29">
        <v>147</v>
      </c>
      <c r="C598" s="30" t="s">
        <v>882</v>
      </c>
      <c r="D598" s="29" t="s">
        <v>31</v>
      </c>
      <c r="E598" s="31" t="s">
        <v>883</v>
      </c>
      <c r="F598" s="32" t="s">
        <v>375</v>
      </c>
      <c r="G598" s="33">
        <v>16.100000000000001</v>
      </c>
      <c r="H598" s="34">
        <v>0</v>
      </c>
      <c r="I598" s="35">
        <f>ROUND(G598*H598,P4)</f>
        <v>0</v>
      </c>
      <c r="J598" s="29"/>
      <c r="O598" s="36">
        <f>I598*0.21</f>
        <v>0</v>
      </c>
      <c r="P598">
        <v>3</v>
      </c>
    </row>
    <row r="599">
      <c r="A599" s="29" t="s">
        <v>34</v>
      </c>
      <c r="B599" s="37"/>
      <c r="C599" s="38"/>
      <c r="D599" s="38"/>
      <c r="E599" s="31" t="s">
        <v>263</v>
      </c>
      <c r="F599" s="38"/>
      <c r="G599" s="38"/>
      <c r="H599" s="38"/>
      <c r="I599" s="38"/>
      <c r="J599" s="39"/>
    </row>
    <row r="600" ht="30">
      <c r="A600" s="29" t="s">
        <v>36</v>
      </c>
      <c r="B600" s="37"/>
      <c r="C600" s="38"/>
      <c r="D600" s="38"/>
      <c r="E600" s="40" t="s">
        <v>884</v>
      </c>
      <c r="F600" s="38"/>
      <c r="G600" s="38"/>
      <c r="H600" s="38"/>
      <c r="I600" s="38"/>
      <c r="J600" s="39"/>
    </row>
    <row r="601" ht="120">
      <c r="A601" s="29" t="s">
        <v>38</v>
      </c>
      <c r="B601" s="37"/>
      <c r="C601" s="38"/>
      <c r="D601" s="38"/>
      <c r="E601" s="31" t="s">
        <v>885</v>
      </c>
      <c r="F601" s="38"/>
      <c r="G601" s="38"/>
      <c r="H601" s="38"/>
      <c r="I601" s="38"/>
      <c r="J601" s="39"/>
    </row>
    <row r="602">
      <c r="A602" s="29" t="s">
        <v>29</v>
      </c>
      <c r="B602" s="29">
        <v>148</v>
      </c>
      <c r="C602" s="30" t="s">
        <v>886</v>
      </c>
      <c r="D602" s="29" t="s">
        <v>31</v>
      </c>
      <c r="E602" s="31" t="s">
        <v>887</v>
      </c>
      <c r="F602" s="32" t="s">
        <v>375</v>
      </c>
      <c r="G602" s="33">
        <v>48.299999999999997</v>
      </c>
      <c r="H602" s="34">
        <v>0</v>
      </c>
      <c r="I602" s="35">
        <f>ROUND(G602*H602,P4)</f>
        <v>0</v>
      </c>
      <c r="J602" s="29"/>
      <c r="O602" s="36">
        <f>I602*0.21</f>
        <v>0</v>
      </c>
      <c r="P602">
        <v>3</v>
      </c>
    </row>
    <row r="603">
      <c r="A603" s="29" t="s">
        <v>34</v>
      </c>
      <c r="B603" s="37"/>
      <c r="C603" s="38"/>
      <c r="D603" s="38"/>
      <c r="E603" s="31" t="s">
        <v>263</v>
      </c>
      <c r="F603" s="38"/>
      <c r="G603" s="38"/>
      <c r="H603" s="38"/>
      <c r="I603" s="38"/>
      <c r="J603" s="39"/>
    </row>
    <row r="604" ht="75">
      <c r="A604" s="29" t="s">
        <v>36</v>
      </c>
      <c r="B604" s="37"/>
      <c r="C604" s="38"/>
      <c r="D604" s="38"/>
      <c r="E604" s="40" t="s">
        <v>888</v>
      </c>
      <c r="F604" s="38"/>
      <c r="G604" s="38"/>
      <c r="H604" s="38"/>
      <c r="I604" s="38"/>
      <c r="J604" s="39"/>
    </row>
    <row r="605" ht="120">
      <c r="A605" s="29" t="s">
        <v>38</v>
      </c>
      <c r="B605" s="37"/>
      <c r="C605" s="38"/>
      <c r="D605" s="38"/>
      <c r="E605" s="31" t="s">
        <v>885</v>
      </c>
      <c r="F605" s="38"/>
      <c r="G605" s="38"/>
      <c r="H605" s="38"/>
      <c r="I605" s="38"/>
      <c r="J605" s="39"/>
    </row>
    <row r="606">
      <c r="A606" s="29" t="s">
        <v>29</v>
      </c>
      <c r="B606" s="29">
        <v>149</v>
      </c>
      <c r="C606" s="30" t="s">
        <v>889</v>
      </c>
      <c r="D606" s="29" t="s">
        <v>31</v>
      </c>
      <c r="E606" s="31" t="s">
        <v>890</v>
      </c>
      <c r="F606" s="32" t="s">
        <v>62</v>
      </c>
      <c r="G606" s="33">
        <v>66</v>
      </c>
      <c r="H606" s="34">
        <v>0</v>
      </c>
      <c r="I606" s="35">
        <f>ROUND(G606*H606,P4)</f>
        <v>0</v>
      </c>
      <c r="J606" s="29"/>
      <c r="O606" s="36">
        <f>I606*0.21</f>
        <v>0</v>
      </c>
      <c r="P606">
        <v>3</v>
      </c>
    </row>
    <row r="607">
      <c r="A607" s="29" t="s">
        <v>34</v>
      </c>
      <c r="B607" s="37"/>
      <c r="C607" s="38"/>
      <c r="D607" s="38"/>
      <c r="E607" s="31" t="s">
        <v>263</v>
      </c>
      <c r="F607" s="38"/>
      <c r="G607" s="38"/>
      <c r="H607" s="38"/>
      <c r="I607" s="38"/>
      <c r="J607" s="39"/>
    </row>
    <row r="608" ht="30">
      <c r="A608" s="29" t="s">
        <v>36</v>
      </c>
      <c r="B608" s="37"/>
      <c r="C608" s="38"/>
      <c r="D608" s="38"/>
      <c r="E608" s="40" t="s">
        <v>891</v>
      </c>
      <c r="F608" s="38"/>
      <c r="G608" s="38"/>
      <c r="H608" s="38"/>
      <c r="I608" s="38"/>
      <c r="J608" s="39"/>
    </row>
    <row r="609" ht="105">
      <c r="A609" s="29" t="s">
        <v>38</v>
      </c>
      <c r="B609" s="37"/>
      <c r="C609" s="38"/>
      <c r="D609" s="38"/>
      <c r="E609" s="31" t="s">
        <v>892</v>
      </c>
      <c r="F609" s="38"/>
      <c r="G609" s="38"/>
      <c r="H609" s="38"/>
      <c r="I609" s="38"/>
      <c r="J609" s="39"/>
    </row>
    <row r="610">
      <c r="A610" s="29" t="s">
        <v>29</v>
      </c>
      <c r="B610" s="29">
        <v>150</v>
      </c>
      <c r="C610" s="30" t="s">
        <v>893</v>
      </c>
      <c r="D610" s="29" t="s">
        <v>31</v>
      </c>
      <c r="E610" s="31" t="s">
        <v>894</v>
      </c>
      <c r="F610" s="32" t="s">
        <v>62</v>
      </c>
      <c r="G610" s="33">
        <v>3</v>
      </c>
      <c r="H610" s="34">
        <v>0</v>
      </c>
      <c r="I610" s="35">
        <f>ROUND(G610*H610,P4)</f>
        <v>0</v>
      </c>
      <c r="J610" s="29"/>
      <c r="O610" s="36">
        <f>I610*0.21</f>
        <v>0</v>
      </c>
      <c r="P610">
        <v>3</v>
      </c>
    </row>
    <row r="611">
      <c r="A611" s="29" t="s">
        <v>34</v>
      </c>
      <c r="B611" s="37"/>
      <c r="C611" s="38"/>
      <c r="D611" s="38"/>
      <c r="E611" s="31" t="s">
        <v>263</v>
      </c>
      <c r="F611" s="38"/>
      <c r="G611" s="38"/>
      <c r="H611" s="38"/>
      <c r="I611" s="38"/>
      <c r="J611" s="39"/>
    </row>
    <row r="612" ht="30">
      <c r="A612" s="29" t="s">
        <v>36</v>
      </c>
      <c r="B612" s="37"/>
      <c r="C612" s="38"/>
      <c r="D612" s="38"/>
      <c r="E612" s="40" t="s">
        <v>895</v>
      </c>
      <c r="F612" s="38"/>
      <c r="G612" s="38"/>
      <c r="H612" s="38"/>
      <c r="I612" s="38"/>
      <c r="J612" s="39"/>
    </row>
    <row r="613" ht="105">
      <c r="A613" s="29" t="s">
        <v>38</v>
      </c>
      <c r="B613" s="37"/>
      <c r="C613" s="38"/>
      <c r="D613" s="38"/>
      <c r="E613" s="31" t="s">
        <v>892</v>
      </c>
      <c r="F613" s="38"/>
      <c r="G613" s="38"/>
      <c r="H613" s="38"/>
      <c r="I613" s="38"/>
      <c r="J613" s="39"/>
    </row>
    <row r="614">
      <c r="A614" s="29" t="s">
        <v>29</v>
      </c>
      <c r="B614" s="29">
        <v>151</v>
      </c>
      <c r="C614" s="30" t="s">
        <v>896</v>
      </c>
      <c r="D614" s="29" t="s">
        <v>31</v>
      </c>
      <c r="E614" s="31" t="s">
        <v>897</v>
      </c>
      <c r="F614" s="32" t="s">
        <v>154</v>
      </c>
      <c r="G614" s="33">
        <v>1384.922</v>
      </c>
      <c r="H614" s="34">
        <v>0</v>
      </c>
      <c r="I614" s="35">
        <f>ROUND(G614*H614,P4)</f>
        <v>0</v>
      </c>
      <c r="J614" s="29"/>
      <c r="O614" s="36">
        <f>I614*0.21</f>
        <v>0</v>
      </c>
      <c r="P614">
        <v>3</v>
      </c>
    </row>
    <row r="615" ht="30">
      <c r="A615" s="29" t="s">
        <v>34</v>
      </c>
      <c r="B615" s="37"/>
      <c r="C615" s="38"/>
      <c r="D615" s="38"/>
      <c r="E615" s="31" t="s">
        <v>898</v>
      </c>
      <c r="F615" s="38"/>
      <c r="G615" s="38"/>
      <c r="H615" s="38"/>
      <c r="I615" s="38"/>
      <c r="J615" s="39"/>
    </row>
    <row r="616" ht="30">
      <c r="A616" s="29" t="s">
        <v>36</v>
      </c>
      <c r="B616" s="37"/>
      <c r="C616" s="38"/>
      <c r="D616" s="38"/>
      <c r="E616" s="40" t="s">
        <v>899</v>
      </c>
      <c r="F616" s="38"/>
      <c r="G616" s="38"/>
      <c r="H616" s="38"/>
      <c r="I616" s="38"/>
      <c r="J616" s="39"/>
    </row>
    <row r="617" ht="105">
      <c r="A617" s="29" t="s">
        <v>38</v>
      </c>
      <c r="B617" s="42"/>
      <c r="C617" s="43"/>
      <c r="D617" s="43"/>
      <c r="E617" s="31" t="s">
        <v>892</v>
      </c>
      <c r="F617" s="43"/>
      <c r="G617" s="43"/>
      <c r="H617" s="43"/>
      <c r="I617" s="43"/>
      <c r="J617" s="44"/>
    </row>
  </sheetData>
  <sheetProtection sheet="1" objects="1" scenarios="1" spinCount="100000" saltValue="Xn24TE30QqeXTPelZi5gkpvtX2pWPwfwCTOZCeyn9c2VjliVKoYGgrE56bKOE7Z5dfVGLkz5Shhxe24pk/Fgqw==" hashValue="U4uQA4b6JHs72t2YhXsoVm7MksQ9OgzSvdNQmfGnTaiZq76OdiCquLUwgn1686m2duaukQLuJ3YQCMpzZ1jvT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900</v>
      </c>
      <c r="I3" s="16">
        <f>SUMIFS(I8:I33,A8:A33,"SD")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900</v>
      </c>
      <c r="D4" s="13"/>
      <c r="E4" s="14" t="s">
        <v>901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902</v>
      </c>
      <c r="D9" s="29" t="s">
        <v>68</v>
      </c>
      <c r="E9" s="31" t="s">
        <v>903</v>
      </c>
      <c r="F9" s="32" t="s">
        <v>904</v>
      </c>
      <c r="G9" s="33">
        <v>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60">
      <c r="A10" s="29" t="s">
        <v>34</v>
      </c>
      <c r="B10" s="37"/>
      <c r="C10" s="38"/>
      <c r="D10" s="38"/>
      <c r="E10" s="31" t="s">
        <v>905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0" t="s">
        <v>906</v>
      </c>
      <c r="F11" s="38"/>
      <c r="G11" s="38"/>
      <c r="H11" s="38"/>
      <c r="I11" s="38"/>
      <c r="J11" s="39"/>
    </row>
    <row r="12">
      <c r="A12" s="29" t="s">
        <v>38</v>
      </c>
      <c r="B12" s="37"/>
      <c r="C12" s="38"/>
      <c r="D12" s="38"/>
      <c r="E12" s="31" t="s">
        <v>907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95</v>
      </c>
      <c r="D13" s="26"/>
      <c r="E13" s="23" t="s">
        <v>96</v>
      </c>
      <c r="F13" s="26"/>
      <c r="G13" s="26"/>
      <c r="H13" s="26"/>
      <c r="I13" s="27">
        <f>SUMIFS(I14:I33,A14:A33,"P")</f>
        <v>0</v>
      </c>
      <c r="J13" s="28"/>
    </row>
    <row r="14" ht="30">
      <c r="A14" s="29" t="s">
        <v>29</v>
      </c>
      <c r="B14" s="29">
        <v>2</v>
      </c>
      <c r="C14" s="30" t="s">
        <v>908</v>
      </c>
      <c r="D14" s="29" t="s">
        <v>31</v>
      </c>
      <c r="E14" s="31" t="s">
        <v>909</v>
      </c>
      <c r="F14" s="32" t="s">
        <v>375</v>
      </c>
      <c r="G14" s="33">
        <v>236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34</v>
      </c>
      <c r="B15" s="37"/>
      <c r="C15" s="38"/>
      <c r="D15" s="38"/>
      <c r="E15" s="31" t="s">
        <v>910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911</v>
      </c>
      <c r="F16" s="38"/>
      <c r="G16" s="38"/>
      <c r="H16" s="38"/>
      <c r="I16" s="38"/>
      <c r="J16" s="39"/>
    </row>
    <row r="17" ht="165">
      <c r="A17" s="29" t="s">
        <v>38</v>
      </c>
      <c r="B17" s="37"/>
      <c r="C17" s="38"/>
      <c r="D17" s="38"/>
      <c r="E17" s="31" t="s">
        <v>912</v>
      </c>
      <c r="F17" s="38"/>
      <c r="G17" s="38"/>
      <c r="H17" s="38"/>
      <c r="I17" s="38"/>
      <c r="J17" s="39"/>
    </row>
    <row r="18" ht="30">
      <c r="A18" s="29" t="s">
        <v>29</v>
      </c>
      <c r="B18" s="29">
        <v>3</v>
      </c>
      <c r="C18" s="30" t="s">
        <v>913</v>
      </c>
      <c r="D18" s="29" t="s">
        <v>31</v>
      </c>
      <c r="E18" s="31" t="s">
        <v>914</v>
      </c>
      <c r="F18" s="32" t="s">
        <v>375</v>
      </c>
      <c r="G18" s="33">
        <v>236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915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916</v>
      </c>
      <c r="F20" s="38"/>
      <c r="G20" s="38"/>
      <c r="H20" s="38"/>
      <c r="I20" s="38"/>
      <c r="J20" s="39"/>
    </row>
    <row r="21" ht="120">
      <c r="A21" s="29" t="s">
        <v>38</v>
      </c>
      <c r="B21" s="37"/>
      <c r="C21" s="38"/>
      <c r="D21" s="38"/>
      <c r="E21" s="31" t="s">
        <v>727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917</v>
      </c>
      <c r="D22" s="29" t="s">
        <v>31</v>
      </c>
      <c r="E22" s="31" t="s">
        <v>918</v>
      </c>
      <c r="F22" s="32" t="s">
        <v>919</v>
      </c>
      <c r="G22" s="33">
        <v>28320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920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921</v>
      </c>
      <c r="F24" s="38"/>
      <c r="G24" s="38"/>
      <c r="H24" s="38"/>
      <c r="I24" s="38"/>
      <c r="J24" s="39"/>
    </row>
    <row r="25" ht="105">
      <c r="A25" s="29" t="s">
        <v>38</v>
      </c>
      <c r="B25" s="37"/>
      <c r="C25" s="38"/>
      <c r="D25" s="38"/>
      <c r="E25" s="31" t="s">
        <v>922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923</v>
      </c>
      <c r="D26" s="29" t="s">
        <v>31</v>
      </c>
      <c r="E26" s="31" t="s">
        <v>924</v>
      </c>
      <c r="F26" s="32" t="s">
        <v>154</v>
      </c>
      <c r="G26" s="33">
        <v>2464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90">
      <c r="A27" s="29" t="s">
        <v>34</v>
      </c>
      <c r="B27" s="37"/>
      <c r="C27" s="38"/>
      <c r="D27" s="38"/>
      <c r="E27" s="31" t="s">
        <v>925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926</v>
      </c>
      <c r="F28" s="38"/>
      <c r="G28" s="38"/>
      <c r="H28" s="38"/>
      <c r="I28" s="38"/>
      <c r="J28" s="39"/>
    </row>
    <row r="29" ht="90">
      <c r="A29" s="29" t="s">
        <v>38</v>
      </c>
      <c r="B29" s="37"/>
      <c r="C29" s="38"/>
      <c r="D29" s="38"/>
      <c r="E29" s="31" t="s">
        <v>927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928</v>
      </c>
      <c r="D30" s="29" t="s">
        <v>31</v>
      </c>
      <c r="E30" s="31" t="s">
        <v>929</v>
      </c>
      <c r="F30" s="32" t="s">
        <v>854</v>
      </c>
      <c r="G30" s="33">
        <v>5376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90">
      <c r="A31" s="29" t="s">
        <v>34</v>
      </c>
      <c r="B31" s="37"/>
      <c r="C31" s="38"/>
      <c r="D31" s="38"/>
      <c r="E31" s="31" t="s">
        <v>930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931</v>
      </c>
      <c r="F32" s="38"/>
      <c r="G32" s="38"/>
      <c r="H32" s="38"/>
      <c r="I32" s="38"/>
      <c r="J32" s="39"/>
    </row>
    <row r="33" ht="75">
      <c r="A33" s="29" t="s">
        <v>38</v>
      </c>
      <c r="B33" s="42"/>
      <c r="C33" s="43"/>
      <c r="D33" s="43"/>
      <c r="E33" s="31" t="s">
        <v>857</v>
      </c>
      <c r="F33" s="43"/>
      <c r="G33" s="43"/>
      <c r="H33" s="43"/>
      <c r="I33" s="43"/>
      <c r="J33" s="44"/>
    </row>
  </sheetData>
  <sheetProtection sheet="1" objects="1" scenarios="1" spinCount="100000" saltValue="2A9Qxk0d8FYYjZL/4OwYuxIRLCS0Jiun0QfolWoGdI3ByNhcBTmNNNTP/wptW1HpGGlSUnzHrwlUCwyWOOKfoQ==" hashValue="+Fu9+UMMh+N10c/tLSn9yKTf92+7AHePNHYxUJO75cA/jDA++RoDZPwEjoF3eLceLoZG4yXJEgXlqwQNLaunx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932</v>
      </c>
      <c r="I3" s="16">
        <f>SUMIFS(I8:I108,A8:A108,"SD")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932</v>
      </c>
      <c r="D4" s="13"/>
      <c r="E4" s="14" t="s">
        <v>933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237</v>
      </c>
      <c r="D9" s="29" t="s">
        <v>31</v>
      </c>
      <c r="E9" s="31" t="s">
        <v>239</v>
      </c>
      <c r="F9" s="32" t="s">
        <v>240</v>
      </c>
      <c r="G9" s="33">
        <v>9.6890000000000001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241</v>
      </c>
      <c r="F10" s="38"/>
      <c r="G10" s="38"/>
      <c r="H10" s="38"/>
      <c r="I10" s="38"/>
      <c r="J10" s="39"/>
    </row>
    <row r="11" ht="75">
      <c r="A11" s="29" t="s">
        <v>36</v>
      </c>
      <c r="B11" s="37"/>
      <c r="C11" s="38"/>
      <c r="D11" s="38"/>
      <c r="E11" s="40" t="s">
        <v>934</v>
      </c>
      <c r="F11" s="38"/>
      <c r="G11" s="38"/>
      <c r="H11" s="38"/>
      <c r="I11" s="38"/>
      <c r="J11" s="39"/>
    </row>
    <row r="12">
      <c r="A12" s="29" t="s">
        <v>38</v>
      </c>
      <c r="B12" s="37"/>
      <c r="C12" s="38"/>
      <c r="D12" s="38"/>
      <c r="E12" s="41" t="s">
        <v>31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55</v>
      </c>
      <c r="D13" s="26"/>
      <c r="E13" s="23" t="s">
        <v>260</v>
      </c>
      <c r="F13" s="26"/>
      <c r="G13" s="26"/>
      <c r="H13" s="26"/>
      <c r="I13" s="27">
        <f>SUMIFS(I14:I41,A14:A41,"P")</f>
        <v>0</v>
      </c>
      <c r="J13" s="28"/>
    </row>
    <row r="14" ht="30">
      <c r="A14" s="29" t="s">
        <v>29</v>
      </c>
      <c r="B14" s="29">
        <v>2</v>
      </c>
      <c r="C14" s="30" t="s">
        <v>935</v>
      </c>
      <c r="D14" s="29" t="s">
        <v>31</v>
      </c>
      <c r="E14" s="31" t="s">
        <v>936</v>
      </c>
      <c r="F14" s="32" t="s">
        <v>271</v>
      </c>
      <c r="G14" s="33">
        <v>5.8499999999999996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263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937</v>
      </c>
      <c r="F16" s="38"/>
      <c r="G16" s="38"/>
      <c r="H16" s="38"/>
      <c r="I16" s="38"/>
      <c r="J16" s="39"/>
    </row>
    <row r="17" ht="120">
      <c r="A17" s="29" t="s">
        <v>38</v>
      </c>
      <c r="B17" s="37"/>
      <c r="C17" s="38"/>
      <c r="D17" s="38"/>
      <c r="E17" s="31" t="s">
        <v>274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938</v>
      </c>
      <c r="D18" s="29" t="s">
        <v>31</v>
      </c>
      <c r="E18" s="31" t="s">
        <v>939</v>
      </c>
      <c r="F18" s="32" t="s">
        <v>271</v>
      </c>
      <c r="G18" s="33">
        <v>1.6639999999999999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1" t="s">
        <v>31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940</v>
      </c>
      <c r="F20" s="38"/>
      <c r="G20" s="38"/>
      <c r="H20" s="38"/>
      <c r="I20" s="38"/>
      <c r="J20" s="39"/>
    </row>
    <row r="21" ht="409.5">
      <c r="A21" s="29" t="s">
        <v>38</v>
      </c>
      <c r="B21" s="37"/>
      <c r="C21" s="38"/>
      <c r="D21" s="38"/>
      <c r="E21" s="31" t="s">
        <v>302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941</v>
      </c>
      <c r="D22" s="29" t="s">
        <v>31</v>
      </c>
      <c r="E22" s="31" t="s">
        <v>942</v>
      </c>
      <c r="F22" s="32" t="s">
        <v>271</v>
      </c>
      <c r="G22" s="33">
        <v>10.265000000000001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943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944</v>
      </c>
      <c r="F24" s="38"/>
      <c r="G24" s="38"/>
      <c r="H24" s="38"/>
      <c r="I24" s="38"/>
      <c r="J24" s="39"/>
    </row>
    <row r="25" ht="409.5">
      <c r="A25" s="29" t="s">
        <v>38</v>
      </c>
      <c r="B25" s="37"/>
      <c r="C25" s="38"/>
      <c r="D25" s="38"/>
      <c r="E25" s="31" t="s">
        <v>302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945</v>
      </c>
      <c r="D26" s="29" t="s">
        <v>31</v>
      </c>
      <c r="E26" s="31" t="s">
        <v>946</v>
      </c>
      <c r="F26" s="32" t="s">
        <v>271</v>
      </c>
      <c r="G26" s="33">
        <v>3.4350000000000001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1" t="s">
        <v>31</v>
      </c>
      <c r="F27" s="38"/>
      <c r="G27" s="38"/>
      <c r="H27" s="38"/>
      <c r="I27" s="38"/>
      <c r="J27" s="39"/>
    </row>
    <row r="28" ht="45">
      <c r="A28" s="29" t="s">
        <v>36</v>
      </c>
      <c r="B28" s="37"/>
      <c r="C28" s="38"/>
      <c r="D28" s="38"/>
      <c r="E28" s="40" t="s">
        <v>947</v>
      </c>
      <c r="F28" s="38"/>
      <c r="G28" s="38"/>
      <c r="H28" s="38"/>
      <c r="I28" s="38"/>
      <c r="J28" s="39"/>
    </row>
    <row r="29" ht="409.5">
      <c r="A29" s="29" t="s">
        <v>38</v>
      </c>
      <c r="B29" s="37"/>
      <c r="C29" s="38"/>
      <c r="D29" s="38"/>
      <c r="E29" s="31" t="s">
        <v>302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307</v>
      </c>
      <c r="D30" s="29" t="s">
        <v>31</v>
      </c>
      <c r="E30" s="31" t="s">
        <v>308</v>
      </c>
      <c r="F30" s="32" t="s">
        <v>271</v>
      </c>
      <c r="G30" s="33">
        <v>5.0990000000000002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309</v>
      </c>
      <c r="F31" s="38"/>
      <c r="G31" s="38"/>
      <c r="H31" s="38"/>
      <c r="I31" s="38"/>
      <c r="J31" s="39"/>
    </row>
    <row r="32" ht="75">
      <c r="A32" s="29" t="s">
        <v>36</v>
      </c>
      <c r="B32" s="37"/>
      <c r="C32" s="38"/>
      <c r="D32" s="38"/>
      <c r="E32" s="40" t="s">
        <v>948</v>
      </c>
      <c r="F32" s="38"/>
      <c r="G32" s="38"/>
      <c r="H32" s="38"/>
      <c r="I32" s="38"/>
      <c r="J32" s="39"/>
    </row>
    <row r="33" ht="270">
      <c r="A33" s="29" t="s">
        <v>38</v>
      </c>
      <c r="B33" s="37"/>
      <c r="C33" s="38"/>
      <c r="D33" s="38"/>
      <c r="E33" s="31" t="s">
        <v>311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317</v>
      </c>
      <c r="D34" s="29" t="s">
        <v>31</v>
      </c>
      <c r="E34" s="31" t="s">
        <v>318</v>
      </c>
      <c r="F34" s="32" t="s">
        <v>271</v>
      </c>
      <c r="G34" s="33">
        <v>10.265000000000001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949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950</v>
      </c>
      <c r="F36" s="38"/>
      <c r="G36" s="38"/>
      <c r="H36" s="38"/>
      <c r="I36" s="38"/>
      <c r="J36" s="39"/>
    </row>
    <row r="37" ht="330">
      <c r="A37" s="29" t="s">
        <v>38</v>
      </c>
      <c r="B37" s="37"/>
      <c r="C37" s="38"/>
      <c r="D37" s="38"/>
      <c r="E37" s="31" t="s">
        <v>951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952</v>
      </c>
      <c r="D38" s="29" t="s">
        <v>31</v>
      </c>
      <c r="E38" s="31" t="s">
        <v>953</v>
      </c>
      <c r="F38" s="32" t="s">
        <v>271</v>
      </c>
      <c r="G38" s="33">
        <v>3.4350000000000001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954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955</v>
      </c>
      <c r="F40" s="38"/>
      <c r="G40" s="38"/>
      <c r="H40" s="38"/>
      <c r="I40" s="38"/>
      <c r="J40" s="39"/>
    </row>
    <row r="41" ht="409.5">
      <c r="A41" s="29" t="s">
        <v>38</v>
      </c>
      <c r="B41" s="37"/>
      <c r="C41" s="38"/>
      <c r="D41" s="38"/>
      <c r="E41" s="31" t="s">
        <v>956</v>
      </c>
      <c r="F41" s="38"/>
      <c r="G41" s="38"/>
      <c r="H41" s="38"/>
      <c r="I41" s="38"/>
      <c r="J41" s="39"/>
    </row>
    <row r="42">
      <c r="A42" s="23" t="s">
        <v>26</v>
      </c>
      <c r="B42" s="24"/>
      <c r="C42" s="25" t="s">
        <v>547</v>
      </c>
      <c r="D42" s="26"/>
      <c r="E42" s="23" t="s">
        <v>548</v>
      </c>
      <c r="F42" s="26"/>
      <c r="G42" s="26"/>
      <c r="H42" s="26"/>
      <c r="I42" s="27">
        <f>SUMIFS(I43:I46,A43:A46,"P")</f>
        <v>0</v>
      </c>
      <c r="J42" s="28"/>
    </row>
    <row r="43">
      <c r="A43" s="29" t="s">
        <v>29</v>
      </c>
      <c r="B43" s="29">
        <v>9</v>
      </c>
      <c r="C43" s="30" t="s">
        <v>957</v>
      </c>
      <c r="D43" s="29" t="s">
        <v>31</v>
      </c>
      <c r="E43" s="31" t="s">
        <v>958</v>
      </c>
      <c r="F43" s="32" t="s">
        <v>154</v>
      </c>
      <c r="G43" s="33">
        <v>39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959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0" t="s">
        <v>960</v>
      </c>
      <c r="F45" s="38"/>
      <c r="G45" s="38"/>
      <c r="H45" s="38"/>
      <c r="I45" s="38"/>
      <c r="J45" s="39"/>
    </row>
    <row r="46" ht="210">
      <c r="A46" s="29" t="s">
        <v>38</v>
      </c>
      <c r="B46" s="37"/>
      <c r="C46" s="38"/>
      <c r="D46" s="38"/>
      <c r="E46" s="31" t="s">
        <v>614</v>
      </c>
      <c r="F46" s="38"/>
      <c r="G46" s="38"/>
      <c r="H46" s="38"/>
      <c r="I46" s="38"/>
      <c r="J46" s="39"/>
    </row>
    <row r="47">
      <c r="A47" s="23" t="s">
        <v>26</v>
      </c>
      <c r="B47" s="24"/>
      <c r="C47" s="25" t="s">
        <v>641</v>
      </c>
      <c r="D47" s="26"/>
      <c r="E47" s="23" t="s">
        <v>642</v>
      </c>
      <c r="F47" s="26"/>
      <c r="G47" s="26"/>
      <c r="H47" s="26"/>
      <c r="I47" s="27">
        <f>SUMIFS(I48:I99,A48:A99,"P")</f>
        <v>0</v>
      </c>
      <c r="J47" s="28"/>
    </row>
    <row r="48">
      <c r="A48" s="29" t="s">
        <v>29</v>
      </c>
      <c r="B48" s="29">
        <v>10</v>
      </c>
      <c r="C48" s="30" t="s">
        <v>961</v>
      </c>
      <c r="D48" s="29" t="s">
        <v>31</v>
      </c>
      <c r="E48" s="31" t="s">
        <v>962</v>
      </c>
      <c r="F48" s="32" t="s">
        <v>375</v>
      </c>
      <c r="G48" s="33">
        <v>45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34</v>
      </c>
      <c r="B49" s="37"/>
      <c r="C49" s="38"/>
      <c r="D49" s="38"/>
      <c r="E49" s="31" t="s">
        <v>963</v>
      </c>
      <c r="F49" s="38"/>
      <c r="G49" s="38"/>
      <c r="H49" s="38"/>
      <c r="I49" s="38"/>
      <c r="J49" s="39"/>
    </row>
    <row r="50">
      <c r="A50" s="29" t="s">
        <v>36</v>
      </c>
      <c r="B50" s="37"/>
      <c r="C50" s="38"/>
      <c r="D50" s="38"/>
      <c r="E50" s="40" t="s">
        <v>964</v>
      </c>
      <c r="F50" s="38"/>
      <c r="G50" s="38"/>
      <c r="H50" s="38"/>
      <c r="I50" s="38"/>
      <c r="J50" s="39"/>
    </row>
    <row r="51" ht="105">
      <c r="A51" s="29" t="s">
        <v>38</v>
      </c>
      <c r="B51" s="37"/>
      <c r="C51" s="38"/>
      <c r="D51" s="38"/>
      <c r="E51" s="31" t="s">
        <v>965</v>
      </c>
      <c r="F51" s="38"/>
      <c r="G51" s="38"/>
      <c r="H51" s="38"/>
      <c r="I51" s="38"/>
      <c r="J51" s="39"/>
    </row>
    <row r="52" ht="45">
      <c r="A52" s="29" t="s">
        <v>29</v>
      </c>
      <c r="B52" s="29">
        <v>11</v>
      </c>
      <c r="C52" s="30" t="s">
        <v>966</v>
      </c>
      <c r="D52" s="29" t="s">
        <v>31</v>
      </c>
      <c r="E52" s="31" t="s">
        <v>967</v>
      </c>
      <c r="F52" s="32" t="s">
        <v>271</v>
      </c>
      <c r="G52" s="33">
        <v>1.6639999999999999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1" t="s">
        <v>31</v>
      </c>
      <c r="F53" s="38"/>
      <c r="G53" s="38"/>
      <c r="H53" s="38"/>
      <c r="I53" s="38"/>
      <c r="J53" s="39"/>
    </row>
    <row r="54">
      <c r="A54" s="29" t="s">
        <v>36</v>
      </c>
      <c r="B54" s="37"/>
      <c r="C54" s="38"/>
      <c r="D54" s="38"/>
      <c r="E54" s="40" t="s">
        <v>940</v>
      </c>
      <c r="F54" s="38"/>
      <c r="G54" s="38"/>
      <c r="H54" s="38"/>
      <c r="I54" s="38"/>
      <c r="J54" s="39"/>
    </row>
    <row r="55" ht="150">
      <c r="A55" s="29" t="s">
        <v>38</v>
      </c>
      <c r="B55" s="37"/>
      <c r="C55" s="38"/>
      <c r="D55" s="38"/>
      <c r="E55" s="31" t="s">
        <v>968</v>
      </c>
      <c r="F55" s="38"/>
      <c r="G55" s="38"/>
      <c r="H55" s="38"/>
      <c r="I55" s="38"/>
      <c r="J55" s="39"/>
    </row>
    <row r="56">
      <c r="A56" s="29" t="s">
        <v>29</v>
      </c>
      <c r="B56" s="29">
        <v>12</v>
      </c>
      <c r="C56" s="30" t="s">
        <v>969</v>
      </c>
      <c r="D56" s="29" t="s">
        <v>31</v>
      </c>
      <c r="E56" s="31" t="s">
        <v>970</v>
      </c>
      <c r="F56" s="32" t="s">
        <v>62</v>
      </c>
      <c r="G56" s="33">
        <v>1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1" t="s">
        <v>31</v>
      </c>
      <c r="F57" s="38"/>
      <c r="G57" s="38"/>
      <c r="H57" s="38"/>
      <c r="I57" s="38"/>
      <c r="J57" s="39"/>
    </row>
    <row r="58">
      <c r="A58" s="29" t="s">
        <v>36</v>
      </c>
      <c r="B58" s="37"/>
      <c r="C58" s="38"/>
      <c r="D58" s="38"/>
      <c r="E58" s="40" t="s">
        <v>37</v>
      </c>
      <c r="F58" s="38"/>
      <c r="G58" s="38"/>
      <c r="H58" s="38"/>
      <c r="I58" s="38"/>
      <c r="J58" s="39"/>
    </row>
    <row r="59" ht="105">
      <c r="A59" s="29" t="s">
        <v>38</v>
      </c>
      <c r="B59" s="37"/>
      <c r="C59" s="38"/>
      <c r="D59" s="38"/>
      <c r="E59" s="31" t="s">
        <v>971</v>
      </c>
      <c r="F59" s="38"/>
      <c r="G59" s="38"/>
      <c r="H59" s="38"/>
      <c r="I59" s="38"/>
      <c r="J59" s="39"/>
    </row>
    <row r="60">
      <c r="A60" s="29" t="s">
        <v>29</v>
      </c>
      <c r="B60" s="29">
        <v>13</v>
      </c>
      <c r="C60" s="30" t="s">
        <v>972</v>
      </c>
      <c r="D60" s="29" t="s">
        <v>31</v>
      </c>
      <c r="E60" s="31" t="s">
        <v>973</v>
      </c>
      <c r="F60" s="32" t="s">
        <v>62</v>
      </c>
      <c r="G60" s="33">
        <v>1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41" t="s">
        <v>31</v>
      </c>
      <c r="F61" s="38"/>
      <c r="G61" s="38"/>
      <c r="H61" s="38"/>
      <c r="I61" s="38"/>
      <c r="J61" s="39"/>
    </row>
    <row r="62">
      <c r="A62" s="29" t="s">
        <v>36</v>
      </c>
      <c r="B62" s="37"/>
      <c r="C62" s="38"/>
      <c r="D62" s="38"/>
      <c r="E62" s="40" t="s">
        <v>37</v>
      </c>
      <c r="F62" s="38"/>
      <c r="G62" s="38"/>
      <c r="H62" s="38"/>
      <c r="I62" s="38"/>
      <c r="J62" s="39"/>
    </row>
    <row r="63" ht="135">
      <c r="A63" s="29" t="s">
        <v>38</v>
      </c>
      <c r="B63" s="37"/>
      <c r="C63" s="38"/>
      <c r="D63" s="38"/>
      <c r="E63" s="31" t="s">
        <v>974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975</v>
      </c>
      <c r="D64" s="29" t="s">
        <v>31</v>
      </c>
      <c r="E64" s="31" t="s">
        <v>976</v>
      </c>
      <c r="F64" s="32" t="s">
        <v>62</v>
      </c>
      <c r="G64" s="33">
        <v>2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1" t="s">
        <v>31</v>
      </c>
      <c r="F65" s="38"/>
      <c r="G65" s="38"/>
      <c r="H65" s="38"/>
      <c r="I65" s="38"/>
      <c r="J65" s="39"/>
    </row>
    <row r="66">
      <c r="A66" s="29" t="s">
        <v>36</v>
      </c>
      <c r="B66" s="37"/>
      <c r="C66" s="38"/>
      <c r="D66" s="38"/>
      <c r="E66" s="40" t="s">
        <v>64</v>
      </c>
      <c r="F66" s="38"/>
      <c r="G66" s="38"/>
      <c r="H66" s="38"/>
      <c r="I66" s="38"/>
      <c r="J66" s="39"/>
    </row>
    <row r="67" ht="180">
      <c r="A67" s="29" t="s">
        <v>38</v>
      </c>
      <c r="B67" s="37"/>
      <c r="C67" s="38"/>
      <c r="D67" s="38"/>
      <c r="E67" s="31" t="s">
        <v>977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978</v>
      </c>
      <c r="D68" s="29" t="s">
        <v>31</v>
      </c>
      <c r="E68" s="31" t="s">
        <v>979</v>
      </c>
      <c r="F68" s="32" t="s">
        <v>62</v>
      </c>
      <c r="G68" s="33">
        <v>2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41" t="s">
        <v>31</v>
      </c>
      <c r="F69" s="38"/>
      <c r="G69" s="38"/>
      <c r="H69" s="38"/>
      <c r="I69" s="38"/>
      <c r="J69" s="39"/>
    </row>
    <row r="70">
      <c r="A70" s="29" t="s">
        <v>36</v>
      </c>
      <c r="B70" s="37"/>
      <c r="C70" s="38"/>
      <c r="D70" s="38"/>
      <c r="E70" s="40" t="s">
        <v>64</v>
      </c>
      <c r="F70" s="38"/>
      <c r="G70" s="38"/>
      <c r="H70" s="38"/>
      <c r="I70" s="38"/>
      <c r="J70" s="39"/>
    </row>
    <row r="71" ht="150">
      <c r="A71" s="29" t="s">
        <v>38</v>
      </c>
      <c r="B71" s="37"/>
      <c r="C71" s="38"/>
      <c r="D71" s="38"/>
      <c r="E71" s="31" t="s">
        <v>980</v>
      </c>
      <c r="F71" s="38"/>
      <c r="G71" s="38"/>
      <c r="H71" s="38"/>
      <c r="I71" s="38"/>
      <c r="J71" s="39"/>
    </row>
    <row r="72">
      <c r="A72" s="29" t="s">
        <v>29</v>
      </c>
      <c r="B72" s="29">
        <v>16</v>
      </c>
      <c r="C72" s="30" t="s">
        <v>981</v>
      </c>
      <c r="D72" s="29" t="s">
        <v>31</v>
      </c>
      <c r="E72" s="31" t="s">
        <v>982</v>
      </c>
      <c r="F72" s="32" t="s">
        <v>62</v>
      </c>
      <c r="G72" s="33">
        <v>2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34</v>
      </c>
      <c r="B73" s="37"/>
      <c r="C73" s="38"/>
      <c r="D73" s="38"/>
      <c r="E73" s="31" t="s">
        <v>263</v>
      </c>
      <c r="F73" s="38"/>
      <c r="G73" s="38"/>
      <c r="H73" s="38"/>
      <c r="I73" s="38"/>
      <c r="J73" s="39"/>
    </row>
    <row r="74">
      <c r="A74" s="29" t="s">
        <v>36</v>
      </c>
      <c r="B74" s="37"/>
      <c r="C74" s="38"/>
      <c r="D74" s="38"/>
      <c r="E74" s="40" t="s">
        <v>64</v>
      </c>
      <c r="F74" s="38"/>
      <c r="G74" s="38"/>
      <c r="H74" s="38"/>
      <c r="I74" s="38"/>
      <c r="J74" s="39"/>
    </row>
    <row r="75" ht="180">
      <c r="A75" s="29" t="s">
        <v>38</v>
      </c>
      <c r="B75" s="37"/>
      <c r="C75" s="38"/>
      <c r="D75" s="38"/>
      <c r="E75" s="31" t="s">
        <v>983</v>
      </c>
      <c r="F75" s="38"/>
      <c r="G75" s="38"/>
      <c r="H75" s="38"/>
      <c r="I75" s="38"/>
      <c r="J75" s="39"/>
    </row>
    <row r="76" ht="30">
      <c r="A76" s="29" t="s">
        <v>29</v>
      </c>
      <c r="B76" s="29">
        <v>17</v>
      </c>
      <c r="C76" s="30" t="s">
        <v>984</v>
      </c>
      <c r="D76" s="29" t="s">
        <v>31</v>
      </c>
      <c r="E76" s="31" t="s">
        <v>985</v>
      </c>
      <c r="F76" s="32" t="s">
        <v>62</v>
      </c>
      <c r="G76" s="33">
        <v>2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41" t="s">
        <v>31</v>
      </c>
      <c r="F77" s="38"/>
      <c r="G77" s="38"/>
      <c r="H77" s="38"/>
      <c r="I77" s="38"/>
      <c r="J77" s="39"/>
    </row>
    <row r="78">
      <c r="A78" s="29" t="s">
        <v>36</v>
      </c>
      <c r="B78" s="37"/>
      <c r="C78" s="38"/>
      <c r="D78" s="38"/>
      <c r="E78" s="40" t="s">
        <v>64</v>
      </c>
      <c r="F78" s="38"/>
      <c r="G78" s="38"/>
      <c r="H78" s="38"/>
      <c r="I78" s="38"/>
      <c r="J78" s="39"/>
    </row>
    <row r="79" ht="180">
      <c r="A79" s="29" t="s">
        <v>38</v>
      </c>
      <c r="B79" s="37"/>
      <c r="C79" s="38"/>
      <c r="D79" s="38"/>
      <c r="E79" s="31" t="s">
        <v>986</v>
      </c>
      <c r="F79" s="38"/>
      <c r="G79" s="38"/>
      <c r="H79" s="38"/>
      <c r="I79" s="38"/>
      <c r="J79" s="39"/>
    </row>
    <row r="80">
      <c r="A80" s="29" t="s">
        <v>29</v>
      </c>
      <c r="B80" s="29">
        <v>18</v>
      </c>
      <c r="C80" s="30" t="s">
        <v>987</v>
      </c>
      <c r="D80" s="29" t="s">
        <v>31</v>
      </c>
      <c r="E80" s="31" t="s">
        <v>988</v>
      </c>
      <c r="F80" s="32" t="s">
        <v>62</v>
      </c>
      <c r="G80" s="33">
        <v>2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41" t="s">
        <v>31</v>
      </c>
      <c r="F81" s="38"/>
      <c r="G81" s="38"/>
      <c r="H81" s="38"/>
      <c r="I81" s="38"/>
      <c r="J81" s="39"/>
    </row>
    <row r="82">
      <c r="A82" s="29" t="s">
        <v>36</v>
      </c>
      <c r="B82" s="37"/>
      <c r="C82" s="38"/>
      <c r="D82" s="38"/>
      <c r="E82" s="40" t="s">
        <v>64</v>
      </c>
      <c r="F82" s="38"/>
      <c r="G82" s="38"/>
      <c r="H82" s="38"/>
      <c r="I82" s="38"/>
      <c r="J82" s="39"/>
    </row>
    <row r="83" ht="150">
      <c r="A83" s="29" t="s">
        <v>38</v>
      </c>
      <c r="B83" s="37"/>
      <c r="C83" s="38"/>
      <c r="D83" s="38"/>
      <c r="E83" s="31" t="s">
        <v>980</v>
      </c>
      <c r="F83" s="38"/>
      <c r="G83" s="38"/>
      <c r="H83" s="38"/>
      <c r="I83" s="38"/>
      <c r="J83" s="39"/>
    </row>
    <row r="84">
      <c r="A84" s="29" t="s">
        <v>29</v>
      </c>
      <c r="B84" s="29">
        <v>19</v>
      </c>
      <c r="C84" s="30" t="s">
        <v>989</v>
      </c>
      <c r="D84" s="29" t="s">
        <v>31</v>
      </c>
      <c r="E84" s="31" t="s">
        <v>990</v>
      </c>
      <c r="F84" s="32" t="s">
        <v>991</v>
      </c>
      <c r="G84" s="33">
        <v>0.123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41" t="s">
        <v>31</v>
      </c>
      <c r="F85" s="38"/>
      <c r="G85" s="38"/>
      <c r="H85" s="38"/>
      <c r="I85" s="38"/>
      <c r="J85" s="39"/>
    </row>
    <row r="86">
      <c r="A86" s="29" t="s">
        <v>36</v>
      </c>
      <c r="B86" s="37"/>
      <c r="C86" s="38"/>
      <c r="D86" s="38"/>
      <c r="E86" s="40" t="s">
        <v>992</v>
      </c>
      <c r="F86" s="38"/>
      <c r="G86" s="38"/>
      <c r="H86" s="38"/>
      <c r="I86" s="38"/>
      <c r="J86" s="39"/>
    </row>
    <row r="87" ht="225">
      <c r="A87" s="29" t="s">
        <v>38</v>
      </c>
      <c r="B87" s="37"/>
      <c r="C87" s="38"/>
      <c r="D87" s="38"/>
      <c r="E87" s="31" t="s">
        <v>993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994</v>
      </c>
      <c r="D88" s="29" t="s">
        <v>31</v>
      </c>
      <c r="E88" s="31" t="s">
        <v>995</v>
      </c>
      <c r="F88" s="32" t="s">
        <v>991</v>
      </c>
      <c r="G88" s="33">
        <v>0.10199999999999999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41" t="s">
        <v>31</v>
      </c>
      <c r="F89" s="38"/>
      <c r="G89" s="38"/>
      <c r="H89" s="38"/>
      <c r="I89" s="38"/>
      <c r="J89" s="39"/>
    </row>
    <row r="90">
      <c r="A90" s="29" t="s">
        <v>36</v>
      </c>
      <c r="B90" s="37"/>
      <c r="C90" s="38"/>
      <c r="D90" s="38"/>
      <c r="E90" s="40" t="s">
        <v>996</v>
      </c>
      <c r="F90" s="38"/>
      <c r="G90" s="38"/>
      <c r="H90" s="38"/>
      <c r="I90" s="38"/>
      <c r="J90" s="39"/>
    </row>
    <row r="91" ht="150">
      <c r="A91" s="29" t="s">
        <v>38</v>
      </c>
      <c r="B91" s="37"/>
      <c r="C91" s="38"/>
      <c r="D91" s="38"/>
      <c r="E91" s="31" t="s">
        <v>997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998</v>
      </c>
      <c r="D92" s="29" t="s">
        <v>31</v>
      </c>
      <c r="E92" s="31" t="s">
        <v>999</v>
      </c>
      <c r="F92" s="32" t="s">
        <v>991</v>
      </c>
      <c r="G92" s="33">
        <v>0.089999999999999997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1" t="s">
        <v>31</v>
      </c>
      <c r="F93" s="38"/>
      <c r="G93" s="38"/>
      <c r="H93" s="38"/>
      <c r="I93" s="38"/>
      <c r="J93" s="39"/>
    </row>
    <row r="94">
      <c r="A94" s="29" t="s">
        <v>36</v>
      </c>
      <c r="B94" s="37"/>
      <c r="C94" s="38"/>
      <c r="D94" s="38"/>
      <c r="E94" s="40" t="s">
        <v>1000</v>
      </c>
      <c r="F94" s="38"/>
      <c r="G94" s="38"/>
      <c r="H94" s="38"/>
      <c r="I94" s="38"/>
      <c r="J94" s="39"/>
    </row>
    <row r="95" ht="180">
      <c r="A95" s="29" t="s">
        <v>38</v>
      </c>
      <c r="B95" s="37"/>
      <c r="C95" s="38"/>
      <c r="D95" s="38"/>
      <c r="E95" s="31" t="s">
        <v>1001</v>
      </c>
      <c r="F95" s="38"/>
      <c r="G95" s="38"/>
      <c r="H95" s="38"/>
      <c r="I95" s="38"/>
      <c r="J95" s="39"/>
    </row>
    <row r="96" ht="30">
      <c r="A96" s="29" t="s">
        <v>29</v>
      </c>
      <c r="B96" s="29">
        <v>22</v>
      </c>
      <c r="C96" s="30" t="s">
        <v>1002</v>
      </c>
      <c r="D96" s="29" t="s">
        <v>31</v>
      </c>
      <c r="E96" s="31" t="s">
        <v>1003</v>
      </c>
      <c r="F96" s="32" t="s">
        <v>1004</v>
      </c>
      <c r="G96" s="33">
        <v>1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41" t="s">
        <v>31</v>
      </c>
      <c r="F97" s="38"/>
      <c r="G97" s="38"/>
      <c r="H97" s="38"/>
      <c r="I97" s="38"/>
      <c r="J97" s="39"/>
    </row>
    <row r="98">
      <c r="A98" s="29" t="s">
        <v>36</v>
      </c>
      <c r="B98" s="37"/>
      <c r="C98" s="38"/>
      <c r="D98" s="38"/>
      <c r="E98" s="40" t="s">
        <v>37</v>
      </c>
      <c r="F98" s="38"/>
      <c r="G98" s="38"/>
      <c r="H98" s="38"/>
      <c r="I98" s="38"/>
      <c r="J98" s="39"/>
    </row>
    <row r="99" ht="180">
      <c r="A99" s="29" t="s">
        <v>38</v>
      </c>
      <c r="B99" s="37"/>
      <c r="C99" s="38"/>
      <c r="D99" s="38"/>
      <c r="E99" s="31" t="s">
        <v>1005</v>
      </c>
      <c r="F99" s="38"/>
      <c r="G99" s="38"/>
      <c r="H99" s="38"/>
      <c r="I99" s="38"/>
      <c r="J99" s="39"/>
    </row>
    <row r="100">
      <c r="A100" s="23" t="s">
        <v>26</v>
      </c>
      <c r="B100" s="24"/>
      <c r="C100" s="25" t="s">
        <v>680</v>
      </c>
      <c r="D100" s="26"/>
      <c r="E100" s="23" t="s">
        <v>681</v>
      </c>
      <c r="F100" s="26"/>
      <c r="G100" s="26"/>
      <c r="H100" s="26"/>
      <c r="I100" s="27">
        <f>SUMIFS(I101:I108,A101:A108,"P")</f>
        <v>0</v>
      </c>
      <c r="J100" s="28"/>
    </row>
    <row r="101">
      <c r="A101" s="29" t="s">
        <v>29</v>
      </c>
      <c r="B101" s="29">
        <v>23</v>
      </c>
      <c r="C101" s="30" t="s">
        <v>1006</v>
      </c>
      <c r="D101" s="29" t="s">
        <v>31</v>
      </c>
      <c r="E101" s="31" t="s">
        <v>1007</v>
      </c>
      <c r="F101" s="32" t="s">
        <v>375</v>
      </c>
      <c r="G101" s="33">
        <v>36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41" t="s">
        <v>31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0" t="s">
        <v>1008</v>
      </c>
      <c r="F103" s="38"/>
      <c r="G103" s="38"/>
      <c r="H103" s="38"/>
      <c r="I103" s="38"/>
      <c r="J103" s="39"/>
    </row>
    <row r="104" ht="315">
      <c r="A104" s="29" t="s">
        <v>38</v>
      </c>
      <c r="B104" s="37"/>
      <c r="C104" s="38"/>
      <c r="D104" s="38"/>
      <c r="E104" s="31" t="s">
        <v>1009</v>
      </c>
      <c r="F104" s="38"/>
      <c r="G104" s="38"/>
      <c r="H104" s="38"/>
      <c r="I104" s="38"/>
      <c r="J104" s="39"/>
    </row>
    <row r="105">
      <c r="A105" s="29" t="s">
        <v>29</v>
      </c>
      <c r="B105" s="29">
        <v>24</v>
      </c>
      <c r="C105" s="30" t="s">
        <v>1010</v>
      </c>
      <c r="D105" s="29" t="s">
        <v>31</v>
      </c>
      <c r="E105" s="31" t="s">
        <v>1011</v>
      </c>
      <c r="F105" s="32" t="s">
        <v>375</v>
      </c>
      <c r="G105" s="33">
        <v>19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41" t="s">
        <v>31</v>
      </c>
      <c r="F106" s="38"/>
      <c r="G106" s="38"/>
      <c r="H106" s="38"/>
      <c r="I106" s="38"/>
      <c r="J106" s="39"/>
    </row>
    <row r="107">
      <c r="A107" s="29" t="s">
        <v>36</v>
      </c>
      <c r="B107" s="37"/>
      <c r="C107" s="38"/>
      <c r="D107" s="38"/>
      <c r="E107" s="40" t="s">
        <v>1012</v>
      </c>
      <c r="F107" s="38"/>
      <c r="G107" s="38"/>
      <c r="H107" s="38"/>
      <c r="I107" s="38"/>
      <c r="J107" s="39"/>
    </row>
    <row r="108" ht="315">
      <c r="A108" s="29" t="s">
        <v>38</v>
      </c>
      <c r="B108" s="42"/>
      <c r="C108" s="43"/>
      <c r="D108" s="43"/>
      <c r="E108" s="31" t="s">
        <v>1009</v>
      </c>
      <c r="F108" s="43"/>
      <c r="G108" s="43"/>
      <c r="H108" s="43"/>
      <c r="I108" s="43"/>
      <c r="J108" s="44"/>
    </row>
  </sheetData>
  <sheetProtection sheet="1" objects="1" scenarios="1" spinCount="100000" saltValue="uzcJWPeumzvDPdaPn0MNT4Wv52jsLl+YmzLat0bkAxxMRBhKLGYxUtpcuGICGPiw72S+b0U2hVtiaWl0/UIkDw==" hashValue="juvyrKGq1JQVf1TU/qQlynvvg2Ukx+qx/0rftmgE7KKR/8iWDGaC1PDwpkhZZ8P4AA61fSGa2W19coQHBJGGg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2025-09-11T05:47:53Z</dcterms:created>
  <dcterms:modified xsi:type="dcterms:W3CDTF">2025-09-11T05:47:55Z</dcterms:modified>
</cp:coreProperties>
</file>