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3485\Desktop\MOJE VZ\VZ LP s obsahem účinné látky BEVACIZUMAB\Výzva vč. ZD\"/>
    </mc:Choice>
  </mc:AlternateContent>
  <xr:revisionPtr revIDLastSave="0" documentId="13_ncr:1_{441F96E6-B8B8-4CE2-A501-9BE912355E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VACIZUM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P11" i="1"/>
  <c r="Q11" i="1"/>
  <c r="P9" i="1"/>
  <c r="O9" i="1"/>
  <c r="N9" i="1"/>
  <c r="N10" i="1"/>
  <c r="O10" i="1" s="1"/>
  <c r="Q10" i="1" s="1"/>
  <c r="P10" i="1"/>
</calcChain>
</file>

<file path=xl/sharedStrings.xml><?xml version="1.0" encoding="utf-8"?>
<sst xmlns="http://schemas.openxmlformats.org/spreadsheetml/2006/main" count="57" uniqueCount="51">
  <si>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</si>
  <si>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</si>
  <si>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</si>
  <si>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</si>
  <si>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</si>
  <si>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</si>
  <si>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</si>
  <si>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</si>
  <si>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</si>
  <si>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</si>
  <si>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</si>
  <si>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</si>
  <si>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</si>
  <si>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</si>
  <si>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</si>
  <si>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</si>
  <si>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</si>
  <si>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</si>
  <si>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</si>
  <si>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</si>
  <si>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</si>
  <si>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</si>
  <si>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</si>
  <si>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</si>
  <si>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Cena za 1 balení bez DPH</t>
  </si>
  <si>
    <t>DPH za 1 balení</t>
  </si>
  <si>
    <t>Cena za 1 balení včetně DPH</t>
  </si>
  <si>
    <t>Účinná látka</t>
  </si>
  <si>
    <t>balení</t>
  </si>
  <si>
    <t>15.</t>
  </si>
  <si>
    <t>Maximální cena za 1 balení bez DPH</t>
  </si>
  <si>
    <t>Název léčivého přípravku</t>
  </si>
  <si>
    <t>Léková forma</t>
  </si>
  <si>
    <t>Předpokládaný odběr v baleních za 4 roky</t>
  </si>
  <si>
    <t>Celková nabídková cena bez DPH při předpokládaném počtu balení za 4 roky</t>
  </si>
  <si>
    <t>Celková nabídková cena včetně DPH při předpokládaném počtu balení za 4 roky</t>
  </si>
  <si>
    <t>Příloha č. 1 Smlouvy - Cenová tabulka</t>
  </si>
  <si>
    <t>Příloha č. 1 ZD - Cenová tabulka</t>
  </si>
  <si>
    <t>16.</t>
  </si>
  <si>
    <t>Velikost balení</t>
  </si>
  <si>
    <t>17.</t>
  </si>
  <si>
    <t>Síla</t>
  </si>
  <si>
    <t>Druh obalu</t>
  </si>
  <si>
    <t>BEVACIZUMAB</t>
  </si>
  <si>
    <t>L01FG01</t>
  </si>
  <si>
    <t>25 MG</t>
  </si>
  <si>
    <t>1X16 ML</t>
  </si>
  <si>
    <t>1X4 ML</t>
  </si>
  <si>
    <t>koncentrát pro infuzní roztok</t>
  </si>
  <si>
    <t>injekční lahvička</t>
  </si>
  <si>
    <t>Lečivý přípravek s obsahem účinné látky BEVACIZUMAB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</si>
</sst>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 wrapText="1"/>
    </xf>
    <xf numFmtId="49" fontId="6" fillId="3" borderId="14" xfId="0" quotePrefix="1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right" vertical="center" wrapText="1"/>
    </xf>
    <xf numFmtId="164" fontId="4" fillId="3" borderId="8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zoomScale="75" zoomScaleNormal="75" workbookViewId="0">
      <selection activeCell="P11" sqref="P11"/>
    </sheetView>
  </sheetViews>
  <sheetFormatPr defaultColWidth="9.109375" defaultRowHeight="13.2" x14ac:dyDescent="0.25"/>
  <cols>
    <col min="1" max="1" width="20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5" width="20.88671875" style="3" customWidth="1"/>
    <col min="6" max="6" width="14.6640625" style="3" customWidth="1"/>
    <col min="7" max="7" width="16.21875" style="3" customWidth="1"/>
    <col min="8" max="8" width="16.88671875" style="3" customWidth="1"/>
    <col min="9" max="9" width="13.33203125" style="3" customWidth="1"/>
    <col min="10" max="10" width="12.6640625" style="3" customWidth="1"/>
    <col min="11" max="11" width="17" style="3" customWidth="1"/>
    <col min="12" max="12" width="13.6640625" style="3" customWidth="1"/>
    <col min="13" max="15" width="14.88671875" style="3" customWidth="1"/>
    <col min="16" max="16" width="22.33203125" style="3" customWidth="1"/>
    <col min="17" max="17" width="23.6640625" style="3" customWidth="1"/>
    <col min="18" max="16384" width="9.109375" style="3"/>
  </cols>
  <sheetData>
    <row r="1" spans="1:17" s="1" customFormat="1" ht="14.4" x14ac:dyDescent="0.3">
      <c r="A1" s="17" t="s">
        <v>37</v>
      </c>
      <c r="B1" s="17"/>
      <c r="C1" s="6"/>
      <c r="D1" s="1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1" customFormat="1" ht="14.4" x14ac:dyDescent="0.3">
      <c r="A2" s="17" t="s">
        <v>36</v>
      </c>
      <c r="B2" s="17"/>
      <c r="C2" s="6"/>
      <c r="D2" s="1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1" customFormat="1" ht="14.4" x14ac:dyDescent="0.3">
      <c r="A3" s="17"/>
      <c r="B3" s="6"/>
      <c r="C3" s="6"/>
      <c r="D3" s="1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" customFormat="1" ht="14.4" x14ac:dyDescent="0.3">
      <c r="A4" s="17"/>
      <c r="B4" s="6"/>
      <c r="C4" s="6"/>
      <c r="D4" s="1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ht="15" thickBot="1" x14ac:dyDescent="0.3">
      <c r="A5" s="50" t="s">
        <v>50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s="5" customFormat="1" ht="16.5" customHeight="1" x14ac:dyDescent="0.3">
      <c r="A6" s="19" t="s">
        <v>10</v>
      </c>
      <c r="B6" s="20" t="s">
        <v>11</v>
      </c>
      <c r="C6" s="20" t="s">
        <v>12</v>
      </c>
      <c r="D6" s="20" t="s">
        <v>13</v>
      </c>
      <c r="E6" s="20" t="s">
        <v>14</v>
      </c>
      <c r="F6" s="20" t="s">
        <v>15</v>
      </c>
      <c r="G6" s="20" t="s">
        <v>16</v>
      </c>
      <c r="H6" s="20" t="s">
        <v>17</v>
      </c>
      <c r="I6" s="20" t="s">
        <v>18</v>
      </c>
      <c r="J6" s="20" t="s">
        <v>19</v>
      </c>
      <c r="K6" s="20" t="s">
        <v>20</v>
      </c>
      <c r="L6" s="20" t="s">
        <v>21</v>
      </c>
      <c r="M6" s="20" t="s">
        <v>22</v>
      </c>
      <c r="N6" s="20" t="s">
        <v>23</v>
      </c>
      <c r="O6" s="20" t="s">
        <v>29</v>
      </c>
      <c r="P6" s="20" t="s">
        <v>38</v>
      </c>
      <c r="Q6" s="21" t="s">
        <v>40</v>
      </c>
    </row>
    <row r="7" spans="1:17" s="1" customFormat="1" ht="19.5" customHeight="1" x14ac:dyDescent="0.3">
      <c r="A7" s="7"/>
      <c r="B7" s="8"/>
      <c r="C7" s="9"/>
      <c r="D7" s="9"/>
      <c r="E7" s="9"/>
      <c r="F7" s="9"/>
      <c r="G7" s="9"/>
      <c r="H7" s="9"/>
      <c r="I7" s="10"/>
      <c r="J7" s="10"/>
      <c r="K7" s="10"/>
      <c r="L7" s="11" t="s">
        <v>7</v>
      </c>
      <c r="M7" s="53" t="s">
        <v>0</v>
      </c>
      <c r="N7" s="53"/>
      <c r="O7" s="54"/>
      <c r="P7" s="48" t="s">
        <v>5</v>
      </c>
      <c r="Q7" s="49"/>
    </row>
    <row r="8" spans="1:17" s="2" customFormat="1" ht="57.6" x14ac:dyDescent="0.3">
      <c r="A8" s="31" t="s">
        <v>27</v>
      </c>
      <c r="B8" s="32" t="s">
        <v>1</v>
      </c>
      <c r="C8" s="33" t="s">
        <v>33</v>
      </c>
      <c r="D8" s="33" t="s">
        <v>2</v>
      </c>
      <c r="E8" s="33" t="s">
        <v>31</v>
      </c>
      <c r="F8" s="33" t="s">
        <v>41</v>
      </c>
      <c r="G8" s="33" t="s">
        <v>39</v>
      </c>
      <c r="H8" s="33" t="s">
        <v>32</v>
      </c>
      <c r="I8" s="34" t="s">
        <v>42</v>
      </c>
      <c r="J8" s="33" t="s">
        <v>9</v>
      </c>
      <c r="K8" s="34" t="s">
        <v>30</v>
      </c>
      <c r="L8" s="34" t="s">
        <v>8</v>
      </c>
      <c r="M8" s="35" t="s">
        <v>24</v>
      </c>
      <c r="N8" s="35" t="s">
        <v>25</v>
      </c>
      <c r="O8" s="36" t="s">
        <v>26</v>
      </c>
      <c r="P8" s="36" t="s">
        <v>34</v>
      </c>
      <c r="Q8" s="37" t="s">
        <v>35</v>
      </c>
    </row>
    <row r="9" spans="1:17" s="2" customFormat="1" ht="29.4" customHeight="1" x14ac:dyDescent="0.3">
      <c r="A9" s="38" t="s">
        <v>43</v>
      </c>
      <c r="B9" s="42" t="s">
        <v>44</v>
      </c>
      <c r="C9" s="12">
        <v>96</v>
      </c>
      <c r="D9" s="39"/>
      <c r="E9" s="39"/>
      <c r="F9" s="12" t="s">
        <v>45</v>
      </c>
      <c r="G9" s="12" t="s">
        <v>46</v>
      </c>
      <c r="H9" s="12" t="s">
        <v>48</v>
      </c>
      <c r="I9" s="13" t="s">
        <v>49</v>
      </c>
      <c r="J9" s="12" t="s">
        <v>28</v>
      </c>
      <c r="K9" s="43">
        <v>11098.99</v>
      </c>
      <c r="L9" s="40"/>
      <c r="M9" s="40"/>
      <c r="N9" s="45">
        <f>M9*0.12</f>
        <v>0</v>
      </c>
      <c r="O9" s="46">
        <f>M9+N9</f>
        <v>0</v>
      </c>
      <c r="P9" s="46">
        <f>M9*C9</f>
        <v>0</v>
      </c>
      <c r="Q9" s="47">
        <f>O9*C9</f>
        <v>0</v>
      </c>
    </row>
    <row r="10" spans="1:17" s="2" customFormat="1" ht="28.2" customHeight="1" x14ac:dyDescent="0.3">
      <c r="A10" s="14" t="s">
        <v>43</v>
      </c>
      <c r="B10" s="42" t="s">
        <v>44</v>
      </c>
      <c r="C10" s="27">
        <v>96</v>
      </c>
      <c r="D10" s="28"/>
      <c r="E10" s="30"/>
      <c r="F10" s="29" t="s">
        <v>45</v>
      </c>
      <c r="G10" s="29" t="s">
        <v>47</v>
      </c>
      <c r="H10" s="29" t="s">
        <v>48</v>
      </c>
      <c r="I10" s="29" t="s">
        <v>49</v>
      </c>
      <c r="J10" s="23" t="s">
        <v>28</v>
      </c>
      <c r="K10" s="44">
        <v>2534.2600000000002</v>
      </c>
      <c r="L10" s="15"/>
      <c r="M10" s="24"/>
      <c r="N10" s="24">
        <f>M10*0.12</f>
        <v>0</v>
      </c>
      <c r="O10" s="24">
        <f>N10+M10</f>
        <v>0</v>
      </c>
      <c r="P10" s="24">
        <f>M10*C10</f>
        <v>0</v>
      </c>
      <c r="Q10" s="41">
        <f>O10*C10</f>
        <v>0</v>
      </c>
    </row>
    <row r="11" spans="1:17" s="2" customFormat="1" ht="28.2" customHeight="1" thickBot="1" x14ac:dyDescent="0.35">
      <c r="A11" s="56" t="s">
        <v>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25">
        <f>SUM(P9:P10)</f>
        <v>0</v>
      </c>
      <c r="Q11" s="26">
        <f>SUM(Q9:Q10)</f>
        <v>0</v>
      </c>
    </row>
    <row r="12" spans="1:17" s="1" customFormat="1" ht="25.5" customHeight="1" x14ac:dyDescent="0.3">
      <c r="A12" s="55"/>
      <c r="B12" s="55"/>
      <c r="C12" s="1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7"/>
    </row>
    <row r="13" spans="1:17" s="1" customFormat="1" ht="14.4" x14ac:dyDescent="0.3">
      <c r="A13" s="17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" customFormat="1" ht="14.4" x14ac:dyDescent="0.3">
      <c r="A14" s="18"/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4" x14ac:dyDescent="0.3">
      <c r="A15" s="18"/>
      <c r="B15" s="1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4.4" x14ac:dyDescent="0.3">
      <c r="A16" s="18"/>
      <c r="B16" s="1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4" x14ac:dyDescent="0.3">
      <c r="A17" s="18"/>
      <c r="B17" s="1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4" x14ac:dyDescent="0.3">
      <c r="A18" s="18"/>
      <c r="B18" s="1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4" x14ac:dyDescent="0.3">
      <c r="A19" s="18"/>
      <c r="B19" s="1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4" x14ac:dyDescent="0.3">
      <c r="A20" s="18"/>
      <c r="B20" s="1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4" x14ac:dyDescent="0.3">
      <c r="A21" s="18"/>
      <c r="B21" s="1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4.4" x14ac:dyDescent="0.3">
      <c r="A22" s="18"/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2"/>
      <c r="O22" s="22"/>
      <c r="P22" s="22"/>
      <c r="Q22" s="6"/>
    </row>
    <row r="23" spans="1:17" ht="14.4" x14ac:dyDescent="0.3">
      <c r="A23" s="18"/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1" t="s">
        <v>6</v>
      </c>
      <c r="O23" s="52"/>
      <c r="P23" s="52"/>
      <c r="Q23" s="6"/>
    </row>
    <row r="24" spans="1:17" ht="14.4" x14ac:dyDescent="0.3">
      <c r="A24" s="18"/>
      <c r="B24" s="1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4" x14ac:dyDescent="0.3">
      <c r="A25" s="18"/>
      <c r="B25" s="1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4" x14ac:dyDescent="0.3">
      <c r="A26" s="18"/>
      <c r="B26" s="1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4.4" x14ac:dyDescent="0.3">
      <c r="A27" s="18"/>
      <c r="B27" s="1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</sheetData>
  <mergeCells count="6">
    <mergeCell ref="P7:Q7"/>
    <mergeCell ref="A5:Q5"/>
    <mergeCell ref="N23:P23"/>
    <mergeCell ref="M7:O7"/>
    <mergeCell ref="A12:B12"/>
    <mergeCell ref="A11:O11"/>
  </mergeCells>
  <phoneticPr fontId="9" type="noConversion"/>
  <pageMargins left="0.7" right="0.7" top="0.78740157499999996" bottom="0.78740157499999996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BEVACIZUMAB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2025-06-17T06:41:19Z</cp:lastPrinted>
  <dcterms:created xsi:type="dcterms:W3CDTF">2017-03-07T12:51:44Z</dcterms:created>
  <dcterms:modified xsi:type="dcterms:W3CDTF">2025-08-15T06:25:19Z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