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3FD986E-563D-416F-AE21-7C79BDB935EF}" xr6:coauthVersionLast="47" xr6:coauthVersionMax="47" xr10:uidLastSave="{00000000-0000-0000-0000-000000000000}"/>
  <bookViews>
    <workbookView xWindow="-28920" yWindow="-6465" windowWidth="29040" windowHeight="15720" xr2:uid="{00000000-000D-0000-FFFF-FFFF00000000}"/>
  </bookViews>
  <sheets>
    <sheet name="Rozpočet" sheetId="1" r:id="rId1"/>
  </sheets>
  <calcPr calcId="191029" iterateDelta="1E-4"/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25" i="1" l="1"/>
  <c r="E118" i="1"/>
  <c r="E115" i="1"/>
  <c r="E112" i="1"/>
  <c r="E111" i="1"/>
  <c r="E110" i="1"/>
  <c r="E109" i="1"/>
  <c r="E108" i="1"/>
  <c r="E107" i="1"/>
  <c r="E106" i="1"/>
  <c r="E85" i="1"/>
  <c r="E81" i="1"/>
  <c r="E80" i="1"/>
  <c r="E82" i="1"/>
  <c r="E78" i="1"/>
  <c r="E72" i="1"/>
  <c r="E71" i="1"/>
  <c r="E70" i="1"/>
  <c r="E69" i="1"/>
  <c r="E68" i="1"/>
  <c r="E20" i="1"/>
  <c r="E19" i="1"/>
  <c r="E121" i="1"/>
  <c r="E120" i="1"/>
  <c r="E119" i="1"/>
  <c r="E117" i="1"/>
  <c r="E116" i="1"/>
  <c r="E114" i="1"/>
  <c r="E113" i="1"/>
  <c r="E105" i="1"/>
  <c r="E104" i="1"/>
  <c r="E103" i="1"/>
  <c r="E102" i="1"/>
  <c r="E101" i="1"/>
  <c r="E100" i="1"/>
  <c r="E99" i="1"/>
  <c r="E98" i="1"/>
  <c r="E97" i="1"/>
  <c r="E96" i="1"/>
  <c r="E94" i="1"/>
  <c r="E87" i="1"/>
  <c r="E86" i="1"/>
  <c r="E84" i="1"/>
  <c r="E83" i="1"/>
  <c r="E79" i="1"/>
  <c r="E77" i="1"/>
  <c r="E76" i="1"/>
  <c r="E75" i="1"/>
  <c r="E74" i="1"/>
  <c r="E73" i="1"/>
  <c r="E67" i="1"/>
  <c r="E66" i="1"/>
  <c r="E65" i="1"/>
  <c r="E64" i="1"/>
  <c r="E63" i="1"/>
  <c r="E62" i="1"/>
  <c r="E60" i="1"/>
  <c r="E23" i="1"/>
  <c r="E22" i="1"/>
  <c r="E21" i="1"/>
  <c r="E18" i="1"/>
  <c r="E17" i="1"/>
  <c r="E16" i="1"/>
  <c r="E15" i="1"/>
  <c r="E14" i="1"/>
  <c r="E13" i="1"/>
  <c r="E9" i="1"/>
  <c r="E122" i="1" l="1"/>
  <c r="E88" i="1"/>
  <c r="E24" i="1" l="1"/>
  <c r="E12" i="1"/>
  <c r="E11" i="1"/>
  <c r="E10" i="1"/>
  <c r="E8" i="1"/>
  <c r="E7" i="1"/>
  <c r="E6" i="1"/>
  <c r="E4" i="1"/>
  <c r="E54" i="1" l="1"/>
</calcChain>
</file>

<file path=xl/sharedStrings.xml><?xml version="1.0" encoding="utf-8"?>
<sst xmlns="http://schemas.openxmlformats.org/spreadsheetml/2006/main" count="252" uniqueCount="117">
  <si>
    <t>Popis položky a výměry</t>
  </si>
  <si>
    <t>Měrná</t>
  </si>
  <si>
    <t>jednotka</t>
  </si>
  <si>
    <t>Počet</t>
  </si>
  <si>
    <t>měr. jedn.</t>
  </si>
  <si>
    <t>Cena v Kč</t>
  </si>
  <si>
    <t>Jednotková</t>
  </si>
  <si>
    <t>Celkem</t>
  </si>
  <si>
    <t>dopravné</t>
  </si>
  <si>
    <t>ks</t>
  </si>
  <si>
    <t>m</t>
  </si>
  <si>
    <t>Ag pájka 45+pasta</t>
  </si>
  <si>
    <t>g</t>
  </si>
  <si>
    <t>konzole jednoduchá</t>
  </si>
  <si>
    <t>Cena celkem bez DPH</t>
  </si>
  <si>
    <t>měděná trubka 22x1 (dle ČSN EN 13348)</t>
  </si>
  <si>
    <t>tvarovky Cu do pr.28</t>
  </si>
  <si>
    <t>chránička potrubí-oc.trubka 38x2.6</t>
  </si>
  <si>
    <t>značení potrubí (v budovách)</t>
  </si>
  <si>
    <t>izolace potrubí proti vnějším vlivům a korozi (v zemi)</t>
  </si>
  <si>
    <t>napojení na stávající rozvod</t>
  </si>
  <si>
    <t xml:space="preserve">ochranný plyn pro pájení Cu trubek </t>
  </si>
  <si>
    <t xml:space="preserve">propláchnutí rozvodu dusíkem </t>
  </si>
  <si>
    <t>závěrečná tlaková zkouška</t>
  </si>
  <si>
    <t>kulový kohout DN20 vč.šroubení</t>
  </si>
  <si>
    <t>čidlo signalizace 0-1,6 MPa (4-20 mA)</t>
  </si>
  <si>
    <t>dokumentace skutečného provedení instalace (2x tisk, 1x digitální formát)</t>
  </si>
  <si>
    <t>zahájení, ukončení a předání</t>
  </si>
  <si>
    <t>LEK 15 - zkouška čistoty medic.stl.vzduchu dle čl.3.2 odst.b</t>
  </si>
  <si>
    <t>komplexní zkoušky dle ČSN EN ISO 7396-1</t>
  </si>
  <si>
    <t>Rozvody Air (4 bar)</t>
  </si>
  <si>
    <t>Zdroj Vac v 1.PP</t>
  </si>
  <si>
    <t>Zdroj N2O</t>
  </si>
  <si>
    <t>měděná trubka 28x1 (dle ČSN EN 13348)</t>
  </si>
  <si>
    <t>konzole složitá</t>
  </si>
  <si>
    <t>hod</t>
  </si>
  <si>
    <t>propojení nového potrubního rozvodu Air se stávajícím vzdušníkem</t>
  </si>
  <si>
    <t>napojení na stávající rozvod (rozvod Vac+odfuk)</t>
  </si>
  <si>
    <t>jímač sekretu typ 100 (2 l, 48 m3/hod)</t>
  </si>
  <si>
    <t>připojovací hadice podtlaková se šroubeím 1" l=600 mm</t>
  </si>
  <si>
    <t>připojovací hadice podtlaková se šroubeím 1/2" l=600 mm</t>
  </si>
  <si>
    <t>komplexní zkoušky dle ČSN EN ISO 7396-1 vč protokolů o zkouškách</t>
  </si>
  <si>
    <t>kulový kohout DN25 vč.šroubení</t>
  </si>
  <si>
    <t>čidlo signalizace -100-0 kPa (4-20 mA)</t>
  </si>
  <si>
    <t>kulový kohout DN15 vč.šroubení</t>
  </si>
  <si>
    <t>kompaktní vakuová stanice na zásobníku (2x olejová vývěva 28 m3/hod - 2x 0,75 kW, zásobník vakua 500 l, duplexní bakteriální filtrace FD60DP, řídící jednotka vakuové stanice C2020)</t>
  </si>
  <si>
    <t>rezervní vakuová jednotka na zásobníku (1x olejová vývěva 28 m3/hod - 1x0,75 kW, zásobník vakua 70 l, jednoduchá bakteriální filtrace FD30B, řídící jednotka rezervního zdroje s tlakovým spínačem LG7)</t>
  </si>
  <si>
    <t>demontáž stávající vakuové stanice</t>
  </si>
  <si>
    <t>signalizační panel provozního alarmu s modulem GSM</t>
  </si>
  <si>
    <t>elektro rozvody pro vakuovou stanici</t>
  </si>
  <si>
    <t>revize elektrických zařízení</t>
  </si>
  <si>
    <t>chránička potrubí-oc.trubka 26.9x2.6 (0.5m)</t>
  </si>
  <si>
    <t>automatická jednotka pro N2O  1+1 lahev  (vč.vysokotl.čidel) 30 m3/hod</t>
  </si>
  <si>
    <t>sběrnice pro 2 tlakové láhve, vč připojovacích spirál</t>
  </si>
  <si>
    <t>držák tlakových láhví pro 1 láhev</t>
  </si>
  <si>
    <t>rezervní zdroj N2O 30 m3/hod</t>
  </si>
  <si>
    <t>redukční skříň dvojitá N2O 30 m3/hod</t>
  </si>
  <si>
    <t>detekce úniku plynu, vč ústředny a signalizace</t>
  </si>
  <si>
    <t>revize plynových zařízení</t>
  </si>
  <si>
    <t>demontáž stávajícího zdroje N2O</t>
  </si>
  <si>
    <t>Požadavky na ostatní profese (zajistí objednatel):</t>
  </si>
  <si>
    <t>Propojení stlačeného vzduchu</t>
  </si>
  <si>
    <t xml:space="preserve"> - zajištění průrazů nosnými konstrukcemi</t>
  </si>
  <si>
    <t xml:space="preserve"> - přívod 400V (2 kW) z důležitých obvodů pro primární a sekundární zdroj</t>
  </si>
  <si>
    <t xml:space="preserve"> - přívod 400V (1 kW) z důležitých obvodů pro rezervní zdroj</t>
  </si>
  <si>
    <t xml:space="preserve"> - přirozené odvětrání stanic</t>
  </si>
  <si>
    <t xml:space="preserve"> - samostatnou místnost ve stávajícím zdroji (min. 2x1,5 m) z SDK konstrukce se vstupem z chodby, požární odolnostm min. 30 min</t>
  </si>
  <si>
    <t xml:space="preserve"> - přistavět samostatnou místnost ke stávajícímu přístřešku pro rezervní zdroj</t>
  </si>
  <si>
    <t xml:space="preserve"> - přívod 230V z důležitých obvodů pro signalizační hlásič provozního alarmu</t>
  </si>
  <si>
    <t xml:space="preserve"> - přívod 230V z důležitých obvodů pro signalizaci úniku plynu</t>
  </si>
  <si>
    <t xml:space="preserve"> - osvětlení ve stanici</t>
  </si>
  <si>
    <t>Vytýčení kabelové trasy v zastavěném prostoru délka trasy do 100 m</t>
  </si>
  <si>
    <t>Rozebrání dlažeb</t>
  </si>
  <si>
    <t>Protlak neřízený z trub D 200 mm v hor.1 - 4</t>
  </si>
  <si>
    <t>Trubka HD-PE d90</t>
  </si>
  <si>
    <t>Fólie výstražná</t>
  </si>
  <si>
    <t xml:space="preserve">Hloubení rýh š.do 80 cm v hor.3 do 100 m3, STROJNĚ </t>
  </si>
  <si>
    <t xml:space="preserve">Příplatek za lepivost </t>
  </si>
  <si>
    <t xml:space="preserve">Výkop jam, rýh a šachet v hornině tř. 3 </t>
  </si>
  <si>
    <t xml:space="preserve">Svislé přemístění výkopku z hor.1-4 do 2,5 m </t>
  </si>
  <si>
    <t xml:space="preserve">Vodorovné přemístění výkopku z hor.1-4 do 20000 m </t>
  </si>
  <si>
    <t xml:space="preserve">Nakládání výkopku z hor.1-4 v množství do 100 m3 </t>
  </si>
  <si>
    <t>Uložení sypaniny na skládku</t>
  </si>
  <si>
    <t xml:space="preserve">Zásyp jam, rýh, šachet se zhutněním </t>
  </si>
  <si>
    <t>Obsyp potrubí bez prohození sypaniny vč.dodavky písku</t>
  </si>
  <si>
    <t>Poplatek za uložení výkopku na skládce</t>
  </si>
  <si>
    <t xml:space="preserve">Plošná úprava terénu, nerovnosti do 15 cm v rovině </t>
  </si>
  <si>
    <t>Montáž oplocení rámového H do 1,5 m</t>
  </si>
  <si>
    <t>km</t>
  </si>
  <si>
    <t>m2</t>
  </si>
  <si>
    <t>m3</t>
  </si>
  <si>
    <t>t</t>
  </si>
  <si>
    <t xml:space="preserve">Lože pod potrubí z kameniva těženého 0 - 4 mm </t>
  </si>
  <si>
    <t>Vrtání jádrové do ŽB do D 200 mm</t>
  </si>
  <si>
    <t>Provedení těsnění prostupů trub, D do 200 mm</t>
  </si>
  <si>
    <t>Zpětné kladení dlažeb do původního stavu</t>
  </si>
  <si>
    <t>kpl</t>
  </si>
  <si>
    <t xml:space="preserve">Přesun hmot, trub.vedení plast. obsypaná kamenivem </t>
  </si>
  <si>
    <t xml:space="preserve">Odvoz suti a vybour. hmot na skládku do 20 km </t>
  </si>
  <si>
    <t xml:space="preserve">Vnitrostaveništní doprava suti do 10 m </t>
  </si>
  <si>
    <t xml:space="preserve">Nakládání suti na dopravní prostředky </t>
  </si>
  <si>
    <t xml:space="preserve">Uložení suti na skládku bez zhutnění </t>
  </si>
  <si>
    <t xml:space="preserve">Poplatek za skládku suti </t>
  </si>
  <si>
    <t>Výkopové a stavební práce</t>
  </si>
  <si>
    <t>měděná trubka 18x1 (dle ČSN EN 13348)</t>
  </si>
  <si>
    <t>tvarovky Cu do pr.18</t>
  </si>
  <si>
    <t>značení potrubí (nátěr + štítky)</t>
  </si>
  <si>
    <t xml:space="preserve">Vypracoval: </t>
  </si>
  <si>
    <t xml:space="preserve">Dne: </t>
  </si>
  <si>
    <t xml:space="preserve"> - odstávky potrubních rozvodů stl. vzduchu v dotčených budovách</t>
  </si>
  <si>
    <t xml:space="preserve"> - úpravu stávající kompresorové stanice při demontáži</t>
  </si>
  <si>
    <t>Nemocnice Kyjov - ORL - propojení stlačeného vzduchu</t>
  </si>
  <si>
    <t>Nemocnice Kyjov - ORL - výměna zdroje vakua</t>
  </si>
  <si>
    <t>Nemocnice Kyjov - ORL - rekonstukce zdroje oxidu dusného</t>
  </si>
  <si>
    <t>Zdroj vakua v 1.PP ORL</t>
  </si>
  <si>
    <t>Zdroj N2o pro ORL</t>
  </si>
  <si>
    <t>demontáž stávající kompresorové stanice v objektu ORL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</si>
</sst>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scheme val="minor"/>
    </font>
    <font>
      <b/>
      <sz val="8"/>
      <name val="Arial CE"/>
      <family val="2"/>
      <charset val="238"/>
    </font>
    <font>
      <sz val="10"/>
      <name val="Arial Narrow"/>
      <family val="2"/>
      <charset val="238"/>
    </font>
    <font>
      <b/>
      <sz val="14"/>
      <color theme="1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b/>
      <sz val="1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3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4" fontId="3" fillId="2" borderId="6" xfId="0" applyNumberFormat="1" applyFont="1" applyFill="1" applyBorder="1" applyAlignment="1">
      <alignment horizontal="center" wrapText="1"/>
    </xf>
    <xf numFmtId="4" fontId="2" fillId="0" borderId="6" xfId="0" applyNumberFormat="1" applyFont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3" fillId="2" borderId="6" xfId="0" applyNumberFormat="1" applyFont="1" applyFill="1" applyBorder="1" applyAlignment="1">
      <alignment horizontal="center" wrapText="1"/>
    </xf>
    <xf numFmtId="164" fontId="2" fillId="4" borderId="6" xfId="0" applyNumberFormat="1" applyFont="1" applyFill="1" applyBorder="1" applyAlignment="1">
      <alignment horizontal="right"/>
    </xf>
    <xf numFmtId="164" fontId="1" fillId="0" borderId="12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center" wrapText="1"/>
    </xf>
    <xf numFmtId="164" fontId="2" fillId="3" borderId="15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center" wrapText="1"/>
    </xf>
    <xf numFmtId="49" fontId="1" fillId="0" borderId="16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3" fontId="2" fillId="3" borderId="18" xfId="1" applyNumberFormat="1" applyFont="1" applyFill="1" applyBorder="1" applyAlignment="1">
      <alignment horizontal="center"/>
    </xf>
    <xf numFmtId="4" fontId="2" fillId="3" borderId="19" xfId="0" applyNumberFormat="1" applyFont="1" applyFill="1" applyBorder="1" applyAlignment="1">
      <alignment horizontal="right"/>
    </xf>
    <xf numFmtId="164" fontId="2" fillId="3" borderId="19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8" fillId="0" borderId="0" xfId="0" applyFont="1"/>
    <xf numFmtId="0" fontId="10" fillId="0" borderId="2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0" fillId="0" borderId="20" xfId="0" applyFont="1" applyBorder="1" applyAlignment="1">
      <alignment vertical="center" wrapText="1"/>
    </xf>
    <xf numFmtId="0" fontId="14" fillId="0" borderId="0" xfId="0" applyFont="1"/>
    <xf numFmtId="0" fontId="0" fillId="0" borderId="0" xfId="0" applyAlignment="1">
      <alignment wrapText="1"/>
    </xf>
    <xf numFmtId="0" fontId="11" fillId="3" borderId="20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</cellXfs>
  <cellStyles count="2">
    <cellStyle name="fnRegressQ" xfId="1" xr:uid="{00000000-0005-0000-0000-000000000000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607695</xdr:colOff>
      <xdr:row>53</xdr:row>
      <xdr:rowOff>0</xdr:rowOff>
    </xdr:from>
    <xdr:ext cx="184731" cy="265077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66020" y="1388745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066020" y="958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5077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066020" y="1388745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066020" y="958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066020" y="958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54</xdr:row>
      <xdr:rowOff>0</xdr:rowOff>
    </xdr:from>
    <xdr:ext cx="184731" cy="273094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180320" y="6877050"/>
          <a:ext cx="184731" cy="273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54</xdr:row>
      <xdr:rowOff>0</xdr:rowOff>
    </xdr:from>
    <xdr:ext cx="184731" cy="265077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180320" y="541020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54</xdr:row>
      <xdr:rowOff>0</xdr:rowOff>
    </xdr:from>
    <xdr:ext cx="184731" cy="273094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180320" y="6877050"/>
          <a:ext cx="184731" cy="273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5077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8DCB132-3125-4414-A14A-273B393DFF42}"/>
            </a:ext>
          </a:extLst>
        </xdr:cNvPr>
        <xdr:cNvSpPr txBox="1"/>
      </xdr:nvSpPr>
      <xdr:spPr>
        <a:xfrm>
          <a:off x="8273415" y="256032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C2EC3591-4BF5-44D9-AA44-054CDC87AA64}"/>
            </a:ext>
          </a:extLst>
        </xdr:cNvPr>
        <xdr:cNvSpPr txBox="1"/>
      </xdr:nvSpPr>
      <xdr:spPr>
        <a:xfrm>
          <a:off x="8273415" y="2354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5077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8DBAFDE-B253-4083-B47A-75DC72DA8C7A}"/>
            </a:ext>
          </a:extLst>
        </xdr:cNvPr>
        <xdr:cNvSpPr txBox="1"/>
      </xdr:nvSpPr>
      <xdr:spPr>
        <a:xfrm>
          <a:off x="8273415" y="256032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882AF803-FD76-4E81-8C3B-6A2A94435B6B}"/>
            </a:ext>
          </a:extLst>
        </xdr:cNvPr>
        <xdr:cNvSpPr txBox="1"/>
      </xdr:nvSpPr>
      <xdr:spPr>
        <a:xfrm>
          <a:off x="8273415" y="2354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B756035D-5923-4C82-AB9C-F04611D5CA8D}"/>
            </a:ext>
          </a:extLst>
        </xdr:cNvPr>
        <xdr:cNvSpPr txBox="1"/>
      </xdr:nvSpPr>
      <xdr:spPr>
        <a:xfrm>
          <a:off x="8273415" y="2354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54</xdr:row>
      <xdr:rowOff>0</xdr:rowOff>
    </xdr:from>
    <xdr:ext cx="184731" cy="273094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A3E7F1C6-0E9A-446B-9103-246CDF66DECE}"/>
            </a:ext>
          </a:extLst>
        </xdr:cNvPr>
        <xdr:cNvSpPr txBox="1"/>
      </xdr:nvSpPr>
      <xdr:spPr>
        <a:xfrm>
          <a:off x="8273415" y="2948940"/>
          <a:ext cx="184731" cy="273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54</xdr:row>
      <xdr:rowOff>0</xdr:rowOff>
    </xdr:from>
    <xdr:ext cx="184731" cy="265077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DA6AD73F-8203-4447-8228-C18F5987EC15}"/>
            </a:ext>
          </a:extLst>
        </xdr:cNvPr>
        <xdr:cNvSpPr txBox="1"/>
      </xdr:nvSpPr>
      <xdr:spPr>
        <a:xfrm>
          <a:off x="8273415" y="294894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54</xdr:row>
      <xdr:rowOff>0</xdr:rowOff>
    </xdr:from>
    <xdr:ext cx="184731" cy="273094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3728F713-6E7F-4F21-8B8D-F8EFD2000F55}"/>
            </a:ext>
          </a:extLst>
        </xdr:cNvPr>
        <xdr:cNvSpPr txBox="1"/>
      </xdr:nvSpPr>
      <xdr:spPr>
        <a:xfrm>
          <a:off x="8273415" y="2948940"/>
          <a:ext cx="184731" cy="273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87</xdr:row>
      <xdr:rowOff>0</xdr:rowOff>
    </xdr:from>
    <xdr:ext cx="184731" cy="265077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5F51B72F-302C-427A-BD02-B978C73AD8F8}"/>
            </a:ext>
          </a:extLst>
        </xdr:cNvPr>
        <xdr:cNvSpPr txBox="1"/>
      </xdr:nvSpPr>
      <xdr:spPr>
        <a:xfrm>
          <a:off x="8273415" y="454152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86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DDA50C10-C17C-4BB0-9E8E-88DE8524BD09}"/>
            </a:ext>
          </a:extLst>
        </xdr:cNvPr>
        <xdr:cNvSpPr txBox="1"/>
      </xdr:nvSpPr>
      <xdr:spPr>
        <a:xfrm>
          <a:off x="8273415" y="4335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87</xdr:row>
      <xdr:rowOff>0</xdr:rowOff>
    </xdr:from>
    <xdr:ext cx="184731" cy="265077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7C3C3154-3C7E-49E2-9395-F04F2DA47A45}"/>
            </a:ext>
          </a:extLst>
        </xdr:cNvPr>
        <xdr:cNvSpPr txBox="1"/>
      </xdr:nvSpPr>
      <xdr:spPr>
        <a:xfrm>
          <a:off x="8273415" y="454152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86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1B502D-3726-41E0-8CBE-717CA4B27463}"/>
            </a:ext>
          </a:extLst>
        </xdr:cNvPr>
        <xdr:cNvSpPr txBox="1"/>
      </xdr:nvSpPr>
      <xdr:spPr>
        <a:xfrm>
          <a:off x="8273415" y="4335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86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7E9C3BE4-889B-470F-B196-30499C2A9C56}"/>
            </a:ext>
          </a:extLst>
        </xdr:cNvPr>
        <xdr:cNvSpPr txBox="1"/>
      </xdr:nvSpPr>
      <xdr:spPr>
        <a:xfrm>
          <a:off x="8273415" y="4335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87</xdr:row>
      <xdr:rowOff>0</xdr:rowOff>
    </xdr:from>
    <xdr:ext cx="184731" cy="265077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2DE31020-5EAE-43F7-833D-516C54E1F50C}"/>
            </a:ext>
          </a:extLst>
        </xdr:cNvPr>
        <xdr:cNvSpPr txBox="1"/>
      </xdr:nvSpPr>
      <xdr:spPr>
        <a:xfrm>
          <a:off x="8273415" y="454152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86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7CCD8C02-15DE-478A-B04C-6D7D28DFBBB8}"/>
            </a:ext>
          </a:extLst>
        </xdr:cNvPr>
        <xdr:cNvSpPr txBox="1"/>
      </xdr:nvSpPr>
      <xdr:spPr>
        <a:xfrm>
          <a:off x="8273415" y="4335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87</xdr:row>
      <xdr:rowOff>0</xdr:rowOff>
    </xdr:from>
    <xdr:ext cx="184731" cy="265077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AC3F3FB2-DE9A-481A-A8F7-58A13E7F5CED}"/>
            </a:ext>
          </a:extLst>
        </xdr:cNvPr>
        <xdr:cNvSpPr txBox="1"/>
      </xdr:nvSpPr>
      <xdr:spPr>
        <a:xfrm>
          <a:off x="8273415" y="454152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86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BE81EED4-4DF9-4C7F-B8A0-875D7C37BF54}"/>
            </a:ext>
          </a:extLst>
        </xdr:cNvPr>
        <xdr:cNvSpPr txBox="1"/>
      </xdr:nvSpPr>
      <xdr:spPr>
        <a:xfrm>
          <a:off x="8273415" y="4335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86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BECCD5BE-C9BD-4476-A2A9-8DB4FABA2C1A}"/>
            </a:ext>
          </a:extLst>
        </xdr:cNvPr>
        <xdr:cNvSpPr txBox="1"/>
      </xdr:nvSpPr>
      <xdr:spPr>
        <a:xfrm>
          <a:off x="8273415" y="4335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121</xdr:row>
      <xdr:rowOff>0</xdr:rowOff>
    </xdr:from>
    <xdr:ext cx="184731" cy="265077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6A764AF2-2A4A-479D-A98B-986BC6881294}"/>
            </a:ext>
          </a:extLst>
        </xdr:cNvPr>
        <xdr:cNvSpPr txBox="1"/>
      </xdr:nvSpPr>
      <xdr:spPr>
        <a:xfrm>
          <a:off x="8273415" y="966216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120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A4D969DB-B5DC-485F-862A-AC22C266B950}"/>
            </a:ext>
          </a:extLst>
        </xdr:cNvPr>
        <xdr:cNvSpPr txBox="1"/>
      </xdr:nvSpPr>
      <xdr:spPr>
        <a:xfrm>
          <a:off x="8273415" y="945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121</xdr:row>
      <xdr:rowOff>0</xdr:rowOff>
    </xdr:from>
    <xdr:ext cx="184731" cy="265077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75A26D37-FE67-4A0C-AB0B-B431CB163EDF}"/>
            </a:ext>
          </a:extLst>
        </xdr:cNvPr>
        <xdr:cNvSpPr txBox="1"/>
      </xdr:nvSpPr>
      <xdr:spPr>
        <a:xfrm>
          <a:off x="8273415" y="966216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120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848623F6-AB3E-4691-8F1B-1C3CF08FE6AC}"/>
            </a:ext>
          </a:extLst>
        </xdr:cNvPr>
        <xdr:cNvSpPr txBox="1"/>
      </xdr:nvSpPr>
      <xdr:spPr>
        <a:xfrm>
          <a:off x="8273415" y="945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120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1C15BB0E-2BB7-473E-A374-0FD34B60B61E}"/>
            </a:ext>
          </a:extLst>
        </xdr:cNvPr>
        <xdr:cNvSpPr txBox="1"/>
      </xdr:nvSpPr>
      <xdr:spPr>
        <a:xfrm>
          <a:off x="8273415" y="945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121</xdr:row>
      <xdr:rowOff>0</xdr:rowOff>
    </xdr:from>
    <xdr:ext cx="184731" cy="265077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6C7CC256-A3E3-46D6-957C-8E09067F67F3}"/>
            </a:ext>
          </a:extLst>
        </xdr:cNvPr>
        <xdr:cNvSpPr txBox="1"/>
      </xdr:nvSpPr>
      <xdr:spPr>
        <a:xfrm>
          <a:off x="8273415" y="966216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120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3A41A45E-636C-474B-9F95-6F055DB47972}"/>
            </a:ext>
          </a:extLst>
        </xdr:cNvPr>
        <xdr:cNvSpPr txBox="1"/>
      </xdr:nvSpPr>
      <xdr:spPr>
        <a:xfrm>
          <a:off x="8273415" y="945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121</xdr:row>
      <xdr:rowOff>0</xdr:rowOff>
    </xdr:from>
    <xdr:ext cx="184731" cy="265077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C5CDBC89-3AD7-42CC-B2B1-49F891CEA83F}"/>
            </a:ext>
          </a:extLst>
        </xdr:cNvPr>
        <xdr:cNvSpPr txBox="1"/>
      </xdr:nvSpPr>
      <xdr:spPr>
        <a:xfrm>
          <a:off x="8273415" y="9662160"/>
          <a:ext cx="184731" cy="265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120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B005F9AC-4D35-47FB-90F9-D2DA550C86E0}"/>
            </a:ext>
          </a:extLst>
        </xdr:cNvPr>
        <xdr:cNvSpPr txBox="1"/>
      </xdr:nvSpPr>
      <xdr:spPr>
        <a:xfrm>
          <a:off x="8273415" y="945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120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14E395E6-9366-44D1-AA05-9D18C73CF2E2}"/>
            </a:ext>
          </a:extLst>
        </xdr:cNvPr>
        <xdr:cNvSpPr txBox="1"/>
      </xdr:nvSpPr>
      <xdr:spPr>
        <a:xfrm>
          <a:off x="8273415" y="945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24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DA4D9E4-F688-482F-B66D-AE6701F55578}"/>
            </a:ext>
          </a:extLst>
        </xdr:cNvPr>
        <xdr:cNvSpPr txBox="1"/>
      </xdr:nvSpPr>
      <xdr:spPr>
        <a:xfrm>
          <a:off x="827341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24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E2CCA24D-F82A-4AE4-8C50-C80B56B1A34D}"/>
            </a:ext>
          </a:extLst>
        </xdr:cNvPr>
        <xdr:cNvSpPr txBox="1"/>
      </xdr:nvSpPr>
      <xdr:spPr>
        <a:xfrm>
          <a:off x="827341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24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6667E2FA-7129-4E69-B9FE-2C3B9071C4C0}"/>
            </a:ext>
          </a:extLst>
        </xdr:cNvPr>
        <xdr:cNvSpPr txBox="1"/>
      </xdr:nvSpPr>
      <xdr:spPr>
        <a:xfrm>
          <a:off x="827341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24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4A7A0930-F102-47C4-8676-4FD5D81959CE}"/>
            </a:ext>
          </a:extLst>
        </xdr:cNvPr>
        <xdr:cNvSpPr txBox="1"/>
      </xdr:nvSpPr>
      <xdr:spPr>
        <a:xfrm>
          <a:off x="827341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24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E6724EDA-AA3E-4FDD-91C0-0188BC6B42A1}"/>
            </a:ext>
          </a:extLst>
        </xdr:cNvPr>
        <xdr:cNvSpPr txBox="1"/>
      </xdr:nvSpPr>
      <xdr:spPr>
        <a:xfrm>
          <a:off x="827341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24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3A7FBAAC-ED39-437C-8F85-D357AB8445FE}"/>
            </a:ext>
          </a:extLst>
        </xdr:cNvPr>
        <xdr:cNvSpPr txBox="1"/>
      </xdr:nvSpPr>
      <xdr:spPr>
        <a:xfrm>
          <a:off x="827341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171053FD-940B-4190-8437-B1FC9761AF6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667D85D5-1DD6-45B9-8E4D-99652FE8907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B5768C40-4A22-4366-9E0D-9056ACF5CFB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AA253BF5-5507-4485-9685-EA94BAD4FC0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D0FC9169-8111-434A-94F0-7ECD72D6F8B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FA090EE-06AF-44EB-B073-CABCB210320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26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41D90AE1-9862-4055-9421-5D4745F9808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26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E2AF6644-76D8-4667-9631-23097CBFF29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26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93B118DB-1054-421F-9CB6-D545A6A5B2A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26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BC10AB1D-560A-45B4-945F-9B1A97FBB1B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26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D61DBE13-D805-4768-A579-9CCB3B293AE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26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5F861BDE-E40B-4C1A-9C5D-2C05BF067BB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27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42085854-9D56-4B1C-B61F-CDCB8329B0A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27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7B940619-437D-4A7A-B8ED-0A7886B4977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27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ED42EED7-C1A6-4FA8-A8BD-CAE108B6A04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27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B5C2A492-307E-47CF-B79F-799E2289C57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27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5383F83A-44E0-4777-882B-51A156D8AB9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27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DE7AA062-45FF-4F8C-B1FF-A797A7EE7B1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28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4D3EB9B9-F26E-466A-AD4B-11BC6FC5477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28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DD3F26F7-63ED-4A75-B30B-E3260174DD7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28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B342B59-7262-4783-BFE7-4444F86DAB4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28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8CA13044-E2D4-4556-A02F-41E35463492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28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C2BF3E0B-353B-4931-A6FD-EEC29DE55C5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28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B606AEA6-F301-422C-ADC4-042A8612EE2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29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8CB7F283-EBAE-4F80-AA7E-0EAE1EC0563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29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5BF50E9C-8A6D-4004-A173-D410945E33E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29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45B91158-FDF0-46BE-8DE2-99075B2BB95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29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8825A86-2777-4E0A-BAAB-1B5A0C1F04F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29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63781BA8-8922-408A-B85E-EF3537914F7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29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B4B48EE0-B46C-4B41-899E-CAA662E406C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30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7AACF50B-E231-44C6-951B-144C49F19DF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30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E1AE9A23-5986-4DA7-BDAB-D8632B24CA2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30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AA98DF1-9971-4474-8A89-49796E36740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30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350FC799-BD9D-4294-995A-D71B4593D97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30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5C7DA2D4-0F51-4B0E-A816-A0BD25A9D82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30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2AE83282-0198-4453-BF40-84739459550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AAD44AC1-78CF-4A13-AEC2-73FB42DBB52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1A293036-E27E-4A8C-AEBC-39EB3D25A73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171A7B11-5A18-44A4-9EE5-F0AC941B0D0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43042C07-5A1E-4CDE-BA57-A5C26DEDA8A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1A02F691-0BCD-4C87-A22C-3C3A7FEF483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C1DC8D52-E23B-420A-BF8B-93C13AB4D8E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32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01C1489D-EC49-440B-82E4-103D78CC10E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32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878EA327-43F1-4869-9904-5BF77808EAF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32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CB3667FC-703B-4E1E-AAC8-7E21C152434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32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A423F89-7F51-48F0-BEEB-F216AD80265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32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04D874F1-8F9D-476E-9CF4-AA714DB0D042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32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671BA3BE-FA90-4824-A249-52035C4607B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ECC81F53-E237-473B-BDBB-9E5E42D2BE3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F26C2A3C-3841-40AC-A156-B26CBD99AE2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12CCF7F2-8462-4687-A5DF-8987E622D68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9ECBB145-2FE9-42A1-9FEF-74F832EE71D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33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873F549-231A-465A-8610-41C72118D0B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33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63A5A79-323A-42AF-BED9-57CC7B7CBD6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34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29FA1492-3DF1-44FC-BE65-029650A73EB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34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02F76B1-EE45-42E3-B3B2-25E7CEB54DE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34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29579575-181B-40B3-9103-54B5C88A8B8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34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FD12D35E-A6C9-43A6-815C-5FE0F35A900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34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264D944A-2F5A-409B-B2CF-84F4DBCA4B9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34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FCB7F696-E3CB-48F3-87B1-3F77ECA93FE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35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30FAE17A-567C-4746-A2FD-0D6CD5BD23F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35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A1A81EC6-A33B-411C-B0C9-70FB041DBC1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35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9FF6F671-5E9F-44AC-B16E-C051D6895AA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35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2B923FBD-B250-4BB5-9AEB-48DBD538F27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35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DFBEBEC-48B6-4E23-B950-B973AF9FAB2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35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922C4CE6-3137-47D4-9217-B1348AF0A98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36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94FB54E3-44AF-4ACE-9599-B6A4F894529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36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C7F823C6-5CC1-4E62-87B7-119B3D4E26A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36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C6C421AC-78AB-438E-91A9-AAEEAE5DF4C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36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48B7D3F2-D5D0-4639-B863-7F37655EFBC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36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DC5BBFCB-51EA-4638-9598-427363FCA31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36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C6D1773D-94E6-455B-BA19-7CEE591FDE3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37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D600E3AA-9968-42CA-A0A8-ACF5C958640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37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0D31A90-C6F1-4A9E-96A5-22DFBBDBF22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37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B397222F-53A7-4715-9FAE-6E5DFB4EFFB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37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63848018-A021-48CB-8599-F3CF062640D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37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D15DA0BB-FBA2-4ECF-9601-7B090B682772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37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16957FF2-F21C-4378-99CC-6F581F5486E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38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AB804C79-5269-4069-B457-79B9AD4FE3C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38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541E1BA9-DEDB-4609-A20F-B0CFAA5B21F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38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E781D152-2B0E-492C-A0F4-D3B9B9D81EA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38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47109AE6-8A83-4DAC-A1B8-37D2C771D2B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38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83AC23-242C-4A39-BFE1-39AF6D5C60A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38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5700FFD0-AE9C-442A-9AB6-496DC8D73CE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39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DCBB479B-5B99-435F-B210-0A50F66808E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39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B9D74FEC-9855-49A1-AA25-53456B2B6F3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39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88154C27-5746-4876-A035-2500AE9ED0D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39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F8FE635F-556C-4E25-A535-FA692739CB2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39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3994FE7-3C52-4387-AEAB-D8BB983723B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39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2B49BF4E-CA63-4771-B241-D94A1A003A2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40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AFB137B3-4966-4805-9664-9795C472EAC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40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EDAE4233-CE1E-4930-948C-0807BA7287B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40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6B696366-DB8D-4A2F-BFEB-4A4140FFC5D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40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CA3DAA49-3BCB-462B-83CD-1E2D614F574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40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1A445D83-16AD-4D89-9D50-B085C508C80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40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AFEF8596-67E6-4A2D-AC86-F8C53C42F32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6876D8D9-BEE9-4E95-A317-26324E941AF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29775D6C-E96F-4BF1-A279-EDE9F390C2C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7BE72539-A94E-4D66-BAF4-63FCE1133A3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4D4E7F39-14F7-48B5-A99A-EFCA3520DE7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41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BCDA371E-D4D1-4C2D-90AB-F50338B35D6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41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7FC389EB-6E31-46C6-AC0E-BE4025DF506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42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967A98D9-BF4F-4291-B7E1-C94B762339A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42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FCBECDC8-9F95-4F8F-A296-967B56C77D9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42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E6234A66-121D-4C52-BE78-DB58483D42B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42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E3833334-0177-461C-991F-C13114056E9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42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6AFD43EE-2845-43D2-9A63-F792F979792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42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9D9AFDD-12B6-4B7B-9871-ACB05C97E4E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43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033A688A-8AAD-4E8C-BC5D-91C265537DE2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43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52E75D73-C518-4DA3-86F6-568022DED2B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43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42136AD8-902E-4A34-B85A-2C720000C26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43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A4B6E6E4-0966-4371-96FD-617BF6B2FD12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43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9C31CE2F-15F5-4C80-B563-4FBB41CB1AF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43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DE4165BF-462B-44B7-BC68-3BCB0856DFE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44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A5247231-CC9B-4329-B3C7-E643BD85E732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44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701FAED-F782-4556-ABC4-E1648CC6D08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44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D38B5BD5-E211-43CC-9A0E-72569A8AB83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44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D10B6A3C-DA04-41E5-B5A3-85A82134399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44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14E11DB1-9337-45B9-B5F8-433717ED393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44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DA1AEF16-B739-457C-9FFA-D0B3B0A40A0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45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0EBCBC8A-F621-4971-95F1-9C06D5B5DAB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45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5672F81-14CF-4F12-8963-7BFE97A48FB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45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056A2AF8-6B34-4895-9C08-D28B62551B6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45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A81957-BDCE-4707-B74B-46BEBBACFBF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45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9C9D0F4E-C570-4246-9B17-2880AEEADDD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45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3F60ECA0-F9F4-4077-8F8B-CB4E1391662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87AF6DA9-778E-48E8-81F0-9B8EEC35871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3377C0FD-DD2B-467D-BC36-F1B3AD055E8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F4E53B5C-172C-4D52-B31C-DC70BBEE940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9EE15AE-9228-44FF-AA05-6C04C173273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3E312BF5-F727-492A-A836-9948D08637C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37F4624B-795B-4E17-9CE2-C87CA59860D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47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628F59A-9533-4BD5-8EAC-8C42B227CE2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47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5FB941C4-5280-4D11-B4C3-228C7E7FF44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47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BD02FE1B-2AA7-4E2B-802F-3D94F09E351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47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A6A1EA94-31FE-4661-93BF-DE5FA7C1FE5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47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43D2BFCB-9C86-4BDD-A480-91BCDB13B46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47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B44B2080-0B92-445E-B002-A64FE275211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48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2C91FE5A-A594-4235-80DB-EE2221DD83E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48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69332D13-EAE8-4297-AA0D-C09B9CFBD71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48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D6C39771-145F-4E1A-92E4-4A8D364400A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48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032F727-390A-497A-9DF1-5DBD34806D9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48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A1080E4D-860C-4E1F-8592-5E4DB485B65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48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528BA33A-737F-43DF-9F5A-469D64009AA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49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0031E413-585B-4D88-BF80-4531A50CEDD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49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79DDC570-9744-4E8A-899E-319E121B360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49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2742FDEF-7510-4810-BBF4-CC0C06124AB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49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6FB63061-4426-4013-9A51-4E9D45AFE6E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49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8E7444FE-318C-4A89-8D85-3BCB9E98FC9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49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A68FCB56-7DD8-4941-AC15-0C4DE0D6071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50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9CC1F533-5B9A-4DB3-B684-D676C496BEA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50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49C91302-9F8B-423A-9863-AD758D98FE8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50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5628E9F6-B5E2-462B-8909-EC20E536FFD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50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07B0FA29-D2E8-4145-ADF6-3977EDF45DB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50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2C5AA6A3-105F-4692-A869-74E25F6DBE0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50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E40B1E0B-75F9-4FDD-BFD4-F8162BA4897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25AF7BE2-E731-4C6F-B8E0-3A6B1866BBE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7186D1E1-4C89-4EBD-8793-2C36AC3F69A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48649D77-F75C-48DC-8914-1EC397C370F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939BEBFE-1581-430F-80B6-145A637FAF0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73EDE84A-9D95-44D0-954B-EBE8A838084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A4D1D337-8DDF-4640-B5CD-AC86F0B1A92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52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4C9F7BE8-E4CD-47B0-8597-67EAD3AA420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52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4E29B735-DD88-4FD7-8DC0-9D37F134E9A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52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C6CF39F8-DFDB-4929-84C4-EC6103B8E05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52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057A8AC-42A4-427D-862A-0D36A6A2C57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52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E7DF54F-2400-423B-B565-023CFA8AAC7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52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A80D2A31-39DD-4109-A9DC-9D627C30C69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4349BA38-6933-48AC-BF4B-80843FACDB5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2C090BB5-A4BD-49DF-8C4A-EAB817BE9C4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E1985AC5-30EB-4F1B-9239-B5657965B5D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C8A824E-4A5D-49C4-BA53-FD0776C25F8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65E09C60-6B2F-4ABC-A9B0-B7E2E252895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66128983-AD53-4B10-BEF4-EB01FBDC92B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B97ACF0B-2F7B-49E9-9714-A330AA577458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BF4BBF98-B830-45F9-8B37-BBA781CE28C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DFA6FF1A-F756-4398-8969-E4CFDAC47F0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F38FA55D-A7B6-47E0-9C7B-5A2BEA20DCC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F4014974-E145-4B50-BB33-947CEA2DB74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6ACE8500-ADA9-4854-9EAB-1AAE4B1F1FC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CD6CFA2-DE2E-40CC-A4E5-77BBCD2AD29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DA133C32-26F8-44CD-A2C7-275E40F6BC6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BD6D986A-0D8F-4BB8-8A6F-4541B18D718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C996FC07-EA50-4715-86B8-5445DBC0B5AD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00292480-634F-4DA8-ACC8-0E49E613700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85FF0AA8-9BEB-4671-89A4-D756AFD5533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6629DB21-D3E4-4A02-BE15-4196D263DBF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22229DC-2E6A-435A-8EBF-C882760F849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D07A2742-A332-4C86-A2FC-2FE8DCF9609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094D945F-9EB7-4F5D-874B-F36F787CDB9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CCE51DF4-D992-4CE1-82AB-5ACE5E70C652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E0B27647-B4F8-485A-A9A7-43251B9400E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335B44A-0992-4462-A805-6808EFFAFCA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BF8F5C51-7BDF-432A-898C-CD03BAF8CF0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EDBFFA8F-654D-4B20-8A3D-7A9DDD8A3260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2B6170B4-8CDC-4917-B173-A9B27E2B359F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56780FE5-1C9B-4F6D-8A54-16E03C5590EA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4D268D87-612E-4F95-A1E6-2C1D7B30151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B3B67B8-B59B-4448-80AB-6F720BC7017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F8974C3E-2430-42D7-BE52-C12F6016FB5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038E46E4-CC06-44C6-ACBC-7E7877CA335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5DCFEF9A-0024-4FDB-BA3B-40B43F36BCE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F4B0396E-13CA-4598-9E28-AD31118FBA7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333E19D1-A56C-43AB-9CE6-3803B7B93E3B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E81D68B7-8E38-425A-AA9E-3B47EB15CEB1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95D7152B-1562-41DE-8E48-A92167D9DDE9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A23D8997-2A86-4A76-A996-EA7A63475CF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3B5E138D-3692-41FC-9DA6-16E13BD7600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B2B8C4BF-074F-4AD3-BABB-8CECDEDB0272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F5ACD80D-E921-45EE-A7DF-345890196CD2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52997209-6944-417A-BA51-8F5A49545192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055D28C-A6C9-4B4F-A546-C79AC58835E4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96EFFD9E-B4F3-4D19-BDF5-FE0AE7030623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C99174EF-D006-4C74-93B8-4DA6ED5D0A1C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9A744442-8AA7-4494-9C32-130A9C2607E6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2296E262-8C76-42BA-AD93-6BE452E5828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9F8A200E-03C2-47F8-AD59-B6F0B5846C5E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65C0435F-1AE8-4DF6-B8DF-88F4CF38C2F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47AF0C8D-EB76-4707-A1FA-25013C81FA2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A2EF3C72-1165-4FFB-A936-BCB67ED277E5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DE9FE137-0025-45F7-9BD6-394C10AD0BA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4</xdr:col>
      <xdr:colOff>607695</xdr:colOff>
      <xdr:row>53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946F25A7-42A6-4946-9437-EE3A8EA84807}"/>
            </a:ext>
          </a:extLst>
        </xdr:cNvPr>
        <xdr:cNvSpPr txBox="1"/>
      </xdr:nvSpPr>
      <xdr:spPr>
        <a:xfrm>
          <a:off x="8273415" y="4732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7"/>
  <sheetViews>
    <sheetView tabSelected="1" topLeftCell="A76" workbookViewId="0">
      <selection activeCell="A33" sqref="A33"/>
    </sheetView>
  </sheetViews>
  <sheetFormatPr defaultRowHeight="14.4" x14ac:dyDescent="0.3"/>
  <cols>
    <col min="1" max="1" width="73.109375" customWidth="1"/>
    <col min="2" max="3" width="10.5546875" customWidth="1"/>
    <col min="4" max="5" width="17.5546875" customWidth="1"/>
  </cols>
  <sheetData>
    <row r="1" spans="1:5" x14ac:dyDescent="0.3">
      <c r="A1" s="24" t="s">
        <v>0</v>
      </c>
      <c r="B1" s="2" t="s">
        <v>1</v>
      </c>
      <c r="C1" s="7" t="s">
        <v>3</v>
      </c>
      <c r="D1" s="45" t="s">
        <v>5</v>
      </c>
      <c r="E1" s="46"/>
    </row>
    <row r="2" spans="1:5" ht="15" thickBot="1" x14ac:dyDescent="0.35">
      <c r="A2" s="25"/>
      <c r="B2" s="3" t="s">
        <v>2</v>
      </c>
      <c r="C2" s="8" t="s">
        <v>4</v>
      </c>
      <c r="D2" s="14" t="s">
        <v>6</v>
      </c>
      <c r="E2" s="19" t="s">
        <v>7</v>
      </c>
    </row>
    <row r="3" spans="1:5" x14ac:dyDescent="0.3">
      <c r="A3" s="26" t="s">
        <v>111</v>
      </c>
      <c r="B3" s="4"/>
      <c r="C3" s="9"/>
      <c r="D3" s="15"/>
      <c r="E3" s="20"/>
    </row>
    <row r="4" spans="1:5" x14ac:dyDescent="0.3">
      <c r="A4" s="27"/>
      <c r="B4" s="5"/>
      <c r="C4" s="10"/>
      <c r="D4" s="16"/>
      <c r="E4" s="21" t="str">
        <f>IF(AND(C4&gt;0,D4&gt;0),ROUND(C4*D4,0)," ")</f>
        <v xml:space="preserve"> </v>
      </c>
    </row>
    <row r="5" spans="1:5" ht="18" x14ac:dyDescent="0.35">
      <c r="A5" s="39" t="s">
        <v>30</v>
      </c>
      <c r="B5" s="1"/>
      <c r="C5" s="11"/>
      <c r="D5" s="17"/>
      <c r="E5" s="22"/>
    </row>
    <row r="6" spans="1:5" ht="15.6" x14ac:dyDescent="0.3">
      <c r="A6" s="34" t="s">
        <v>15</v>
      </c>
      <c r="B6" s="35" t="s">
        <v>10</v>
      </c>
      <c r="C6" s="10">
        <v>170</v>
      </c>
      <c r="D6" s="18"/>
      <c r="E6" s="21">
        <f>C6*D6</f>
        <v>0</v>
      </c>
    </row>
    <row r="7" spans="1:5" ht="15.6" x14ac:dyDescent="0.3">
      <c r="A7" s="34" t="s">
        <v>11</v>
      </c>
      <c r="B7" s="35" t="s">
        <v>12</v>
      </c>
      <c r="C7" s="10">
        <v>950</v>
      </c>
      <c r="D7" s="18"/>
      <c r="E7" s="21">
        <f t="shared" ref="E7:E24" si="0">C7*D7</f>
        <v>0</v>
      </c>
    </row>
    <row r="8" spans="1:5" ht="15.6" x14ac:dyDescent="0.3">
      <c r="A8" s="34" t="s">
        <v>16</v>
      </c>
      <c r="B8" s="36" t="s">
        <v>9</v>
      </c>
      <c r="C8" s="12">
        <v>46</v>
      </c>
      <c r="D8" s="18"/>
      <c r="E8" s="21">
        <f t="shared" si="0"/>
        <v>0</v>
      </c>
    </row>
    <row r="9" spans="1:5" ht="15.6" x14ac:dyDescent="0.3">
      <c r="A9" s="34" t="s">
        <v>17</v>
      </c>
      <c r="B9" s="36" t="s">
        <v>10</v>
      </c>
      <c r="C9" s="12">
        <v>18</v>
      </c>
      <c r="D9" s="18"/>
      <c r="E9" s="21">
        <f t="shared" si="0"/>
        <v>0</v>
      </c>
    </row>
    <row r="10" spans="1:5" ht="15.6" x14ac:dyDescent="0.3">
      <c r="A10" s="34" t="s">
        <v>13</v>
      </c>
      <c r="B10" s="36" t="s">
        <v>9</v>
      </c>
      <c r="C10" s="12">
        <v>18</v>
      </c>
      <c r="D10" s="18"/>
      <c r="E10" s="21">
        <f t="shared" si="0"/>
        <v>0</v>
      </c>
    </row>
    <row r="11" spans="1:5" ht="15.6" x14ac:dyDescent="0.3">
      <c r="A11" s="34" t="s">
        <v>18</v>
      </c>
      <c r="B11" s="35" t="s">
        <v>10</v>
      </c>
      <c r="C11" s="10">
        <v>35</v>
      </c>
      <c r="D11" s="18"/>
      <c r="E11" s="21">
        <f t="shared" si="0"/>
        <v>0</v>
      </c>
    </row>
    <row r="12" spans="1:5" ht="15.6" x14ac:dyDescent="0.3">
      <c r="A12" s="34" t="s">
        <v>19</v>
      </c>
      <c r="B12" s="35" t="s">
        <v>10</v>
      </c>
      <c r="C12" s="10">
        <v>140</v>
      </c>
      <c r="D12" s="18"/>
      <c r="E12" s="21">
        <f t="shared" si="0"/>
        <v>0</v>
      </c>
    </row>
    <row r="13" spans="1:5" ht="15.6" x14ac:dyDescent="0.3">
      <c r="A13" s="34" t="s">
        <v>20</v>
      </c>
      <c r="B13" s="35" t="s">
        <v>9</v>
      </c>
      <c r="C13" s="10">
        <v>2</v>
      </c>
      <c r="D13" s="18"/>
      <c r="E13" s="21">
        <f t="shared" si="0"/>
        <v>0</v>
      </c>
    </row>
    <row r="14" spans="1:5" ht="15.6" x14ac:dyDescent="0.3">
      <c r="A14" s="34" t="s">
        <v>21</v>
      </c>
      <c r="B14" s="35" t="s">
        <v>10</v>
      </c>
      <c r="C14" s="10">
        <v>170</v>
      </c>
      <c r="D14" s="18"/>
      <c r="E14" s="21">
        <f t="shared" si="0"/>
        <v>0</v>
      </c>
    </row>
    <row r="15" spans="1:5" ht="15.6" x14ac:dyDescent="0.3">
      <c r="A15" s="34" t="s">
        <v>22</v>
      </c>
      <c r="B15" s="35" t="s">
        <v>10</v>
      </c>
      <c r="C15" s="10">
        <v>170</v>
      </c>
      <c r="D15" s="18"/>
      <c r="E15" s="21">
        <f t="shared" si="0"/>
        <v>0</v>
      </c>
    </row>
    <row r="16" spans="1:5" ht="15.6" x14ac:dyDescent="0.3">
      <c r="A16" s="34" t="s">
        <v>23</v>
      </c>
      <c r="B16" s="35" t="s">
        <v>9</v>
      </c>
      <c r="C16" s="10">
        <v>1</v>
      </c>
      <c r="D16" s="18"/>
      <c r="E16" s="21">
        <f t="shared" si="0"/>
        <v>0</v>
      </c>
    </row>
    <row r="17" spans="1:5" ht="15.6" x14ac:dyDescent="0.3">
      <c r="A17" s="34" t="s">
        <v>25</v>
      </c>
      <c r="B17" s="35" t="s">
        <v>9</v>
      </c>
      <c r="C17" s="10">
        <v>2</v>
      </c>
      <c r="D17" s="18"/>
      <c r="E17" s="21">
        <f t="shared" si="0"/>
        <v>0</v>
      </c>
    </row>
    <row r="18" spans="1:5" ht="15.6" x14ac:dyDescent="0.3">
      <c r="A18" s="34" t="s">
        <v>24</v>
      </c>
      <c r="B18" s="35" t="s">
        <v>9</v>
      </c>
      <c r="C18" s="10">
        <v>4</v>
      </c>
      <c r="D18" s="18"/>
      <c r="E18" s="21">
        <f t="shared" si="0"/>
        <v>0</v>
      </c>
    </row>
    <row r="19" spans="1:5" ht="15.6" x14ac:dyDescent="0.3">
      <c r="A19" s="34" t="s">
        <v>116</v>
      </c>
      <c r="B19" s="35" t="s">
        <v>35</v>
      </c>
      <c r="C19" s="10">
        <v>6</v>
      </c>
      <c r="D19" s="18"/>
      <c r="E19" s="21">
        <f t="shared" si="0"/>
        <v>0</v>
      </c>
    </row>
    <row r="20" spans="1:5" ht="15.6" x14ac:dyDescent="0.3">
      <c r="A20" s="34" t="s">
        <v>36</v>
      </c>
      <c r="B20" s="35" t="s">
        <v>9</v>
      </c>
      <c r="C20" s="10">
        <v>1</v>
      </c>
      <c r="D20" s="18"/>
      <c r="E20" s="21">
        <f t="shared" si="0"/>
        <v>0</v>
      </c>
    </row>
    <row r="21" spans="1:5" ht="15.6" x14ac:dyDescent="0.3">
      <c r="A21" s="34" t="s">
        <v>26</v>
      </c>
      <c r="B21" s="35" t="s">
        <v>9</v>
      </c>
      <c r="C21" s="10">
        <v>1</v>
      </c>
      <c r="D21" s="18"/>
      <c r="E21" s="21">
        <f t="shared" si="0"/>
        <v>0</v>
      </c>
    </row>
    <row r="22" spans="1:5" ht="15.6" x14ac:dyDescent="0.3">
      <c r="A22" s="34" t="s">
        <v>27</v>
      </c>
      <c r="B22" s="35" t="s">
        <v>9</v>
      </c>
      <c r="C22" s="10">
        <v>1</v>
      </c>
      <c r="D22" s="18"/>
      <c r="E22" s="21">
        <f t="shared" si="0"/>
        <v>0</v>
      </c>
    </row>
    <row r="23" spans="1:5" ht="15.6" x14ac:dyDescent="0.3">
      <c r="A23" s="34" t="s">
        <v>28</v>
      </c>
      <c r="B23" s="35" t="s">
        <v>9</v>
      </c>
      <c r="C23" s="10">
        <v>1</v>
      </c>
      <c r="D23" s="18"/>
      <c r="E23" s="21">
        <f t="shared" si="0"/>
        <v>0</v>
      </c>
    </row>
    <row r="24" spans="1:5" ht="15.6" x14ac:dyDescent="0.3">
      <c r="A24" s="34" t="s">
        <v>41</v>
      </c>
      <c r="B24" s="35" t="s">
        <v>9</v>
      </c>
      <c r="C24" s="10">
        <v>1</v>
      </c>
      <c r="D24" s="18"/>
      <c r="E24" s="21">
        <f t="shared" si="0"/>
        <v>0</v>
      </c>
    </row>
    <row r="25" spans="1:5" ht="15.6" x14ac:dyDescent="0.3">
      <c r="A25" s="37" t="s">
        <v>8</v>
      </c>
      <c r="B25" s="6" t="s">
        <v>9</v>
      </c>
      <c r="C25" s="13">
        <v>1</v>
      </c>
      <c r="D25" s="18"/>
      <c r="E25" s="23">
        <f t="shared" ref="E25:E53" si="1">C25*D25</f>
        <v>0</v>
      </c>
    </row>
    <row r="26" spans="1:5" ht="18" x14ac:dyDescent="0.35">
      <c r="A26" s="39" t="s">
        <v>103</v>
      </c>
      <c r="B26" s="1"/>
      <c r="C26" s="11"/>
      <c r="D26" s="18"/>
      <c r="E26" s="22"/>
    </row>
    <row r="27" spans="1:5" ht="15.6" x14ac:dyDescent="0.3">
      <c r="A27" s="43" t="s">
        <v>71</v>
      </c>
      <c r="B27" s="44" t="s">
        <v>88</v>
      </c>
      <c r="C27" s="13">
        <v>0.3</v>
      </c>
      <c r="D27" s="18"/>
      <c r="E27" s="23">
        <f t="shared" si="1"/>
        <v>0</v>
      </c>
    </row>
    <row r="28" spans="1:5" ht="15.6" x14ac:dyDescent="0.3">
      <c r="A28" s="43" t="s">
        <v>72</v>
      </c>
      <c r="B28" s="44" t="s">
        <v>89</v>
      </c>
      <c r="C28" s="13">
        <v>10.5</v>
      </c>
      <c r="D28" s="18"/>
      <c r="E28" s="23">
        <f t="shared" si="1"/>
        <v>0</v>
      </c>
    </row>
    <row r="29" spans="1:5" ht="15.6" x14ac:dyDescent="0.3">
      <c r="A29" s="43" t="s">
        <v>73</v>
      </c>
      <c r="B29" s="44" t="s">
        <v>10</v>
      </c>
      <c r="C29" s="13">
        <v>25.5</v>
      </c>
      <c r="D29" s="18"/>
      <c r="E29" s="23">
        <f t="shared" si="1"/>
        <v>0</v>
      </c>
    </row>
    <row r="30" spans="1:5" ht="15.6" x14ac:dyDescent="0.3">
      <c r="A30" s="43" t="s">
        <v>74</v>
      </c>
      <c r="B30" s="44" t="s">
        <v>10</v>
      </c>
      <c r="C30" s="13">
        <v>26</v>
      </c>
      <c r="D30" s="18"/>
      <c r="E30" s="23">
        <f t="shared" si="1"/>
        <v>0</v>
      </c>
    </row>
    <row r="31" spans="1:5" ht="15.6" x14ac:dyDescent="0.3">
      <c r="A31" s="43" t="s">
        <v>75</v>
      </c>
      <c r="B31" s="44" t="s">
        <v>10</v>
      </c>
      <c r="C31" s="13">
        <v>110</v>
      </c>
      <c r="D31" s="18"/>
      <c r="E31" s="23">
        <f t="shared" si="1"/>
        <v>0</v>
      </c>
    </row>
    <row r="32" spans="1:5" ht="15.6" x14ac:dyDescent="0.3">
      <c r="A32" s="43" t="s">
        <v>76</v>
      </c>
      <c r="B32" s="44" t="s">
        <v>90</v>
      </c>
      <c r="C32" s="13">
        <v>88</v>
      </c>
      <c r="D32" s="18"/>
      <c r="E32" s="23">
        <f t="shared" si="1"/>
        <v>0</v>
      </c>
    </row>
    <row r="33" spans="1:5" ht="15.6" x14ac:dyDescent="0.3">
      <c r="A33" s="43" t="s">
        <v>77</v>
      </c>
      <c r="B33" s="44" t="s">
        <v>90</v>
      </c>
      <c r="C33" s="13">
        <v>88</v>
      </c>
      <c r="D33" s="18"/>
      <c r="E33" s="23">
        <f t="shared" si="1"/>
        <v>0</v>
      </c>
    </row>
    <row r="34" spans="1:5" ht="15.6" x14ac:dyDescent="0.3">
      <c r="A34" s="43" t="s">
        <v>78</v>
      </c>
      <c r="B34" s="44" t="s">
        <v>90</v>
      </c>
      <c r="C34" s="13">
        <v>21.6</v>
      </c>
      <c r="D34" s="18"/>
      <c r="E34" s="23">
        <f t="shared" si="1"/>
        <v>0</v>
      </c>
    </row>
    <row r="35" spans="1:5" ht="15.6" x14ac:dyDescent="0.3">
      <c r="A35" s="43" t="s">
        <v>79</v>
      </c>
      <c r="B35" s="44" t="s">
        <v>90</v>
      </c>
      <c r="C35" s="13">
        <v>21.6</v>
      </c>
      <c r="D35" s="18"/>
      <c r="E35" s="23">
        <f t="shared" si="1"/>
        <v>0</v>
      </c>
    </row>
    <row r="36" spans="1:5" ht="15.6" x14ac:dyDescent="0.3">
      <c r="A36" s="43" t="s">
        <v>80</v>
      </c>
      <c r="B36" s="44" t="s">
        <v>90</v>
      </c>
      <c r="C36" s="13">
        <v>44</v>
      </c>
      <c r="D36" s="18"/>
      <c r="E36" s="23">
        <f t="shared" si="1"/>
        <v>0</v>
      </c>
    </row>
    <row r="37" spans="1:5" ht="15.6" x14ac:dyDescent="0.3">
      <c r="A37" s="43" t="s">
        <v>81</v>
      </c>
      <c r="B37" s="44" t="s">
        <v>90</v>
      </c>
      <c r="C37" s="13">
        <v>44</v>
      </c>
      <c r="D37" s="18"/>
      <c r="E37" s="23">
        <f t="shared" si="1"/>
        <v>0</v>
      </c>
    </row>
    <row r="38" spans="1:5" ht="15.6" x14ac:dyDescent="0.3">
      <c r="A38" s="43" t="s">
        <v>82</v>
      </c>
      <c r="B38" s="44" t="s">
        <v>90</v>
      </c>
      <c r="C38" s="13">
        <v>44</v>
      </c>
      <c r="D38" s="18"/>
      <c r="E38" s="23">
        <f t="shared" si="1"/>
        <v>0</v>
      </c>
    </row>
    <row r="39" spans="1:5" ht="15.6" x14ac:dyDescent="0.3">
      <c r="A39" s="43" t="s">
        <v>83</v>
      </c>
      <c r="B39" s="44" t="s">
        <v>90</v>
      </c>
      <c r="C39" s="13">
        <v>65.599999999999994</v>
      </c>
      <c r="D39" s="18"/>
      <c r="E39" s="23">
        <f t="shared" si="1"/>
        <v>0</v>
      </c>
    </row>
    <row r="40" spans="1:5" ht="15.6" x14ac:dyDescent="0.3">
      <c r="A40" s="43" t="s">
        <v>84</v>
      </c>
      <c r="B40" s="44" t="s">
        <v>90</v>
      </c>
      <c r="C40" s="13">
        <v>33</v>
      </c>
      <c r="D40" s="18"/>
      <c r="E40" s="23">
        <f t="shared" si="1"/>
        <v>0</v>
      </c>
    </row>
    <row r="41" spans="1:5" ht="15.6" x14ac:dyDescent="0.3">
      <c r="A41" s="43" t="s">
        <v>85</v>
      </c>
      <c r="B41" s="44" t="s">
        <v>91</v>
      </c>
      <c r="C41" s="13">
        <v>79.2</v>
      </c>
      <c r="D41" s="18"/>
      <c r="E41" s="23">
        <f t="shared" si="1"/>
        <v>0</v>
      </c>
    </row>
    <row r="42" spans="1:5" ht="15.6" x14ac:dyDescent="0.3">
      <c r="A42" s="43" t="s">
        <v>86</v>
      </c>
      <c r="B42" s="44" t="s">
        <v>89</v>
      </c>
      <c r="C42" s="13">
        <v>110</v>
      </c>
      <c r="D42" s="18"/>
      <c r="E42" s="23">
        <f t="shared" si="1"/>
        <v>0</v>
      </c>
    </row>
    <row r="43" spans="1:5" ht="15.6" x14ac:dyDescent="0.3">
      <c r="A43" s="43" t="s">
        <v>87</v>
      </c>
      <c r="B43" s="44" t="s">
        <v>10</v>
      </c>
      <c r="C43" s="13">
        <v>256</v>
      </c>
      <c r="D43" s="18"/>
      <c r="E43" s="23">
        <f t="shared" si="1"/>
        <v>0</v>
      </c>
    </row>
    <row r="44" spans="1:5" ht="15.6" x14ac:dyDescent="0.3">
      <c r="A44" s="43" t="s">
        <v>92</v>
      </c>
      <c r="B44" s="44" t="s">
        <v>90</v>
      </c>
      <c r="C44" s="13">
        <v>11</v>
      </c>
      <c r="D44" s="18"/>
      <c r="E44" s="23">
        <f t="shared" si="1"/>
        <v>0</v>
      </c>
    </row>
    <row r="45" spans="1:5" ht="15.6" x14ac:dyDescent="0.3">
      <c r="A45" s="43" t="s">
        <v>93</v>
      </c>
      <c r="B45" s="44" t="s">
        <v>10</v>
      </c>
      <c r="C45" s="13">
        <v>1</v>
      </c>
      <c r="D45" s="18"/>
      <c r="E45" s="23">
        <f t="shared" si="1"/>
        <v>0</v>
      </c>
    </row>
    <row r="46" spans="1:5" ht="15.6" x14ac:dyDescent="0.3">
      <c r="A46" s="43" t="s">
        <v>94</v>
      </c>
      <c r="B46" s="44" t="s">
        <v>9</v>
      </c>
      <c r="C46" s="13">
        <v>2</v>
      </c>
      <c r="D46" s="18"/>
      <c r="E46" s="23">
        <f t="shared" si="1"/>
        <v>0</v>
      </c>
    </row>
    <row r="47" spans="1:5" ht="15.6" x14ac:dyDescent="0.3">
      <c r="A47" s="43" t="s">
        <v>95</v>
      </c>
      <c r="B47" s="44" t="s">
        <v>96</v>
      </c>
      <c r="C47" s="13">
        <v>1</v>
      </c>
      <c r="D47" s="18"/>
      <c r="E47" s="23">
        <f t="shared" si="1"/>
        <v>0</v>
      </c>
    </row>
    <row r="48" spans="1:5" ht="15.6" x14ac:dyDescent="0.3">
      <c r="A48" s="43" t="s">
        <v>97</v>
      </c>
      <c r="B48" s="44" t="s">
        <v>91</v>
      </c>
      <c r="C48" s="13">
        <v>56.84</v>
      </c>
      <c r="D48" s="18"/>
      <c r="E48" s="23">
        <f t="shared" si="1"/>
        <v>0</v>
      </c>
    </row>
    <row r="49" spans="1:5" ht="15.6" x14ac:dyDescent="0.3">
      <c r="A49" s="43" t="s">
        <v>98</v>
      </c>
      <c r="B49" s="44" t="s">
        <v>91</v>
      </c>
      <c r="C49" s="13">
        <v>5.18</v>
      </c>
      <c r="D49" s="18"/>
      <c r="E49" s="23">
        <f t="shared" si="1"/>
        <v>0</v>
      </c>
    </row>
    <row r="50" spans="1:5" ht="15.6" x14ac:dyDescent="0.3">
      <c r="A50" s="43" t="s">
        <v>99</v>
      </c>
      <c r="B50" s="44" t="s">
        <v>91</v>
      </c>
      <c r="C50" s="13">
        <v>5.18</v>
      </c>
      <c r="D50" s="18"/>
      <c r="E50" s="23">
        <f t="shared" si="1"/>
        <v>0</v>
      </c>
    </row>
    <row r="51" spans="1:5" ht="15.6" x14ac:dyDescent="0.3">
      <c r="A51" s="43" t="s">
        <v>100</v>
      </c>
      <c r="B51" s="44" t="s">
        <v>91</v>
      </c>
      <c r="C51" s="13">
        <v>5.18</v>
      </c>
      <c r="D51" s="18"/>
      <c r="E51" s="23">
        <f t="shared" si="1"/>
        <v>0</v>
      </c>
    </row>
    <row r="52" spans="1:5" ht="15.6" x14ac:dyDescent="0.3">
      <c r="A52" s="43" t="s">
        <v>101</v>
      </c>
      <c r="B52" s="44" t="s">
        <v>91</v>
      </c>
      <c r="C52" s="13">
        <v>5.18</v>
      </c>
      <c r="D52" s="18"/>
      <c r="E52" s="23">
        <f t="shared" si="1"/>
        <v>0</v>
      </c>
    </row>
    <row r="53" spans="1:5" ht="16.2" thickBot="1" x14ac:dyDescent="0.35">
      <c r="A53" s="43" t="s">
        <v>102</v>
      </c>
      <c r="B53" s="44" t="s">
        <v>91</v>
      </c>
      <c r="C53" s="13">
        <v>5.18</v>
      </c>
      <c r="D53" s="18"/>
      <c r="E53" s="23">
        <f t="shared" si="1"/>
        <v>0</v>
      </c>
    </row>
    <row r="54" spans="1:5" ht="16.2" thickBot="1" x14ac:dyDescent="0.35">
      <c r="A54" s="28" t="s">
        <v>14</v>
      </c>
      <c r="B54" s="29"/>
      <c r="C54" s="30"/>
      <c r="D54" s="31"/>
      <c r="E54" s="32">
        <f>SUM(E6:E53)</f>
        <v>0</v>
      </c>
    </row>
    <row r="56" spans="1:5" ht="15" thickBot="1" x14ac:dyDescent="0.35"/>
    <row r="57" spans="1:5" x14ac:dyDescent="0.3">
      <c r="A57" s="24" t="s">
        <v>0</v>
      </c>
      <c r="B57" s="2" t="s">
        <v>1</v>
      </c>
      <c r="C57" s="7" t="s">
        <v>3</v>
      </c>
      <c r="D57" s="45" t="s">
        <v>5</v>
      </c>
      <c r="E57" s="46"/>
    </row>
    <row r="58" spans="1:5" ht="15" thickBot="1" x14ac:dyDescent="0.35">
      <c r="A58" s="25"/>
      <c r="B58" s="3" t="s">
        <v>2</v>
      </c>
      <c r="C58" s="8" t="s">
        <v>4</v>
      </c>
      <c r="D58" s="14" t="s">
        <v>6</v>
      </c>
      <c r="E58" s="19" t="s">
        <v>7</v>
      </c>
    </row>
    <row r="59" spans="1:5" x14ac:dyDescent="0.3">
      <c r="A59" s="26" t="s">
        <v>112</v>
      </c>
      <c r="B59" s="4"/>
      <c r="C59" s="9"/>
      <c r="D59" s="15"/>
      <c r="E59" s="20"/>
    </row>
    <row r="60" spans="1:5" x14ac:dyDescent="0.3">
      <c r="A60" s="27"/>
      <c r="B60" s="5"/>
      <c r="C60" s="10"/>
      <c r="D60" s="16"/>
      <c r="E60" s="21" t="str">
        <f>IF(AND(C60&gt;0,D60&gt;0),ROUND(C60*D60,0)," ")</f>
        <v xml:space="preserve"> </v>
      </c>
    </row>
    <row r="61" spans="1:5" ht="18" x14ac:dyDescent="0.35">
      <c r="A61" s="39" t="s">
        <v>31</v>
      </c>
      <c r="B61" s="1"/>
      <c r="C61" s="11"/>
      <c r="D61" s="17"/>
      <c r="E61" s="22"/>
    </row>
    <row r="62" spans="1:5" ht="15.6" x14ac:dyDescent="0.3">
      <c r="A62" s="34" t="s">
        <v>33</v>
      </c>
      <c r="B62" s="35" t="s">
        <v>10</v>
      </c>
      <c r="C62" s="10">
        <v>30</v>
      </c>
      <c r="D62" s="18"/>
      <c r="E62" s="21">
        <f>C62*D62</f>
        <v>0</v>
      </c>
    </row>
    <row r="63" spans="1:5" ht="15.6" x14ac:dyDescent="0.3">
      <c r="A63" s="34" t="s">
        <v>11</v>
      </c>
      <c r="B63" s="35" t="s">
        <v>12</v>
      </c>
      <c r="C63" s="10">
        <v>125</v>
      </c>
      <c r="D63" s="18"/>
      <c r="E63" s="21">
        <f t="shared" ref="E63:E87" si="2">C63*D63</f>
        <v>0</v>
      </c>
    </row>
    <row r="64" spans="1:5" ht="15.6" x14ac:dyDescent="0.3">
      <c r="A64" s="34" t="s">
        <v>16</v>
      </c>
      <c r="B64" s="36" t="s">
        <v>9</v>
      </c>
      <c r="C64" s="12">
        <v>30</v>
      </c>
      <c r="D64" s="18"/>
      <c r="E64" s="21">
        <f t="shared" si="2"/>
        <v>0</v>
      </c>
    </row>
    <row r="65" spans="1:5" ht="15.6" x14ac:dyDescent="0.3">
      <c r="A65" s="34" t="s">
        <v>34</v>
      </c>
      <c r="B65" s="36" t="s">
        <v>9</v>
      </c>
      <c r="C65" s="12">
        <v>12</v>
      </c>
      <c r="D65" s="18"/>
      <c r="E65" s="21">
        <f t="shared" si="2"/>
        <v>0</v>
      </c>
    </row>
    <row r="66" spans="1:5" ht="15.6" x14ac:dyDescent="0.3">
      <c r="A66" s="34" t="s">
        <v>13</v>
      </c>
      <c r="B66" s="36" t="s">
        <v>9</v>
      </c>
      <c r="C66" s="12">
        <v>18</v>
      </c>
      <c r="D66" s="18"/>
      <c r="E66" s="21">
        <f t="shared" si="2"/>
        <v>0</v>
      </c>
    </row>
    <row r="67" spans="1:5" ht="15.6" x14ac:dyDescent="0.3">
      <c r="A67" s="34" t="s">
        <v>106</v>
      </c>
      <c r="B67" s="35" t="s">
        <v>10</v>
      </c>
      <c r="C67" s="10">
        <v>25</v>
      </c>
      <c r="D67" s="18"/>
      <c r="E67" s="21">
        <f t="shared" si="2"/>
        <v>0</v>
      </c>
    </row>
    <row r="68" spans="1:5" ht="46.8" x14ac:dyDescent="0.3">
      <c r="A68" s="40" t="s">
        <v>45</v>
      </c>
      <c r="B68" s="35" t="s">
        <v>9</v>
      </c>
      <c r="C68" s="10">
        <v>1</v>
      </c>
      <c r="D68" s="18"/>
      <c r="E68" s="21">
        <f t="shared" si="2"/>
        <v>0</v>
      </c>
    </row>
    <row r="69" spans="1:5" ht="46.8" x14ac:dyDescent="0.3">
      <c r="A69" s="40" t="s">
        <v>46</v>
      </c>
      <c r="B69" s="35" t="s">
        <v>9</v>
      </c>
      <c r="C69" s="10">
        <v>1</v>
      </c>
      <c r="D69" s="18"/>
      <c r="E69" s="21">
        <f t="shared" si="2"/>
        <v>0</v>
      </c>
    </row>
    <row r="70" spans="1:5" ht="15.6" x14ac:dyDescent="0.3">
      <c r="A70" s="34" t="s">
        <v>38</v>
      </c>
      <c r="B70" s="35" t="s">
        <v>9</v>
      </c>
      <c r="C70" s="10">
        <v>2</v>
      </c>
      <c r="D70" s="18"/>
      <c r="E70" s="21">
        <f t="shared" si="2"/>
        <v>0</v>
      </c>
    </row>
    <row r="71" spans="1:5" ht="15.6" x14ac:dyDescent="0.3">
      <c r="A71" s="34" t="s">
        <v>39</v>
      </c>
      <c r="B71" s="35" t="s">
        <v>9</v>
      </c>
      <c r="C71" s="10">
        <v>4</v>
      </c>
      <c r="D71" s="18"/>
      <c r="E71" s="21">
        <f t="shared" si="2"/>
        <v>0</v>
      </c>
    </row>
    <row r="72" spans="1:5" ht="15.6" x14ac:dyDescent="0.3">
      <c r="A72" s="34" t="s">
        <v>40</v>
      </c>
      <c r="B72" s="35" t="s">
        <v>9</v>
      </c>
      <c r="C72" s="10">
        <v>2</v>
      </c>
      <c r="D72" s="18"/>
      <c r="E72" s="21">
        <f t="shared" si="2"/>
        <v>0</v>
      </c>
    </row>
    <row r="73" spans="1:5" ht="15.6" x14ac:dyDescent="0.3">
      <c r="A73" s="34" t="s">
        <v>37</v>
      </c>
      <c r="B73" s="35" t="s">
        <v>9</v>
      </c>
      <c r="C73" s="10">
        <v>2</v>
      </c>
      <c r="D73" s="18"/>
      <c r="E73" s="21">
        <f t="shared" si="2"/>
        <v>0</v>
      </c>
    </row>
    <row r="74" spans="1:5" ht="15.6" x14ac:dyDescent="0.3">
      <c r="A74" s="34" t="s">
        <v>21</v>
      </c>
      <c r="B74" s="35" t="s">
        <v>10</v>
      </c>
      <c r="C74" s="10">
        <v>30</v>
      </c>
      <c r="D74" s="18"/>
      <c r="E74" s="21">
        <f t="shared" si="2"/>
        <v>0</v>
      </c>
    </row>
    <row r="75" spans="1:5" ht="15.6" x14ac:dyDescent="0.3">
      <c r="A75" s="34" t="s">
        <v>22</v>
      </c>
      <c r="B75" s="35" t="s">
        <v>10</v>
      </c>
      <c r="C75" s="10">
        <v>30</v>
      </c>
      <c r="D75" s="18"/>
      <c r="E75" s="21">
        <f t="shared" si="2"/>
        <v>0</v>
      </c>
    </row>
    <row r="76" spans="1:5" ht="15.6" x14ac:dyDescent="0.3">
      <c r="A76" s="34" t="s">
        <v>23</v>
      </c>
      <c r="B76" s="35" t="s">
        <v>9</v>
      </c>
      <c r="C76" s="10">
        <v>1</v>
      </c>
      <c r="D76" s="18"/>
      <c r="E76" s="21">
        <f t="shared" si="2"/>
        <v>0</v>
      </c>
    </row>
    <row r="77" spans="1:5" ht="15.6" x14ac:dyDescent="0.3">
      <c r="A77" s="34" t="s">
        <v>43</v>
      </c>
      <c r="B77" s="35" t="s">
        <v>9</v>
      </c>
      <c r="C77" s="10">
        <v>2</v>
      </c>
      <c r="D77" s="18"/>
      <c r="E77" s="21">
        <f t="shared" si="2"/>
        <v>0</v>
      </c>
    </row>
    <row r="78" spans="1:5" ht="15.6" x14ac:dyDescent="0.3">
      <c r="A78" s="34" t="s">
        <v>44</v>
      </c>
      <c r="B78" s="35" t="s">
        <v>9</v>
      </c>
      <c r="C78" s="10">
        <v>2</v>
      </c>
      <c r="D78" s="18"/>
      <c r="E78" s="21">
        <f t="shared" si="2"/>
        <v>0</v>
      </c>
    </row>
    <row r="79" spans="1:5" ht="15.6" x14ac:dyDescent="0.3">
      <c r="A79" s="34" t="s">
        <v>42</v>
      </c>
      <c r="B79" s="35" t="s">
        <v>9</v>
      </c>
      <c r="C79" s="10">
        <v>4</v>
      </c>
      <c r="D79" s="18"/>
      <c r="E79" s="21">
        <f t="shared" si="2"/>
        <v>0</v>
      </c>
    </row>
    <row r="80" spans="1:5" ht="15.6" x14ac:dyDescent="0.3">
      <c r="A80" s="34" t="s">
        <v>48</v>
      </c>
      <c r="B80" s="35" t="s">
        <v>9</v>
      </c>
      <c r="C80" s="10">
        <v>1</v>
      </c>
      <c r="D80" s="18"/>
      <c r="E80" s="21">
        <f t="shared" si="2"/>
        <v>0</v>
      </c>
    </row>
    <row r="81" spans="1:5" ht="15.6" x14ac:dyDescent="0.3">
      <c r="A81" s="34" t="s">
        <v>49</v>
      </c>
      <c r="B81" s="35" t="s">
        <v>9</v>
      </c>
      <c r="C81" s="10">
        <v>1</v>
      </c>
      <c r="D81" s="18"/>
      <c r="E81" s="21">
        <f t="shared" si="2"/>
        <v>0</v>
      </c>
    </row>
    <row r="82" spans="1:5" ht="15.6" x14ac:dyDescent="0.3">
      <c r="A82" s="34" t="s">
        <v>47</v>
      </c>
      <c r="B82" s="35" t="s">
        <v>35</v>
      </c>
      <c r="C82" s="10">
        <v>6</v>
      </c>
      <c r="D82" s="18"/>
      <c r="E82" s="21">
        <f t="shared" si="2"/>
        <v>0</v>
      </c>
    </row>
    <row r="83" spans="1:5" ht="15.6" x14ac:dyDescent="0.3">
      <c r="A83" s="34" t="s">
        <v>26</v>
      </c>
      <c r="B83" s="35" t="s">
        <v>9</v>
      </c>
      <c r="C83" s="10">
        <v>1</v>
      </c>
      <c r="D83" s="18"/>
      <c r="E83" s="21">
        <f t="shared" si="2"/>
        <v>0</v>
      </c>
    </row>
    <row r="84" spans="1:5" ht="15.6" x14ac:dyDescent="0.3">
      <c r="A84" s="34" t="s">
        <v>27</v>
      </c>
      <c r="B84" s="35" t="s">
        <v>9</v>
      </c>
      <c r="C84" s="10">
        <v>1</v>
      </c>
      <c r="D84" s="18"/>
      <c r="E84" s="21">
        <f t="shared" si="2"/>
        <v>0</v>
      </c>
    </row>
    <row r="85" spans="1:5" ht="15.6" x14ac:dyDescent="0.3">
      <c r="A85" s="34" t="s">
        <v>50</v>
      </c>
      <c r="B85" s="35" t="s">
        <v>9</v>
      </c>
      <c r="C85" s="10">
        <v>1</v>
      </c>
      <c r="D85" s="18"/>
      <c r="E85" s="21">
        <f t="shared" si="2"/>
        <v>0</v>
      </c>
    </row>
    <row r="86" spans="1:5" ht="15.6" x14ac:dyDescent="0.3">
      <c r="A86" s="34" t="s">
        <v>41</v>
      </c>
      <c r="B86" s="35" t="s">
        <v>9</v>
      </c>
      <c r="C86" s="10">
        <v>1</v>
      </c>
      <c r="D86" s="18"/>
      <c r="E86" s="21">
        <f t="shared" si="2"/>
        <v>0</v>
      </c>
    </row>
    <row r="87" spans="1:5" ht="16.2" thickBot="1" x14ac:dyDescent="0.35">
      <c r="A87" s="37" t="s">
        <v>8</v>
      </c>
      <c r="B87" s="6" t="s">
        <v>9</v>
      </c>
      <c r="C87" s="13">
        <v>1</v>
      </c>
      <c r="D87" s="18"/>
      <c r="E87" s="23">
        <f t="shared" si="2"/>
        <v>0</v>
      </c>
    </row>
    <row r="88" spans="1:5" ht="16.2" thickBot="1" x14ac:dyDescent="0.35">
      <c r="A88" s="28" t="s">
        <v>14</v>
      </c>
      <c r="B88" s="29"/>
      <c r="C88" s="30"/>
      <c r="D88" s="31"/>
      <c r="E88" s="32">
        <f>SUM(E62:E87)</f>
        <v>0</v>
      </c>
    </row>
    <row r="90" spans="1:5" ht="15" thickBot="1" x14ac:dyDescent="0.35"/>
    <row r="91" spans="1:5" x14ac:dyDescent="0.3">
      <c r="A91" s="24" t="s">
        <v>0</v>
      </c>
      <c r="B91" s="2" t="s">
        <v>1</v>
      </c>
      <c r="C91" s="7" t="s">
        <v>3</v>
      </c>
      <c r="D91" s="45" t="s">
        <v>5</v>
      </c>
      <c r="E91" s="46"/>
    </row>
    <row r="92" spans="1:5" ht="15" thickBot="1" x14ac:dyDescent="0.35">
      <c r="A92" s="25"/>
      <c r="B92" s="3" t="s">
        <v>2</v>
      </c>
      <c r="C92" s="8" t="s">
        <v>4</v>
      </c>
      <c r="D92" s="14" t="s">
        <v>6</v>
      </c>
      <c r="E92" s="19" t="s">
        <v>7</v>
      </c>
    </row>
    <row r="93" spans="1:5" x14ac:dyDescent="0.3">
      <c r="A93" s="26" t="s">
        <v>113</v>
      </c>
      <c r="B93" s="4"/>
      <c r="C93" s="9"/>
      <c r="D93" s="15"/>
      <c r="E93" s="20"/>
    </row>
    <row r="94" spans="1:5" x14ac:dyDescent="0.3">
      <c r="A94" s="27"/>
      <c r="B94" s="5"/>
      <c r="C94" s="10"/>
      <c r="D94" s="16"/>
      <c r="E94" s="21" t="str">
        <f>IF(AND(C94&gt;0,D94&gt;0),ROUND(C94*D94,0)," ")</f>
        <v xml:space="preserve"> </v>
      </c>
    </row>
    <row r="95" spans="1:5" ht="18" x14ac:dyDescent="0.35">
      <c r="A95" s="38" t="s">
        <v>32</v>
      </c>
      <c r="B95" s="1"/>
      <c r="C95" s="11"/>
      <c r="D95" s="17"/>
      <c r="E95" s="22"/>
    </row>
    <row r="96" spans="1:5" ht="15.6" x14ac:dyDescent="0.3">
      <c r="A96" s="34" t="s">
        <v>104</v>
      </c>
      <c r="B96" s="35" t="s">
        <v>10</v>
      </c>
      <c r="C96" s="10">
        <v>15</v>
      </c>
      <c r="D96" s="18"/>
      <c r="E96" s="21">
        <f>C96*D96</f>
        <v>0</v>
      </c>
    </row>
    <row r="97" spans="1:5" ht="15.6" x14ac:dyDescent="0.3">
      <c r="A97" s="34" t="s">
        <v>11</v>
      </c>
      <c r="B97" s="35" t="s">
        <v>12</v>
      </c>
      <c r="C97" s="10">
        <v>120</v>
      </c>
      <c r="D97" s="18"/>
      <c r="E97" s="21">
        <f t="shared" ref="E97:E121" si="3">C97*D97</f>
        <v>0</v>
      </c>
    </row>
    <row r="98" spans="1:5" ht="15.6" x14ac:dyDescent="0.3">
      <c r="A98" s="34" t="s">
        <v>105</v>
      </c>
      <c r="B98" s="36" t="s">
        <v>9</v>
      </c>
      <c r="C98" s="12">
        <v>12</v>
      </c>
      <c r="D98" s="18"/>
      <c r="E98" s="21">
        <f t="shared" si="3"/>
        <v>0</v>
      </c>
    </row>
    <row r="99" spans="1:5" ht="15.6" x14ac:dyDescent="0.3">
      <c r="A99" s="34" t="s">
        <v>51</v>
      </c>
      <c r="B99" s="36" t="s">
        <v>9</v>
      </c>
      <c r="C99" s="12">
        <v>3</v>
      </c>
      <c r="D99" s="18"/>
      <c r="E99" s="21">
        <f t="shared" si="3"/>
        <v>0</v>
      </c>
    </row>
    <row r="100" spans="1:5" ht="15.6" x14ac:dyDescent="0.3">
      <c r="A100" s="34" t="s">
        <v>13</v>
      </c>
      <c r="B100" s="36" t="s">
        <v>9</v>
      </c>
      <c r="C100" s="12">
        <v>15</v>
      </c>
      <c r="D100" s="18"/>
      <c r="E100" s="21">
        <f t="shared" si="3"/>
        <v>0</v>
      </c>
    </row>
    <row r="101" spans="1:5" ht="15.6" x14ac:dyDescent="0.3">
      <c r="A101" s="34" t="s">
        <v>106</v>
      </c>
      <c r="B101" s="35" t="s">
        <v>10</v>
      </c>
      <c r="C101" s="10">
        <v>35</v>
      </c>
      <c r="D101" s="18"/>
      <c r="E101" s="21">
        <f t="shared" si="3"/>
        <v>0</v>
      </c>
    </row>
    <row r="102" spans="1:5" ht="15.6" x14ac:dyDescent="0.3">
      <c r="A102" s="34" t="s">
        <v>20</v>
      </c>
      <c r="B102" s="35" t="s">
        <v>9</v>
      </c>
      <c r="C102" s="10">
        <v>2</v>
      </c>
      <c r="D102" s="18"/>
      <c r="E102" s="21">
        <f t="shared" si="3"/>
        <v>0</v>
      </c>
    </row>
    <row r="103" spans="1:5" ht="15.6" x14ac:dyDescent="0.3">
      <c r="A103" s="34" t="s">
        <v>21</v>
      </c>
      <c r="B103" s="35" t="s">
        <v>10</v>
      </c>
      <c r="C103" s="10">
        <v>170</v>
      </c>
      <c r="D103" s="18"/>
      <c r="E103" s="21">
        <f t="shared" si="3"/>
        <v>0</v>
      </c>
    </row>
    <row r="104" spans="1:5" ht="15.6" x14ac:dyDescent="0.3">
      <c r="A104" s="34" t="s">
        <v>22</v>
      </c>
      <c r="B104" s="35" t="s">
        <v>10</v>
      </c>
      <c r="C104" s="10">
        <v>170</v>
      </c>
      <c r="D104" s="18"/>
      <c r="E104" s="21">
        <f t="shared" si="3"/>
        <v>0</v>
      </c>
    </row>
    <row r="105" spans="1:5" ht="15.6" x14ac:dyDescent="0.3">
      <c r="A105" s="34" t="s">
        <v>23</v>
      </c>
      <c r="B105" s="35" t="s">
        <v>9</v>
      </c>
      <c r="C105" s="10">
        <v>1</v>
      </c>
      <c r="D105" s="18"/>
      <c r="E105" s="21">
        <f t="shared" si="3"/>
        <v>0</v>
      </c>
    </row>
    <row r="106" spans="1:5" ht="15.6" x14ac:dyDescent="0.3">
      <c r="A106" s="34" t="s">
        <v>52</v>
      </c>
      <c r="B106" s="35" t="s">
        <v>9</v>
      </c>
      <c r="C106" s="10">
        <v>1</v>
      </c>
      <c r="D106" s="18"/>
      <c r="E106" s="21">
        <f t="shared" si="3"/>
        <v>0</v>
      </c>
    </row>
    <row r="107" spans="1:5" ht="15.6" x14ac:dyDescent="0.3">
      <c r="A107" s="34" t="s">
        <v>53</v>
      </c>
      <c r="B107" s="35" t="s">
        <v>9</v>
      </c>
      <c r="C107" s="10">
        <v>3</v>
      </c>
      <c r="D107" s="18"/>
      <c r="E107" s="21">
        <f t="shared" si="3"/>
        <v>0</v>
      </c>
    </row>
    <row r="108" spans="1:5" ht="15.6" x14ac:dyDescent="0.3">
      <c r="A108" s="34" t="s">
        <v>54</v>
      </c>
      <c r="B108" s="35" t="s">
        <v>9</v>
      </c>
      <c r="C108" s="10">
        <v>3</v>
      </c>
      <c r="D108" s="18"/>
      <c r="E108" s="21">
        <f t="shared" si="3"/>
        <v>0</v>
      </c>
    </row>
    <row r="109" spans="1:5" ht="15.6" x14ac:dyDescent="0.3">
      <c r="A109" s="34" t="s">
        <v>55</v>
      </c>
      <c r="B109" s="35" t="s">
        <v>9</v>
      </c>
      <c r="C109" s="10">
        <v>1</v>
      </c>
      <c r="D109" s="18"/>
      <c r="E109" s="21">
        <f t="shared" si="3"/>
        <v>0</v>
      </c>
    </row>
    <row r="110" spans="1:5" ht="15.6" x14ac:dyDescent="0.3">
      <c r="A110" s="34" t="s">
        <v>56</v>
      </c>
      <c r="B110" s="35" t="s">
        <v>9</v>
      </c>
      <c r="C110" s="10">
        <v>1</v>
      </c>
      <c r="D110" s="18"/>
      <c r="E110" s="21">
        <f t="shared" si="3"/>
        <v>0</v>
      </c>
    </row>
    <row r="111" spans="1:5" ht="15.6" x14ac:dyDescent="0.3">
      <c r="A111" s="34" t="s">
        <v>48</v>
      </c>
      <c r="B111" s="35" t="s">
        <v>9</v>
      </c>
      <c r="C111" s="10">
        <v>1</v>
      </c>
      <c r="D111" s="18"/>
      <c r="E111" s="21">
        <f t="shared" si="3"/>
        <v>0</v>
      </c>
    </row>
    <row r="112" spans="1:5" ht="15.6" x14ac:dyDescent="0.3">
      <c r="A112" s="34" t="s">
        <v>57</v>
      </c>
      <c r="B112" s="35" t="s">
        <v>9</v>
      </c>
      <c r="C112" s="10">
        <v>1</v>
      </c>
      <c r="D112" s="18"/>
      <c r="E112" s="21">
        <f t="shared" si="3"/>
        <v>0</v>
      </c>
    </row>
    <row r="113" spans="1:5" ht="15.6" x14ac:dyDescent="0.3">
      <c r="A113" s="34" t="s">
        <v>25</v>
      </c>
      <c r="B113" s="35" t="s">
        <v>9</v>
      </c>
      <c r="C113" s="10">
        <v>2</v>
      </c>
      <c r="D113" s="18"/>
      <c r="E113" s="21">
        <f t="shared" si="3"/>
        <v>0</v>
      </c>
    </row>
    <row r="114" spans="1:5" ht="15.6" x14ac:dyDescent="0.3">
      <c r="A114" s="34" t="s">
        <v>44</v>
      </c>
      <c r="B114" s="35" t="s">
        <v>9</v>
      </c>
      <c r="C114" s="10">
        <v>1</v>
      </c>
      <c r="D114" s="18"/>
      <c r="E114" s="21">
        <f t="shared" si="3"/>
        <v>0</v>
      </c>
    </row>
    <row r="115" spans="1:5" ht="15.6" x14ac:dyDescent="0.3">
      <c r="A115" s="34" t="s">
        <v>59</v>
      </c>
      <c r="B115" s="35" t="s">
        <v>35</v>
      </c>
      <c r="C115" s="10">
        <v>4</v>
      </c>
      <c r="D115" s="18"/>
      <c r="E115" s="21">
        <f t="shared" si="3"/>
        <v>0</v>
      </c>
    </row>
    <row r="116" spans="1:5" ht="15.6" x14ac:dyDescent="0.3">
      <c r="A116" s="34" t="s">
        <v>26</v>
      </c>
      <c r="B116" s="35" t="s">
        <v>9</v>
      </c>
      <c r="C116" s="10">
        <v>1</v>
      </c>
      <c r="D116" s="18"/>
      <c r="E116" s="21">
        <f t="shared" si="3"/>
        <v>0</v>
      </c>
    </row>
    <row r="117" spans="1:5" ht="15.6" x14ac:dyDescent="0.3">
      <c r="A117" s="34" t="s">
        <v>27</v>
      </c>
      <c r="B117" s="35" t="s">
        <v>9</v>
      </c>
      <c r="C117" s="10">
        <v>1</v>
      </c>
      <c r="D117" s="18"/>
      <c r="E117" s="21">
        <f t="shared" si="3"/>
        <v>0</v>
      </c>
    </row>
    <row r="118" spans="1:5" ht="15.6" x14ac:dyDescent="0.3">
      <c r="A118" s="34" t="s">
        <v>29</v>
      </c>
      <c r="B118" s="35" t="s">
        <v>9</v>
      </c>
      <c r="C118" s="10">
        <v>1</v>
      </c>
      <c r="D118" s="18"/>
      <c r="E118" s="21">
        <f t="shared" si="3"/>
        <v>0</v>
      </c>
    </row>
    <row r="119" spans="1:5" ht="15.6" x14ac:dyDescent="0.3">
      <c r="A119" s="34" t="s">
        <v>58</v>
      </c>
      <c r="B119" s="35" t="s">
        <v>9</v>
      </c>
      <c r="C119" s="10">
        <v>1</v>
      </c>
      <c r="D119" s="18"/>
      <c r="E119" s="21">
        <f t="shared" si="3"/>
        <v>0</v>
      </c>
    </row>
    <row r="120" spans="1:5" ht="15.6" x14ac:dyDescent="0.3">
      <c r="A120" s="34" t="s">
        <v>50</v>
      </c>
      <c r="B120" s="35" t="s">
        <v>9</v>
      </c>
      <c r="C120" s="10">
        <v>1</v>
      </c>
      <c r="D120" s="18"/>
      <c r="E120" s="21">
        <f t="shared" si="3"/>
        <v>0</v>
      </c>
    </row>
    <row r="121" spans="1:5" ht="16.2" thickBot="1" x14ac:dyDescent="0.35">
      <c r="A121" s="37" t="s">
        <v>8</v>
      </c>
      <c r="B121" s="6" t="s">
        <v>9</v>
      </c>
      <c r="C121" s="13">
        <v>1</v>
      </c>
      <c r="D121" s="18"/>
      <c r="E121" s="23">
        <f t="shared" si="3"/>
        <v>0</v>
      </c>
    </row>
    <row r="122" spans="1:5" ht="16.2" thickBot="1" x14ac:dyDescent="0.35">
      <c r="A122" s="28" t="s">
        <v>14</v>
      </c>
      <c r="B122" s="29"/>
      <c r="C122" s="30"/>
      <c r="D122" s="31"/>
      <c r="E122" s="32">
        <f>SUM(E96:E121)</f>
        <v>0</v>
      </c>
    </row>
    <row r="125" spans="1:5" x14ac:dyDescent="0.3">
      <c r="A125" t="s">
        <v>107</v>
      </c>
    </row>
    <row r="126" spans="1:5" x14ac:dyDescent="0.3">
      <c r="A126" t="s">
        <v>108</v>
      </c>
    </row>
    <row r="128" spans="1:5" x14ac:dyDescent="0.3">
      <c r="A128" s="33" t="s">
        <v>60</v>
      </c>
    </row>
    <row r="129" spans="1:1" x14ac:dyDescent="0.3">
      <c r="A129" s="41" t="s">
        <v>61</v>
      </c>
    </row>
    <row r="130" spans="1:1" x14ac:dyDescent="0.3">
      <c r="A130" t="s">
        <v>109</v>
      </c>
    </row>
    <row r="131" spans="1:1" x14ac:dyDescent="0.3">
      <c r="A131" t="s">
        <v>110</v>
      </c>
    </row>
    <row r="132" spans="1:1" x14ac:dyDescent="0.3">
      <c r="A132" t="s">
        <v>62</v>
      </c>
    </row>
    <row r="134" spans="1:1" x14ac:dyDescent="0.3">
      <c r="A134" s="41" t="s">
        <v>114</v>
      </c>
    </row>
    <row r="135" spans="1:1" ht="28.8" x14ac:dyDescent="0.3">
      <c r="A135" s="42" t="s">
        <v>66</v>
      </c>
    </row>
    <row r="136" spans="1:1" x14ac:dyDescent="0.3">
      <c r="A136" t="s">
        <v>63</v>
      </c>
    </row>
    <row r="137" spans="1:1" x14ac:dyDescent="0.3">
      <c r="A137" t="s">
        <v>64</v>
      </c>
    </row>
    <row r="138" spans="1:1" x14ac:dyDescent="0.3">
      <c r="A138" t="s">
        <v>68</v>
      </c>
    </row>
    <row r="139" spans="1:1" x14ac:dyDescent="0.3">
      <c r="A139" t="s">
        <v>70</v>
      </c>
    </row>
    <row r="140" spans="1:1" x14ac:dyDescent="0.3">
      <c r="A140" t="s">
        <v>65</v>
      </c>
    </row>
    <row r="142" spans="1:1" x14ac:dyDescent="0.3">
      <c r="A142" s="41" t="s">
        <v>115</v>
      </c>
    </row>
    <row r="143" spans="1:1" x14ac:dyDescent="0.3">
      <c r="A143" s="42" t="s">
        <v>67</v>
      </c>
    </row>
    <row r="144" spans="1:1" x14ac:dyDescent="0.3">
      <c r="A144" t="s">
        <v>68</v>
      </c>
    </row>
    <row r="145" spans="1:1" x14ac:dyDescent="0.3">
      <c r="A145" t="s">
        <v>69</v>
      </c>
    </row>
    <row r="146" spans="1:1" x14ac:dyDescent="0.3">
      <c r="A146" t="s">
        <v>70</v>
      </c>
    </row>
    <row r="147" spans="1:1" x14ac:dyDescent="0.3">
      <c r="A147" t="s">
        <v>65</v>
      </c>
    </row>
  </sheetData>
  <mergeCells count="3">
    <mergeCell ref="D1:E1"/>
    <mergeCell ref="D57:E57"/>
    <mergeCell ref="D91:E91"/>
  </mergeCells>
  <phoneticPr fontId="13" type="noConversion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2025-11-18T05:07:19Z</dcterms:modified>
</cp:coreProperties>
</file>