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2" documentId="13_ncr:1_{78F50993-971C-A543-A1A4-F0CD5264A715}" xr6:coauthVersionLast="47" xr6:coauthVersionMax="47" xr10:uidLastSave="{E5DF8BBC-9FD0-4B5A-ABFC-E98BB9993F0A}"/>
  <bookViews>
    <workbookView xWindow="19090" yWindow="-9690" windowWidth="38620" windowHeight="21220" xr2:uid="{00000000-000D-0000-FFFF-FFFF00000000}"/>
  </bookViews>
  <sheets>
    <sheet name="Položkový rozpočet" sheetId="2" r:id="rId1"/>
  </sheets>
  <externalReferences>
    <externalReference r:id="rId2"/>
  </externalReferences>
  <definedNames>
    <definedName name="koef">'[1]HW SW práce 2Y záruka'!$J$4</definedName>
    <definedName name="koeficient">'[1]rozpis prací a dopravy'!$J$2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F13" i="2"/>
  <c r="G13" i="2" s="1"/>
  <c r="I24" i="2"/>
  <c r="J24" i="2" s="1"/>
  <c r="K24" i="2" s="1"/>
  <c r="I11" i="2"/>
  <c r="I15" i="2"/>
  <c r="J15" i="2" s="1"/>
  <c r="K15" i="2" s="1"/>
  <c r="I16" i="2"/>
  <c r="J16" i="2" s="1"/>
  <c r="K16" i="2" s="1"/>
  <c r="I17" i="2"/>
  <c r="J17" i="2" s="1"/>
  <c r="K17" i="2" s="1"/>
  <c r="I18" i="2"/>
  <c r="J18" i="2" s="1"/>
  <c r="K18" i="2" s="1"/>
  <c r="I19" i="2"/>
  <c r="J19" i="2" s="1"/>
  <c r="K19" i="2" s="1"/>
  <c r="I21" i="2"/>
  <c r="J21" i="2" s="1"/>
  <c r="K21" i="2" s="1"/>
  <c r="I22" i="2"/>
  <c r="J22" i="2" s="1"/>
  <c r="K22" i="2" s="1"/>
  <c r="I12" i="2"/>
  <c r="J12" i="2" s="1"/>
  <c r="K12" i="2" s="1"/>
  <c r="I13" i="2"/>
  <c r="J13" i="2" s="1"/>
  <c r="K13" i="2" s="1"/>
  <c r="I23" i="2"/>
  <c r="J23" i="2" s="1"/>
  <c r="K23" i="2" s="1"/>
  <c r="F12" i="2"/>
  <c r="G12" i="2" s="1"/>
  <c r="F15" i="2"/>
  <c r="G15" i="2" s="1"/>
  <c r="F16" i="2"/>
  <c r="G16" i="2" s="1"/>
  <c r="F17" i="2"/>
  <c r="G17" i="2" s="1"/>
  <c r="F18" i="2"/>
  <c r="G18" i="2" s="1"/>
  <c r="F19" i="2"/>
  <c r="G19" i="2"/>
  <c r="F21" i="2"/>
  <c r="G21" i="2" s="1"/>
  <c r="F22" i="2"/>
  <c r="G22" i="2" s="1"/>
  <c r="F23" i="2"/>
  <c r="G23" i="2" s="1"/>
  <c r="F24" i="2"/>
  <c r="G24" i="2" s="1"/>
  <c r="F14" i="2"/>
  <c r="G14" i="2" s="1"/>
  <c r="I14" i="2" l="1"/>
  <c r="J14" i="2" s="1"/>
  <c r="K14" i="2" s="1"/>
  <c r="J11" i="2"/>
  <c r="F11" i="2"/>
  <c r="F20" i="2" l="1"/>
  <c r="G20" i="2" s="1"/>
  <c r="I20" i="2"/>
  <c r="K11" i="2"/>
  <c r="G11" i="2"/>
  <c r="G25" i="2" l="1"/>
  <c r="H6" i="2" s="1"/>
  <c r="F25" i="2"/>
  <c r="F6" i="2" s="1"/>
  <c r="J20" i="2"/>
  <c r="I25" i="2"/>
  <c r="G6" i="2" l="1"/>
  <c r="K20" i="2"/>
  <c r="K25" i="2" s="1"/>
  <c r="H7" i="2" s="1"/>
  <c r="J25" i="2"/>
  <c r="F7" i="2" s="1"/>
  <c r="F8" i="2" s="1"/>
  <c r="G7" i="2" l="1"/>
  <c r="G8" i="2" s="1"/>
  <c r="H8" i="2"/>
</calcChain>
</file>

<file path=xl/sharedStrings.xml><?xml version="1.0" encoding="utf-8"?>
<sst xmlns="http://schemas.openxmlformats.org/spreadsheetml/2006/main" count="64" uniqueCount="51">
  <si>
    <t>Položka ceny</t>
  </si>
  <si>
    <t>Cena v Kč bez DPH</t>
  </si>
  <si>
    <t>DPH v Kč</t>
  </si>
  <si>
    <t>Cena v Kč s DPH</t>
  </si>
  <si>
    <t>Celková nabídková cena za plnění této VZ (dodávky i servisní služby)</t>
  </si>
  <si>
    <t>Ozn.</t>
  </si>
  <si>
    <t>Položka rozpočtu</t>
  </si>
  <si>
    <t>Jednotka</t>
  </si>
  <si>
    <t>Počet jednotek</t>
  </si>
  <si>
    <t>1.01</t>
  </si>
  <si>
    <t>Realizace perimetrového a centrálních firewallů</t>
  </si>
  <si>
    <t>soubor</t>
  </si>
  <si>
    <t>1.02</t>
  </si>
  <si>
    <t>Realizace nástroje pro vysokou dostupnost aplikací</t>
  </si>
  <si>
    <t>1.03</t>
  </si>
  <si>
    <t>Vybudování PKI a dvoufaktor</t>
  </si>
  <si>
    <t>1.04</t>
  </si>
  <si>
    <t>Realizace systému pro řízení identit</t>
  </si>
  <si>
    <t>1.05</t>
  </si>
  <si>
    <t>Realizace nástroje pro řízení přístupu na síti</t>
  </si>
  <si>
    <t>1.06</t>
  </si>
  <si>
    <t>Asset management</t>
  </si>
  <si>
    <t>1.07</t>
  </si>
  <si>
    <t>Systém pro správu privilegovaných účtů</t>
  </si>
  <si>
    <t>1.08</t>
  </si>
  <si>
    <t>Nástroj pro zabezpečení zdravotnických zařízení</t>
  </si>
  <si>
    <t>Celkem</t>
  </si>
  <si>
    <t>2.01</t>
  </si>
  <si>
    <t>Emailová brána</t>
  </si>
  <si>
    <t>2.02</t>
  </si>
  <si>
    <t>Zajištění vysoké dostupnosti sítě</t>
  </si>
  <si>
    <t>2.05</t>
  </si>
  <si>
    <t>Realizace systému pro řízení fyzického přístupu</t>
  </si>
  <si>
    <t>2.07</t>
  </si>
  <si>
    <t>Implementace systému pro zálohování dat</t>
  </si>
  <si>
    <t>2.08</t>
  </si>
  <si>
    <t>Vysoká dostupnost virtualizační vrstvy a diskových polí</t>
  </si>
  <si>
    <t>2.10</t>
  </si>
  <si>
    <t>Systém Service desk</t>
  </si>
  <si>
    <t>Jednotková cena za dodávku (v Kč bez DPH)</t>
  </si>
  <si>
    <t>Cena za dodávku celkem (v Kč bez DPH)</t>
  </si>
  <si>
    <t>Cena za dodávku celkem (v Kč s DPH)</t>
  </si>
  <si>
    <t>Servisní služby za 1 kalendářní čtvrtletí (v Kč bez DPH)</t>
  </si>
  <si>
    <t>Servisní služby za 1 rok (v Kč bez DPH)</t>
  </si>
  <si>
    <t>Servisní služby za 4 roky (v Kč bez DPH)</t>
  </si>
  <si>
    <t>Servisní služby za 4 roky (v Kč s DPH)</t>
  </si>
  <si>
    <t>Příloha č. 4 Položkový rozpočet</t>
  </si>
  <si>
    <t>Dodavatel vyplňuje jen takto označená pole</t>
  </si>
  <si>
    <t>Příloha č. 1e materiálu bodu č.     programu</t>
  </si>
  <si>
    <t>Celková cena za dodávky včetně instalace a konfigurace a dodavatelem nabídnuté záruky</t>
  </si>
  <si>
    <t>Celková cena za servisní služby na 4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</si>
</sst>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color rgb="FF000000"/>
      <name val="Calibri"/>
      <family val="2"/>
      <charset val="238"/>
      <scheme val="minor"/>
    </font>
    <font>
      <b/>
      <sz val="10.5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E2EFDA"/>
        <bgColor rgb="FF000000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3" fillId="0" borderId="0" xfId="1" applyFont="1" applyAlignment="1">
      <alignment horizontal="left"/>
    </xf>
    <xf numFmtId="0" fontId="2" fillId="0" borderId="0" xfId="1"/>
    <xf numFmtId="0" fontId="2" fillId="0" borderId="1" xfId="1" applyBorder="1"/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justify" vertical="center"/>
    </xf>
    <xf numFmtId="164" fontId="5" fillId="0" borderId="10" xfId="1" applyNumberFormat="1" applyFont="1" applyBorder="1" applyAlignment="1">
      <alignment horizontal="right" vertical="center" wrapText="1"/>
    </xf>
    <xf numFmtId="164" fontId="5" fillId="0" borderId="11" xfId="1" applyNumberFormat="1" applyFont="1" applyBorder="1" applyAlignment="1">
      <alignment horizontal="right" vertical="center" wrapText="1"/>
    </xf>
    <xf numFmtId="0" fontId="1" fillId="0" borderId="0" xfId="1" applyFont="1"/>
    <xf numFmtId="164" fontId="4" fillId="0" borderId="15" xfId="1" applyNumberFormat="1" applyFont="1" applyBorder="1" applyAlignment="1">
      <alignment horizontal="right" vertical="center" wrapText="1"/>
    </xf>
    <xf numFmtId="164" fontId="4" fillId="0" borderId="16" xfId="1" applyNumberFormat="1" applyFont="1" applyBorder="1" applyAlignment="1">
      <alignment vertical="center"/>
    </xf>
    <xf numFmtId="0" fontId="2" fillId="0" borderId="17" xfId="1" applyBorder="1"/>
    <xf numFmtId="0" fontId="2" fillId="0" borderId="18" xfId="1" applyBorder="1"/>
    <xf numFmtId="0" fontId="4" fillId="0" borderId="19" xfId="1" applyFont="1" applyBorder="1" applyAlignment="1">
      <alignment horizontal="justify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49" fontId="4" fillId="0" borderId="20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justify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164" fontId="5" fillId="2" borderId="10" xfId="1" applyNumberFormat="1" applyFont="1" applyFill="1" applyBorder="1" applyAlignment="1">
      <alignment horizontal="right" vertical="center" wrapText="1"/>
    </xf>
    <xf numFmtId="0" fontId="5" fillId="0" borderId="21" xfId="1" applyFont="1" applyBorder="1" applyAlignment="1">
      <alignment horizontal="justify" vertical="center"/>
    </xf>
    <xf numFmtId="49" fontId="4" fillId="0" borderId="7" xfId="1" applyNumberFormat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2" xfId="1" applyFont="1" applyBorder="1" applyAlignment="1">
      <alignment horizontal="justify" vertical="center"/>
    </xf>
    <xf numFmtId="164" fontId="4" fillId="0" borderId="16" xfId="1" applyNumberFormat="1" applyFont="1" applyBorder="1" applyAlignment="1">
      <alignment horizontal="right" vertical="center" wrapText="1"/>
    </xf>
    <xf numFmtId="0" fontId="7" fillId="0" borderId="10" xfId="1" applyFont="1" applyBorder="1" applyAlignment="1">
      <alignment horizontal="justify" vertical="center"/>
    </xf>
    <xf numFmtId="164" fontId="8" fillId="3" borderId="10" xfId="0" applyNumberFormat="1" applyFont="1" applyFill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164" fontId="8" fillId="3" borderId="22" xfId="0" applyNumberFormat="1" applyFont="1" applyFill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64" fontId="8" fillId="0" borderId="24" xfId="0" applyNumberFormat="1" applyFont="1" applyBorder="1" applyAlignment="1">
      <alignment horizontal="right" vertical="center" wrapText="1"/>
    </xf>
    <xf numFmtId="164" fontId="9" fillId="0" borderId="25" xfId="0" applyNumberFormat="1" applyFont="1" applyBorder="1" applyAlignment="1">
      <alignment horizontal="right" vertical="center" wrapText="1"/>
    </xf>
    <xf numFmtId="164" fontId="9" fillId="0" borderId="26" xfId="0" applyNumberFormat="1" applyFont="1" applyBorder="1" applyAlignment="1">
      <alignment horizontal="right" vertical="center" wrapText="1"/>
    </xf>
    <xf numFmtId="164" fontId="9" fillId="0" borderId="27" xfId="0" applyNumberFormat="1" applyFont="1" applyBorder="1" applyAlignment="1">
      <alignment horizontal="right" vertical="center" wrapText="1"/>
    </xf>
    <xf numFmtId="9" fontId="2" fillId="0" borderId="0" xfId="1" applyNumberFormat="1"/>
    <xf numFmtId="0" fontId="6" fillId="0" borderId="0" xfId="1" applyFont="1" applyAlignment="1">
      <alignment horizontal="left"/>
    </xf>
    <xf numFmtId="9" fontId="10" fillId="0" borderId="0" xfId="0" applyNumberFormat="1" applyFont="1"/>
    <xf numFmtId="0" fontId="9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4" fillId="0" borderId="12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3" fillId="0" borderId="0" xfId="1" applyFont="1" applyAlignment="1">
      <alignment horizontal="left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nakova\AppData\Local\Microsoft\Windows\INetCache\Content.Outlook\BMDP7EK2\NEBV_(KB1)_Project_list_Rev.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W SW práce 2Y záruka"/>
      <sheetName val="Souhrnná tabulka 2Y"/>
      <sheetName val="Podpora výrobce 5Y"/>
      <sheetName val="Souhrnná tabulka 5Y"/>
      <sheetName val="Průzkum trhu KB1"/>
      <sheetName val="rozpis prací a dopravy"/>
    </sheetNames>
    <sheetDataSet>
      <sheetData sheetId="0">
        <row r="4">
          <cell r="J4">
            <v>1.4</v>
          </cell>
        </row>
      </sheetData>
      <sheetData sheetId="1"/>
      <sheetData sheetId="2"/>
      <sheetData sheetId="3"/>
      <sheetData sheetId="4"/>
      <sheetData sheetId="5">
        <row r="2">
          <cell r="J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5"/>
  <sheetViews>
    <sheetView tabSelected="1" zoomScaleNormal="100" workbookViewId="0">
      <selection activeCell="D36" sqref="D36"/>
    </sheetView>
  </sheetViews>
  <sheetFormatPr defaultColWidth="9.140625" defaultRowHeight="12.75" x14ac:dyDescent="0.2"/>
  <cols>
    <col min="1" max="1" width="9.85546875" style="2" bestFit="1" customWidth="1"/>
    <col min="2" max="2" width="47.7109375" style="2" customWidth="1"/>
    <col min="3" max="3" width="8.42578125" style="2" customWidth="1"/>
    <col min="4" max="4" width="13.7109375" style="2" bestFit="1" customWidth="1"/>
    <col min="5" max="5" width="25.7109375" style="2" bestFit="1" customWidth="1"/>
    <col min="6" max="10" width="20.140625" style="2" customWidth="1"/>
    <col min="11" max="11" width="16.42578125" style="2" customWidth="1"/>
    <col min="12" max="12" width="13.140625" style="2" customWidth="1"/>
    <col min="13" max="13" width="6.42578125" style="2" customWidth="1"/>
    <col min="14" max="14" width="9.140625" style="2" customWidth="1"/>
    <col min="15" max="16384" width="9.140625" style="2"/>
  </cols>
  <sheetData>
    <row r="2" spans="1:13" ht="15" x14ac:dyDescent="0.25">
      <c r="A2" s="45" t="s">
        <v>46</v>
      </c>
      <c r="B2" s="45"/>
      <c r="C2" s="1"/>
      <c r="J2" s="41" t="s">
        <v>48</v>
      </c>
    </row>
    <row r="3" spans="1:13" ht="15" x14ac:dyDescent="0.25">
      <c r="A3" s="20"/>
      <c r="B3" s="38" t="s">
        <v>47</v>
      </c>
      <c r="C3" s="1"/>
    </row>
    <row r="4" spans="1:13" ht="13.5" thickBot="1" x14ac:dyDescent="0.25">
      <c r="A4" s="3"/>
      <c r="B4" s="3"/>
      <c r="C4" s="3"/>
      <c r="D4" s="3"/>
      <c r="E4" s="3"/>
      <c r="F4" s="3"/>
      <c r="G4" s="3"/>
      <c r="H4" s="3"/>
    </row>
    <row r="5" spans="1:13" ht="14.25" x14ac:dyDescent="0.2">
      <c r="A5" s="46" t="s">
        <v>0</v>
      </c>
      <c r="B5" s="47"/>
      <c r="C5" s="47"/>
      <c r="D5" s="47"/>
      <c r="E5" s="48"/>
      <c r="F5" s="4" t="s">
        <v>1</v>
      </c>
      <c r="G5" s="4" t="s">
        <v>2</v>
      </c>
      <c r="H5" s="5" t="s">
        <v>3</v>
      </c>
    </row>
    <row r="6" spans="1:13" ht="15" x14ac:dyDescent="0.25">
      <c r="A6" s="49" t="s">
        <v>49</v>
      </c>
      <c r="B6" s="50"/>
      <c r="C6" s="50"/>
      <c r="D6" s="50"/>
      <c r="E6" s="51"/>
      <c r="F6" s="6">
        <f>F25</f>
        <v>0</v>
      </c>
      <c r="G6" s="6">
        <f t="shared" ref="G6:G7" si="0">H6-F6</f>
        <v>0</v>
      </c>
      <c r="H6" s="7">
        <f>G25</f>
        <v>0</v>
      </c>
      <c r="I6" s="8"/>
      <c r="J6" s="8"/>
    </row>
    <row r="7" spans="1:13" ht="14.25" x14ac:dyDescent="0.2">
      <c r="A7" s="49" t="s">
        <v>50</v>
      </c>
      <c r="B7" s="50"/>
      <c r="C7" s="50"/>
      <c r="D7" s="50"/>
      <c r="E7" s="51"/>
      <c r="F7" s="6">
        <f>J25</f>
        <v>0</v>
      </c>
      <c r="G7" s="6">
        <f t="shared" si="0"/>
        <v>0</v>
      </c>
      <c r="H7" s="7">
        <f>K25</f>
        <v>0</v>
      </c>
      <c r="J7" s="37"/>
    </row>
    <row r="8" spans="1:13" ht="15.75" thickBot="1" x14ac:dyDescent="0.3">
      <c r="A8" s="42" t="s">
        <v>4</v>
      </c>
      <c r="B8" s="43"/>
      <c r="C8" s="43"/>
      <c r="D8" s="43"/>
      <c r="E8" s="44"/>
      <c r="F8" s="9">
        <f>SUM(F6:F7)</f>
        <v>0</v>
      </c>
      <c r="G8" s="9">
        <f>SUM(G6:G7)</f>
        <v>0</v>
      </c>
      <c r="H8" s="10">
        <f>SUM(H6:H7)</f>
        <v>0</v>
      </c>
      <c r="I8" s="8"/>
      <c r="J8" s="8"/>
    </row>
    <row r="9" spans="1:13" ht="13.5" thickBot="1" x14ac:dyDescent="0.25">
      <c r="A9" s="11"/>
      <c r="B9" s="11"/>
      <c r="C9" s="11"/>
      <c r="D9" s="11"/>
      <c r="E9" s="11"/>
      <c r="F9" s="11"/>
      <c r="G9" s="11"/>
      <c r="H9" s="12"/>
    </row>
    <row r="10" spans="1:13" ht="42.75" x14ac:dyDescent="0.2">
      <c r="A10" s="13" t="s">
        <v>5</v>
      </c>
      <c r="B10" s="4" t="s">
        <v>6</v>
      </c>
      <c r="C10" s="4" t="s">
        <v>7</v>
      </c>
      <c r="D10" s="14" t="s">
        <v>8</v>
      </c>
      <c r="E10" s="14" t="s">
        <v>39</v>
      </c>
      <c r="F10" s="14" t="s">
        <v>40</v>
      </c>
      <c r="G10" s="15" t="s">
        <v>41</v>
      </c>
      <c r="H10" s="31" t="s">
        <v>42</v>
      </c>
      <c r="I10" s="31" t="s">
        <v>43</v>
      </c>
      <c r="J10" s="31" t="s">
        <v>44</v>
      </c>
      <c r="K10" s="40" t="s">
        <v>45</v>
      </c>
    </row>
    <row r="11" spans="1:13" ht="14.25" x14ac:dyDescent="0.2">
      <c r="A11" s="16" t="s">
        <v>9</v>
      </c>
      <c r="B11" s="17" t="s">
        <v>10</v>
      </c>
      <c r="C11" s="18" t="s">
        <v>11</v>
      </c>
      <c r="D11" s="19">
        <v>1</v>
      </c>
      <c r="E11" s="27"/>
      <c r="F11" s="6">
        <f t="shared" ref="F11" si="1">E11*D11</f>
        <v>0</v>
      </c>
      <c r="G11" s="7">
        <f t="shared" ref="G11" si="2">F11*1.21</f>
        <v>0</v>
      </c>
      <c r="H11" s="30"/>
      <c r="I11" s="32">
        <f>H11*4</f>
        <v>0</v>
      </c>
      <c r="J11" s="32">
        <f>I11*4</f>
        <v>0</v>
      </c>
      <c r="K11" s="33">
        <f>J11*1.21</f>
        <v>0</v>
      </c>
      <c r="M11" s="39"/>
    </row>
    <row r="12" spans="1:13" ht="14.25" x14ac:dyDescent="0.2">
      <c r="A12" s="16" t="s">
        <v>12</v>
      </c>
      <c r="B12" s="17" t="s">
        <v>13</v>
      </c>
      <c r="C12" s="18" t="s">
        <v>11</v>
      </c>
      <c r="D12" s="19">
        <v>1</v>
      </c>
      <c r="E12" s="30"/>
      <c r="F12" s="6">
        <f t="shared" ref="F12:F24" si="3">E12*D12</f>
        <v>0</v>
      </c>
      <c r="G12" s="7">
        <f t="shared" ref="G12:G24" si="4">F12*1.21</f>
        <v>0</v>
      </c>
      <c r="H12" s="30"/>
      <c r="I12" s="32">
        <f t="shared" ref="I12:J12" si="5">H12*4</f>
        <v>0</v>
      </c>
      <c r="J12" s="32">
        <f t="shared" si="5"/>
        <v>0</v>
      </c>
      <c r="K12" s="33">
        <f t="shared" ref="K12:K24" si="6">J12*1.21</f>
        <v>0</v>
      </c>
      <c r="M12" s="39"/>
    </row>
    <row r="13" spans="1:13" ht="14.25" x14ac:dyDescent="0.2">
      <c r="A13" s="16" t="s">
        <v>14</v>
      </c>
      <c r="B13" s="21" t="s">
        <v>15</v>
      </c>
      <c r="C13" s="18" t="s">
        <v>11</v>
      </c>
      <c r="D13" s="19">
        <v>1</v>
      </c>
      <c r="E13" s="30"/>
      <c r="F13" s="6">
        <f t="shared" si="3"/>
        <v>0</v>
      </c>
      <c r="G13" s="7">
        <f t="shared" si="4"/>
        <v>0</v>
      </c>
      <c r="H13" s="30"/>
      <c r="I13" s="32">
        <f t="shared" ref="I13:J13" si="7">H13*4</f>
        <v>0</v>
      </c>
      <c r="J13" s="32">
        <f t="shared" si="7"/>
        <v>0</v>
      </c>
      <c r="K13" s="33">
        <f t="shared" si="6"/>
        <v>0</v>
      </c>
      <c r="M13" s="39"/>
    </row>
    <row r="14" spans="1:13" ht="14.25" x14ac:dyDescent="0.2">
      <c r="A14" s="22" t="s">
        <v>16</v>
      </c>
      <c r="B14" s="17" t="s">
        <v>17</v>
      </c>
      <c r="C14" s="18" t="s">
        <v>11</v>
      </c>
      <c r="D14" s="23">
        <v>1</v>
      </c>
      <c r="E14" s="30"/>
      <c r="F14" s="6">
        <f t="shared" si="3"/>
        <v>0</v>
      </c>
      <c r="G14" s="7">
        <f t="shared" si="4"/>
        <v>0</v>
      </c>
      <c r="H14" s="30"/>
      <c r="I14" s="32">
        <f t="shared" ref="I14:J14" si="8">H14*4</f>
        <v>0</v>
      </c>
      <c r="J14" s="32">
        <f t="shared" si="8"/>
        <v>0</v>
      </c>
      <c r="K14" s="33">
        <f t="shared" si="6"/>
        <v>0</v>
      </c>
      <c r="M14" s="39"/>
    </row>
    <row r="15" spans="1:13" ht="14.25" x14ac:dyDescent="0.2">
      <c r="A15" s="16" t="s">
        <v>18</v>
      </c>
      <c r="B15" s="24" t="s">
        <v>19</v>
      </c>
      <c r="C15" s="18" t="s">
        <v>11</v>
      </c>
      <c r="D15" s="23">
        <v>1</v>
      </c>
      <c r="E15" s="30"/>
      <c r="F15" s="6">
        <f t="shared" si="3"/>
        <v>0</v>
      </c>
      <c r="G15" s="7">
        <f t="shared" si="4"/>
        <v>0</v>
      </c>
      <c r="H15" s="30"/>
      <c r="I15" s="32">
        <f t="shared" ref="I15:J15" si="9">H15*4</f>
        <v>0</v>
      </c>
      <c r="J15" s="32">
        <f t="shared" si="9"/>
        <v>0</v>
      </c>
      <c r="K15" s="33">
        <f t="shared" si="6"/>
        <v>0</v>
      </c>
      <c r="M15" s="39"/>
    </row>
    <row r="16" spans="1:13" ht="14.25" x14ac:dyDescent="0.2">
      <c r="A16" s="16" t="s">
        <v>20</v>
      </c>
      <c r="B16" s="17" t="s">
        <v>21</v>
      </c>
      <c r="C16" s="18" t="s">
        <v>11</v>
      </c>
      <c r="D16" s="19">
        <v>1</v>
      </c>
      <c r="E16" s="30"/>
      <c r="F16" s="6">
        <f t="shared" si="3"/>
        <v>0</v>
      </c>
      <c r="G16" s="7">
        <f t="shared" si="4"/>
        <v>0</v>
      </c>
      <c r="H16" s="30"/>
      <c r="I16" s="32">
        <f t="shared" ref="I16:J16" si="10">H16*4</f>
        <v>0</v>
      </c>
      <c r="J16" s="32">
        <f t="shared" si="10"/>
        <v>0</v>
      </c>
      <c r="K16" s="33">
        <f t="shared" si="6"/>
        <v>0</v>
      </c>
      <c r="M16" s="39"/>
    </row>
    <row r="17" spans="1:13" ht="14.25" x14ac:dyDescent="0.2">
      <c r="A17" s="16" t="s">
        <v>22</v>
      </c>
      <c r="B17" s="17" t="s">
        <v>23</v>
      </c>
      <c r="C17" s="18" t="s">
        <v>11</v>
      </c>
      <c r="D17" s="19">
        <v>1</v>
      </c>
      <c r="E17" s="30"/>
      <c r="F17" s="6">
        <f t="shared" si="3"/>
        <v>0</v>
      </c>
      <c r="G17" s="7">
        <f t="shared" si="4"/>
        <v>0</v>
      </c>
      <c r="H17" s="30"/>
      <c r="I17" s="32">
        <f t="shared" ref="I17:J17" si="11">H17*4</f>
        <v>0</v>
      </c>
      <c r="J17" s="32">
        <f t="shared" si="11"/>
        <v>0</v>
      </c>
      <c r="K17" s="33">
        <f t="shared" si="6"/>
        <v>0</v>
      </c>
      <c r="M17" s="39"/>
    </row>
    <row r="18" spans="1:13" ht="14.25" x14ac:dyDescent="0.2">
      <c r="A18" s="16" t="s">
        <v>24</v>
      </c>
      <c r="B18" s="17" t="s">
        <v>25</v>
      </c>
      <c r="C18" s="18" t="s">
        <v>11</v>
      </c>
      <c r="D18" s="19">
        <v>1</v>
      </c>
      <c r="E18" s="30"/>
      <c r="F18" s="6">
        <f t="shared" si="3"/>
        <v>0</v>
      </c>
      <c r="G18" s="7">
        <f t="shared" si="4"/>
        <v>0</v>
      </c>
      <c r="H18" s="30"/>
      <c r="I18" s="32">
        <f t="shared" ref="I18:J18" si="12">H18*4</f>
        <v>0</v>
      </c>
      <c r="J18" s="32">
        <f t="shared" si="12"/>
        <v>0</v>
      </c>
      <c r="K18" s="33">
        <f t="shared" si="6"/>
        <v>0</v>
      </c>
      <c r="M18" s="39"/>
    </row>
    <row r="19" spans="1:13" ht="14.25" x14ac:dyDescent="0.2">
      <c r="A19" s="16" t="s">
        <v>27</v>
      </c>
      <c r="B19" s="17" t="s">
        <v>28</v>
      </c>
      <c r="C19" s="18" t="s">
        <v>11</v>
      </c>
      <c r="D19" s="19">
        <v>1</v>
      </c>
      <c r="E19" s="20"/>
      <c r="F19" s="6">
        <f t="shared" si="3"/>
        <v>0</v>
      </c>
      <c r="G19" s="7">
        <f t="shared" si="4"/>
        <v>0</v>
      </c>
      <c r="H19" s="30"/>
      <c r="I19" s="32">
        <f t="shared" ref="I19:J19" si="13">H19*4</f>
        <v>0</v>
      </c>
      <c r="J19" s="32">
        <f t="shared" si="13"/>
        <v>0</v>
      </c>
      <c r="K19" s="33">
        <f t="shared" si="6"/>
        <v>0</v>
      </c>
      <c r="M19" s="39"/>
    </row>
    <row r="20" spans="1:13" ht="14.25" x14ac:dyDescent="0.2">
      <c r="A20" s="16" t="s">
        <v>29</v>
      </c>
      <c r="B20" s="26" t="s">
        <v>30</v>
      </c>
      <c r="C20" s="28" t="s">
        <v>11</v>
      </c>
      <c r="D20" s="29">
        <v>1</v>
      </c>
      <c r="E20" s="27"/>
      <c r="F20" s="6">
        <f t="shared" si="3"/>
        <v>0</v>
      </c>
      <c r="G20" s="7">
        <f t="shared" si="4"/>
        <v>0</v>
      </c>
      <c r="H20" s="30"/>
      <c r="I20" s="32">
        <f t="shared" ref="I20:J20" si="14">H20*4</f>
        <v>0</v>
      </c>
      <c r="J20" s="32">
        <f t="shared" si="14"/>
        <v>0</v>
      </c>
      <c r="K20" s="33">
        <f t="shared" si="6"/>
        <v>0</v>
      </c>
      <c r="M20" s="39"/>
    </row>
    <row r="21" spans="1:13" ht="14.25" x14ac:dyDescent="0.2">
      <c r="A21" s="16" t="s">
        <v>31</v>
      </c>
      <c r="B21" s="17" t="s">
        <v>32</v>
      </c>
      <c r="C21" s="18" t="s">
        <v>11</v>
      </c>
      <c r="D21" s="19">
        <v>1</v>
      </c>
      <c r="E21" s="20"/>
      <c r="F21" s="6">
        <f t="shared" si="3"/>
        <v>0</v>
      </c>
      <c r="G21" s="7">
        <f t="shared" si="4"/>
        <v>0</v>
      </c>
      <c r="H21" s="30"/>
      <c r="I21" s="32">
        <f t="shared" ref="I21:J21" si="15">H21*4</f>
        <v>0</v>
      </c>
      <c r="J21" s="32">
        <f t="shared" si="15"/>
        <v>0</v>
      </c>
      <c r="K21" s="33">
        <f t="shared" si="6"/>
        <v>0</v>
      </c>
      <c r="M21" s="39"/>
    </row>
    <row r="22" spans="1:13" ht="14.25" x14ac:dyDescent="0.2">
      <c r="A22" s="16" t="s">
        <v>33</v>
      </c>
      <c r="B22" s="17" t="s">
        <v>34</v>
      </c>
      <c r="C22" s="18" t="s">
        <v>11</v>
      </c>
      <c r="D22" s="19">
        <v>1</v>
      </c>
      <c r="E22" s="20"/>
      <c r="F22" s="6">
        <f t="shared" si="3"/>
        <v>0</v>
      </c>
      <c r="G22" s="7">
        <f t="shared" si="4"/>
        <v>0</v>
      </c>
      <c r="H22" s="30"/>
      <c r="I22" s="32">
        <f t="shared" ref="I22:J22" si="16">H22*4</f>
        <v>0</v>
      </c>
      <c r="J22" s="32">
        <f t="shared" si="16"/>
        <v>0</v>
      </c>
      <c r="K22" s="33">
        <f t="shared" si="6"/>
        <v>0</v>
      </c>
      <c r="M22" s="39"/>
    </row>
    <row r="23" spans="1:13" ht="14.25" x14ac:dyDescent="0.2">
      <c r="A23" s="16" t="s">
        <v>35</v>
      </c>
      <c r="B23" s="17" t="s">
        <v>36</v>
      </c>
      <c r="C23" s="18" t="s">
        <v>11</v>
      </c>
      <c r="D23" s="19">
        <v>1</v>
      </c>
      <c r="E23" s="20"/>
      <c r="F23" s="6">
        <f t="shared" si="3"/>
        <v>0</v>
      </c>
      <c r="G23" s="7">
        <f t="shared" si="4"/>
        <v>0</v>
      </c>
      <c r="H23" s="30"/>
      <c r="I23" s="32">
        <f t="shared" ref="I23:J23" si="17">H23*4</f>
        <v>0</v>
      </c>
      <c r="J23" s="32">
        <f t="shared" si="17"/>
        <v>0</v>
      </c>
      <c r="K23" s="33">
        <f t="shared" si="6"/>
        <v>0</v>
      </c>
      <c r="M23" s="39"/>
    </row>
    <row r="24" spans="1:13" ht="14.25" x14ac:dyDescent="0.2">
      <c r="A24" s="16" t="s">
        <v>37</v>
      </c>
      <c r="B24" s="17" t="s">
        <v>38</v>
      </c>
      <c r="C24" s="18" t="s">
        <v>11</v>
      </c>
      <c r="D24" s="19">
        <v>1</v>
      </c>
      <c r="E24" s="20"/>
      <c r="F24" s="6">
        <f t="shared" si="3"/>
        <v>0</v>
      </c>
      <c r="G24" s="7">
        <f t="shared" si="4"/>
        <v>0</v>
      </c>
      <c r="H24" s="30"/>
      <c r="I24" s="32">
        <f t="shared" ref="I24:J24" si="18">H24*4</f>
        <v>0</v>
      </c>
      <c r="J24" s="32">
        <f t="shared" si="18"/>
        <v>0</v>
      </c>
      <c r="K24" s="33">
        <f t="shared" si="6"/>
        <v>0</v>
      </c>
      <c r="M24" s="39"/>
    </row>
    <row r="25" spans="1:13" ht="15" thickBot="1" x14ac:dyDescent="0.25">
      <c r="A25" s="42" t="s">
        <v>26</v>
      </c>
      <c r="B25" s="43"/>
      <c r="C25" s="43"/>
      <c r="D25" s="44"/>
      <c r="E25" s="9"/>
      <c r="F25" s="9">
        <f t="shared" ref="F25:K25" si="19">SUM(F11:F24)</f>
        <v>0</v>
      </c>
      <c r="G25" s="25">
        <f t="shared" si="19"/>
        <v>0</v>
      </c>
      <c r="H25" s="34">
        <f t="shared" si="19"/>
        <v>0</v>
      </c>
      <c r="I25" s="35">
        <f t="shared" si="19"/>
        <v>0</v>
      </c>
      <c r="J25" s="35">
        <f t="shared" si="19"/>
        <v>0</v>
      </c>
      <c r="K25" s="36">
        <f t="shared" si="19"/>
        <v>0</v>
      </c>
    </row>
  </sheetData>
  <mergeCells count="6">
    <mergeCell ref="A25:D25"/>
    <mergeCell ref="A2:B2"/>
    <mergeCell ref="A5:E5"/>
    <mergeCell ref="A6:E6"/>
    <mergeCell ref="A7:E7"/>
    <mergeCell ref="A8:E8"/>
  </mergeCells>
  <pageMargins left="0.70078740157480324" right="0.70078740157480324" top="0.75196850393700787" bottom="0.75196850393700787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b5acf2-cb9d-448e-bec2-56a709080930" xsi:nil="true"/>
    <lcf76f155ced4ddcb4097134ff3c332f xmlns="c2dcb71c-00f4-44f9-bb88-f27007c7c56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826086CEFBA44E942E3142B11878CB" ma:contentTypeVersion="18" ma:contentTypeDescription="Vytvoří nový dokument" ma:contentTypeScope="" ma:versionID="bb7596023066ad83789b50ff1a0936ba">
  <xsd:schema xmlns:xsd="http://www.w3.org/2001/XMLSchema" xmlns:xs="http://www.w3.org/2001/XMLSchema" xmlns:p="http://schemas.microsoft.com/office/2006/metadata/properties" xmlns:ns2="c2dcb71c-00f4-44f9-bb88-f27007c7c56a" xmlns:ns3="4bb5acf2-cb9d-448e-bec2-56a709080930" targetNamespace="http://schemas.microsoft.com/office/2006/metadata/properties" ma:root="true" ma:fieldsID="d4c4041c23cbd7ff529cfe69be28b048" ns2:_="" ns3:_="">
    <xsd:import namespace="c2dcb71c-00f4-44f9-bb88-f27007c7c56a"/>
    <xsd:import namespace="4bb5acf2-cb9d-448e-bec2-56a7090809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cb71c-00f4-44f9-bb88-f27007c7c5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073c2a34-1062-4177-837a-c5eea01b06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b5acf2-cb9d-448e-bec2-56a7090809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a1a5233-de1d-4660-a180-74ca72cbba56}" ma:internalName="TaxCatchAll" ma:showField="CatchAllData" ma:web="4bb5acf2-cb9d-448e-bec2-56a7090809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396A0D-9A56-445F-B812-8FB711070DA2}">
  <ds:schemaRefs>
    <ds:schemaRef ds:uri="http://schemas.microsoft.com/office/2006/metadata/properties"/>
    <ds:schemaRef ds:uri="http://schemas.microsoft.com/office/infopath/2007/PartnerControls"/>
    <ds:schemaRef ds:uri="4bb5acf2-cb9d-448e-bec2-56a709080930"/>
    <ds:schemaRef ds:uri="c2dcb71c-00f4-44f9-bb88-f27007c7c56a"/>
  </ds:schemaRefs>
</ds:datastoreItem>
</file>

<file path=customXml/itemProps2.xml><?xml version="1.0" encoding="utf-8"?>
<ds:datastoreItem xmlns:ds="http://schemas.openxmlformats.org/officeDocument/2006/customXml" ds:itemID="{D8945663-76E1-4494-BBB6-41E57A9EE0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dcb71c-00f4-44f9-bb88-f27007c7c56a"/>
    <ds:schemaRef ds:uri="4bb5acf2-cb9d-448e-bec2-56a7090809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5189E8-9B28-4009-BA02-26C7A8477A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2026-01-06T06:31:43Z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0x0101000C826086CEFBA44E942E3142B11878CB</vt:lpwstr>
  </property>
  <property fmtid="{D5CDD505-2E9C-101B-9397-08002B2CF9AE}" pid="3" name="MSIP_Label_690ebb53-23a2-471a-9c6e-17bd0d11311e_Enabled">
    <vt:lpwstr>true</vt:lpwstr>
  </property>
  <property fmtid="{D5CDD505-2E9C-101B-9397-08002B2CF9AE}" pid="4" name="MSIP_Label_690ebb53-23a2-471a-9c6e-17bd0d11311e_SetDate">
    <vt:lpwstr>2025-04-01T05:23:57Z</vt:lpwstr>
  </property>
  <property fmtid="{D5CDD505-2E9C-101B-9397-08002B2CF9AE}" pid="5" name="MSIP_Label_690ebb53-23a2-471a-9c6e-17bd0d11311e_Method">
    <vt:lpwstr>Standard</vt:lpwstr>
  </property>
  <property fmtid="{D5CDD505-2E9C-101B-9397-08002B2CF9AE}" pid="6" name="MSIP_Label_690ebb53-23a2-471a-9c6e-17bd0d11311e_Name">
    <vt:lpwstr>690ebb53-23a2-471a-9c6e-17bd0d11311e</vt:lpwstr>
  </property>
  <property fmtid="{D5CDD505-2E9C-101B-9397-08002B2CF9AE}" pid="7" name="MSIP_Label_690ebb53-23a2-471a-9c6e-17bd0d11311e_SiteId">
    <vt:lpwstr>418bc066-1b00-4aad-ad98-9ead95bb26a9</vt:lpwstr>
  </property>
  <property fmtid="{D5CDD505-2E9C-101B-9397-08002B2CF9AE}" pid="8" name="MSIP_Label_690ebb53-23a2-471a-9c6e-17bd0d11311e_ActionId">
    <vt:lpwstr>b7189122-30a4-4c88-b014-8e721a13288b</vt:lpwstr>
  </property>
  <property fmtid="{D5CDD505-2E9C-101B-9397-08002B2CF9AE}" pid="9" name="MSIP_Label_690ebb53-23a2-471a-9c6e-17bd0d11311e_ContentBits">
    <vt:lpwstr>0</vt:lpwstr>
  </property>
  <property fmtid="{D5CDD505-2E9C-101B-9397-08002B2CF9AE}" pid="10" name="MSIP_Label_690ebb53-23a2-471a-9c6e-17bd0d11311e_Tag">
    <vt:lpwstr>10, 3, 0, 1</vt:lpwstr>
  </property>
</Properties>
</file>