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04 Čistíci prostředky\01 ke zveřejnění\"/>
    </mc:Choice>
  </mc:AlternateContent>
  <xr:revisionPtr revIDLastSave="0" documentId="13_ncr:81_{909B20D7-3A18-4D97-859B-F386FC6A14B7}" xr6:coauthVersionLast="36" xr6:coauthVersionMax="36" xr10:uidLastSave="{00000000-0000-0000-0000-000000000000}"/>
  <bookViews>
    <workbookView xWindow="1596" yWindow="480" windowWidth="24912" windowHeight="12072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List1!$A$1:$N$41</definedName>
    <definedName name="Z_E8D042E3_3CD7_4A5D_BE43_98A68A9EE679_.wvu.PrintArea" localSheetId="0" hidden="1">List1!$A$1:$N$41</definedName>
    <definedName name="Z_F29D2A12_A5CA_4BF7_A04B_CD90556F1F6A_.wvu.PrintArea" localSheetId="0" hidden="1">List1!$A$1:$N$41</definedName>
  </definedNames>
  <calcPr calcId="191029"/>
  <customWorkbookViews>
    <customWorkbookView name="Slováková Tereza – osobní zobrazení" guid="{E8D042E3-3CD7-4A5D-BE43-98A68A9EE679}" mergeInterval="0" personalView="1" maximized="1" xWindow="-9" yWindow="-9" windowWidth="1938" windowHeight="1038" activeSheetId="1"/>
    <customWorkbookView name="Křivánková Martina – osobní zobrazení" guid="{F29D2A12-A5CA-4BF7-A04B-CD90556F1F6A}" mergeInterval="0" personalView="1" xWindow="101" yWindow="101" windowWidth="1440" windowHeight="753" activeSheetId="1"/>
  </customWorkbookViews>
</workbook>
</file>

<file path=xl/calcChain.xml><?xml version="1.0" encoding="utf-8"?>
<calcChain xmlns="http://schemas.openxmlformats.org/spreadsheetml/2006/main">
  <c r="I37" i="1" l="1"/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L27" i="1" l="1"/>
  <c r="L23" i="1" l="1"/>
  <c r="M23" i="1" s="1"/>
  <c r="L4" i="1" l="1"/>
  <c r="M4" i="1" s="1"/>
  <c r="L5" i="1"/>
  <c r="M5" i="1" s="1"/>
  <c r="L6" i="1"/>
  <c r="M6" i="1" s="1"/>
  <c r="L7" i="1"/>
  <c r="M7" i="1" s="1"/>
  <c r="L8" i="1"/>
  <c r="M8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5" i="1"/>
  <c r="M35" i="1" s="1"/>
  <c r="L36" i="1"/>
  <c r="M36" i="1" s="1"/>
  <c r="L37" i="1"/>
  <c r="M37" i="1" s="1"/>
  <c r="L38" i="1"/>
  <c r="M38" i="1" s="1"/>
  <c r="L9" i="1" l="1"/>
  <c r="M9" i="1" s="1"/>
  <c r="M39" i="1" s="1"/>
</calcChain>
</file>

<file path=xl/sharedStrings.xml><?xml version="1.0" encoding="utf-8"?>
<sst xmlns="http://schemas.openxmlformats.org/spreadsheetml/2006/main" count="111" uniqueCount="88">
  <si>
    <t>osvěžovač vzduchu ve spreji</t>
  </si>
  <si>
    <t>houbičky na nádobí</t>
  </si>
  <si>
    <t>1 litr</t>
  </si>
  <si>
    <t>jednotky</t>
  </si>
  <si>
    <t>1litr</t>
  </si>
  <si>
    <t>1 kg</t>
  </si>
  <si>
    <t>1 ks</t>
  </si>
  <si>
    <t>250 ks</t>
  </si>
  <si>
    <t>100 ml</t>
  </si>
  <si>
    <t>1 pár</t>
  </si>
  <si>
    <t>1 role</t>
  </si>
  <si>
    <t>Zboží</t>
  </si>
  <si>
    <t>Velikost balení</t>
  </si>
  <si>
    <t>cena za jednotku            v Kč bez DPH</t>
  </si>
  <si>
    <t>celkem jednotek</t>
  </si>
  <si>
    <t xml:space="preserve">CELKEM KČ BEZ DPH                                   </t>
  </si>
  <si>
    <t>Cena za celkové množství jednotek v Kč bez DPH</t>
  </si>
  <si>
    <t>Příloha č. 1 - soupis dodávky</t>
  </si>
  <si>
    <t>rukavice latex na úklid, s neklouzavou úpravou</t>
  </si>
  <si>
    <t>prachovka netkaná, jemná</t>
  </si>
  <si>
    <t>krém na ruce s měsíčkem lékařským</t>
  </si>
  <si>
    <t>toaletní papír dvouvrstvý, průměr 23 cm - bílý, 100% celulóza</t>
  </si>
  <si>
    <t>odstraňovač vodního kamene</t>
  </si>
  <si>
    <t>wc blok závěsný pevný nebo kuličky (ne gel)</t>
  </si>
  <si>
    <t>leštící prostředek na nábytek</t>
  </si>
  <si>
    <t>U položek, u kterých jsou v druhém sloupci uvedeny obchodní názvy výrobků, nesmí být naceněny jiné, než uvedené produkty (resp. jeden zvolený produkt).</t>
  </si>
  <si>
    <t>Isofa, Solvina</t>
  </si>
  <si>
    <t xml:space="preserve">mycí pasta na ruce </t>
  </si>
  <si>
    <t>Isolda, Indulona</t>
  </si>
  <si>
    <t>Savo, Fixinela, Pulirapid</t>
  </si>
  <si>
    <t>Ava, Real</t>
  </si>
  <si>
    <t>Bref, Domestos, Larrin</t>
  </si>
  <si>
    <t>Hit, Largo, Protex</t>
  </si>
  <si>
    <t>Jar, Pur, Frosh</t>
  </si>
  <si>
    <t>Savo, Sanytol</t>
  </si>
  <si>
    <t>Pronto, Alex</t>
  </si>
  <si>
    <t>Clin, Cif, Real</t>
  </si>
  <si>
    <t>Riva, Mixa</t>
  </si>
  <si>
    <t>papírové ručníky role velké, 100% celulóza, bílé</t>
  </si>
  <si>
    <t>Sanytol, Savo</t>
  </si>
  <si>
    <t>500ml</t>
  </si>
  <si>
    <t>ubrousky vlhčené na nábytek</t>
  </si>
  <si>
    <t>40 ks</t>
  </si>
  <si>
    <t>mycí pasta tekutá</t>
  </si>
  <si>
    <t>500g</t>
  </si>
  <si>
    <t>Linteo, Real</t>
  </si>
  <si>
    <t>tablety do pisoáru</t>
  </si>
  <si>
    <t>250g</t>
  </si>
  <si>
    <t>Larrin, Fixinela</t>
  </si>
  <si>
    <t>ks=ks(ne balení)</t>
  </si>
  <si>
    <t>400ml</t>
  </si>
  <si>
    <t>množství jednotek cca 24 měsíců</t>
  </si>
  <si>
    <t>5 litrů</t>
  </si>
  <si>
    <t>3000 ks</t>
  </si>
  <si>
    <t>velikost L</t>
  </si>
  <si>
    <t>JIH</t>
  </si>
  <si>
    <t>ZÁPAD</t>
  </si>
  <si>
    <t>SEVER</t>
  </si>
  <si>
    <t>STŘED</t>
  </si>
  <si>
    <t>ŘEDITELSTVÍ</t>
  </si>
  <si>
    <t xml:space="preserve">přípravek na podlahy </t>
  </si>
  <si>
    <t>Čisticí prostředek abrazivní (tekutý písek)</t>
  </si>
  <si>
    <t>Čisticí prostředek, univerzální , tekutý</t>
  </si>
  <si>
    <t>hadr na podlahu min. 60x70 cm, netkaný</t>
  </si>
  <si>
    <t>krém na ruce antibakteriální</t>
  </si>
  <si>
    <t>wc čistič tekutý (gelový) s desinfekčními účinky</t>
  </si>
  <si>
    <t xml:space="preserve">Prostředek na nádobí, hustý, účinný, na ruční mytí, s parfemací </t>
  </si>
  <si>
    <t>prostředek na podlahy a povrchy proti plísni, desinfekční</t>
  </si>
  <si>
    <t xml:space="preserve">prostředek proti plísni s rozprašovačem </t>
  </si>
  <si>
    <t>přípravek na čištění skel s rozprašovačem</t>
  </si>
  <si>
    <t>kuchyňské utěrky dvouvrstvé, 100 % celulóza</t>
  </si>
  <si>
    <t>tuhé mýdlo, 90-100 g</t>
  </si>
  <si>
    <t>papírové ručníníky ZZ 23x25 dvouvrstvé 100 % lepená cel.</t>
  </si>
  <si>
    <t>papírové ručníky zz - bílé, 100 % celulóza</t>
  </si>
  <si>
    <t>toaletní papír dvouvrstvý, průměr 19 cm - bílý, 100% celulóza, perforovaný na útržky, bez parfemace,</t>
  </si>
  <si>
    <t>Obchodní název výrobce</t>
  </si>
  <si>
    <t xml:space="preserve">prostředek dezodorační a dezinfekční </t>
  </si>
  <si>
    <t>tekuté mýdlo s glycerinem, pro každodenní použití</t>
  </si>
  <si>
    <r>
      <t>Utěrka z mikrovlákna, min. 40x40 cm, materiál min. 205g/m</t>
    </r>
    <r>
      <rPr>
        <sz val="8"/>
        <rFont val="Calibri"/>
        <family val="2"/>
        <charset val="238"/>
        <scheme val="minor"/>
      </rPr>
      <t>2</t>
    </r>
  </si>
  <si>
    <t>Sanytol, Savo, Mr. Proper</t>
  </si>
  <si>
    <t>Tam, kde jsou uvedeny přesné rozměry, je tolerance +/-5%</t>
  </si>
  <si>
    <t>toaletní papír dvouvrstvý - bílý, 100% celulóza, perforovaný na útržky, bez parfemace</t>
  </si>
  <si>
    <t>čistící prášek na čištění ploch ( umyvadla, apod)</t>
  </si>
  <si>
    <t>CIT, Sidolux, Real, Mr. Proper</t>
  </si>
  <si>
    <t xml:space="preserve">Domestos, Bref, Savo, Duck </t>
  </si>
  <si>
    <t>Silux, Cif, Real, Ava</t>
  </si>
  <si>
    <t>Savo, Fixinela, Bref, Mr. Proper</t>
  </si>
  <si>
    <t>CLEAMEN, Brise, Air wick, AMBI PUR,  Brise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</si>
</sst>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9" xfId="0" applyBorder="1"/>
    <xf numFmtId="0" fontId="0" fillId="3" borderId="12" xfId="0" applyFill="1" applyBorder="1"/>
    <xf numFmtId="0" fontId="0" fillId="0" borderId="0" xfId="0" applyFill="1" applyBorder="1"/>
    <xf numFmtId="0" fontId="0" fillId="2" borderId="1" xfId="0" applyFill="1" applyBorder="1"/>
    <xf numFmtId="0" fontId="0" fillId="0" borderId="12" xfId="0" applyFill="1" applyBorder="1"/>
    <xf numFmtId="0" fontId="0" fillId="0" borderId="1" xfId="0" applyFill="1" applyBorder="1" applyAlignment="1">
      <alignment horizontal="center"/>
    </xf>
    <xf numFmtId="0" fontId="0" fillId="3" borderId="6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0" borderId="9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3" borderId="17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6" borderId="11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16" xfId="0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Fill="1" applyBorder="1" applyAlignment="1">
      <alignment wrapText="1"/>
    </xf>
    <xf numFmtId="0" fontId="2" fillId="0" borderId="0" xfId="0" applyFont="1"/>
    <xf numFmtId="0" fontId="2" fillId="0" borderId="20" xfId="0" applyFont="1" applyFill="1" applyBorder="1" applyAlignment="1">
      <alignment wrapText="1"/>
    </xf>
    <xf numFmtId="0" fontId="2" fillId="0" borderId="28" xfId="0" applyFont="1" applyFill="1" applyBorder="1" applyAlignment="1">
      <alignment wrapText="1"/>
    </xf>
    <xf numFmtId="0" fontId="2" fillId="0" borderId="21" xfId="0" applyFont="1" applyFill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3" borderId="25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Alignment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6" xfId="0" applyFont="1" applyFill="1" applyBorder="1" applyAlignment="1"/>
    <xf numFmtId="0" fontId="2" fillId="0" borderId="7" xfId="0" applyFont="1" applyBorder="1" applyAlignment="1">
      <alignment wrapText="1"/>
    </xf>
    <xf numFmtId="0" fontId="2" fillId="0" borderId="18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7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9027476-B788-400B-B103-6F7C0A9C107C}" diskRevisions="1" revisionId="104" version="9">
  <header guid="{622D1BF8-5C52-418C-89E3-A6A17B149F56}" dateTime="2026-01-23T09:32:31" maxSheetId="4" userName="Křivánková Martina" r:id="rId7" minRId="94">
    <sheetIdMap count="3">
      <sheetId val="1"/>
      <sheetId val="2"/>
      <sheetId val="3"/>
    </sheetIdMap>
  </header>
  <header guid="{64011352-5257-46D6-A3DD-2996E7AB20D9}" dateTime="2026-01-23T10:45:23" maxSheetId="4" userName="Slováková Tereza" r:id="rId8">
    <sheetIdMap count="3">
      <sheetId val="1"/>
      <sheetId val="2"/>
      <sheetId val="3"/>
    </sheetIdMap>
  </header>
  <header guid="{99027476-B788-400B-B103-6F7C0A9C107C}" dateTime="2026-01-23T10:48:22" maxSheetId="4" userName="Slováková Tereza" r:id="rId9" minRId="97" maxRId="10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:B1048576" start="0" length="2147483647">
    <dxf>
      <font>
        <color auto="1"/>
      </font>
    </dxf>
  </rfmt>
  <rcv guid="{E8D042E3-3CD7-4A5D-BE43-98A68A9EE679}" action="delete"/>
  <rdn rId="0" localSheetId="1" customView="1" name="Z_E8D042E3_3CD7_4A5D_BE43_98A68A9EE679_.wvu.PrintArea" hidden="1" oldHidden="1">
    <formula>List1!$A$1:$N$41</formula>
    <oldFormula>List1!$A$1:$N$41</oldFormula>
  </rdn>
  <rcv guid="{E8D042E3-3CD7-4A5D-BE43-98A68A9EE67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nc r="H5">
      <v>0</v>
    </nc>
  </rcc>
  <rcc rId="98" sId="1">
    <oc r="K24">
      <v>0</v>
    </oc>
    <nc r="K24">
      <v>1</v>
    </nc>
  </rcc>
  <rcc rId="99" sId="1">
    <oc r="K26">
      <v>0</v>
    </oc>
    <nc r="K26">
      <v>1</v>
    </nc>
  </rcc>
  <rcc rId="100" sId="1">
    <nc r="G36">
      <v>0</v>
    </nc>
  </rcc>
  <rcc rId="101" sId="1">
    <nc r="G38">
      <v>0</v>
    </nc>
  </rcc>
  <rcc rId="102" sId="1">
    <nc r="H38">
      <v>0</v>
    </nc>
  </rcc>
  <rcc rId="103" sId="1">
    <nc r="I38">
      <v>0</v>
    </nc>
  </rcc>
  <rcc rId="104" sId="1">
    <nc r="E24">
      <v>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oc r="A14" t="inlineStr">
      <is>
        <r>
          <t xml:space="preserve">čistící prášek </t>
        </r>
        <r>
          <rPr>
            <sz val="11"/>
            <color rgb="FFFF0000"/>
            <rFont val="Calibri"/>
            <family val="2"/>
            <charset val="238"/>
          </rPr>
          <t>na čištění čeho?</t>
        </r>
      </is>
    </oc>
    <nc r="A14" t="inlineStr">
      <is>
        <t>čistící prášek na čištění ploch ( umyvadla, apod)</t>
      </is>
    </nc>
  </rcc>
  <rdn rId="0" localSheetId="1" customView="1" name="Z_F29D2A12_A5CA_4BF7_A04B_CD90556F1F6A_.wvu.PrintArea" hidden="1" oldHidden="1">
    <formula>List1!$A$1:$N$41</formula>
  </rdn>
  <rcv guid="{F29D2A12-A5CA-4BF7-A04B-CD90556F1F6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zoomScale="90" zoomScaleNormal="90" workbookViewId="0">
      <selection activeCell="A5" sqref="A5"/>
    </sheetView>
  </sheetViews>
  <sheetFormatPr defaultRowHeight="14.4" x14ac:dyDescent="0.3"/>
  <cols>
    <col min="1" max="1" width="54.33203125" style="38" customWidth="1"/>
    <col min="2" max="2" width="34.44140625" style="38" customWidth="1"/>
    <col min="3" max="3" width="8.88671875" style="38" customWidth="1"/>
    <col min="4" max="4" width="10.44140625" customWidth="1"/>
    <col min="5" max="5" width="5.88671875" customWidth="1"/>
    <col min="6" max="7" width="8" customWidth="1"/>
    <col min="8" max="8" width="7.109375" customWidth="1"/>
    <col min="9" max="9" width="7.5546875" customWidth="1"/>
    <col min="10" max="10" width="7.33203125" customWidth="1"/>
    <col min="11" max="11" width="10.33203125" customWidth="1"/>
    <col min="12" max="12" width="8.88671875" customWidth="1"/>
    <col min="13" max="13" width="17" customWidth="1"/>
    <col min="14" max="14" width="13.109375" customWidth="1"/>
  </cols>
  <sheetData>
    <row r="1" spans="1:18" ht="23.25" customHeight="1" thickBot="1" x14ac:dyDescent="0.35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8" ht="16.5" customHeight="1" thickBot="1" x14ac:dyDescent="0.35">
      <c r="A2" s="57" t="s">
        <v>11</v>
      </c>
      <c r="B2" s="66" t="s">
        <v>75</v>
      </c>
      <c r="C2" s="57" t="s">
        <v>3</v>
      </c>
      <c r="D2" s="55" t="s">
        <v>13</v>
      </c>
      <c r="E2" s="63" t="s">
        <v>51</v>
      </c>
      <c r="F2" s="64"/>
      <c r="G2" s="64"/>
      <c r="H2" s="64"/>
      <c r="I2" s="64"/>
      <c r="J2" s="64"/>
      <c r="K2" s="65"/>
      <c r="L2" s="59" t="s">
        <v>14</v>
      </c>
      <c r="M2" s="61" t="s">
        <v>16</v>
      </c>
      <c r="N2" s="53" t="s">
        <v>12</v>
      </c>
      <c r="O2" s="1"/>
      <c r="P2" s="1"/>
      <c r="Q2" s="1"/>
      <c r="R2" s="1"/>
    </row>
    <row r="3" spans="1:18" ht="36.75" customHeight="1" thickBot="1" x14ac:dyDescent="0.35">
      <c r="A3" s="58"/>
      <c r="B3" s="67"/>
      <c r="C3" s="58"/>
      <c r="D3" s="56"/>
      <c r="E3" s="2" t="s">
        <v>58</v>
      </c>
      <c r="F3" s="10"/>
      <c r="G3" s="8" t="s">
        <v>57</v>
      </c>
      <c r="H3" s="10" t="s">
        <v>56</v>
      </c>
      <c r="I3" s="2" t="s">
        <v>55</v>
      </c>
      <c r="J3" s="2"/>
      <c r="K3" s="2" t="s">
        <v>59</v>
      </c>
      <c r="L3" s="60"/>
      <c r="M3" s="62"/>
      <c r="N3" s="54"/>
      <c r="O3" s="1"/>
      <c r="P3" s="1"/>
      <c r="Q3" s="1"/>
      <c r="R3" s="1"/>
    </row>
    <row r="4" spans="1:18" s="17" customFormat="1" x14ac:dyDescent="0.3">
      <c r="A4" s="39" t="s">
        <v>60</v>
      </c>
      <c r="B4" s="68" t="s">
        <v>79</v>
      </c>
      <c r="C4" s="42" t="s">
        <v>2</v>
      </c>
      <c r="D4" s="11">
        <v>0</v>
      </c>
      <c r="E4" s="12">
        <v>580</v>
      </c>
      <c r="F4" s="13"/>
      <c r="G4" s="12">
        <v>80</v>
      </c>
      <c r="H4" s="12">
        <v>50</v>
      </c>
      <c r="I4" s="12">
        <f t="shared" ref="I4:I38" si="0">SUM(H4:H4)</f>
        <v>50</v>
      </c>
      <c r="J4" s="13"/>
      <c r="K4" s="12">
        <v>160</v>
      </c>
      <c r="L4" s="14">
        <f>SUM(E4:K4)</f>
        <v>920</v>
      </c>
      <c r="M4" s="13">
        <f t="shared" ref="M4:M5" si="1">PRODUCT(D4,L4)</f>
        <v>0</v>
      </c>
      <c r="N4" s="15"/>
      <c r="O4" s="16"/>
      <c r="P4" s="16"/>
      <c r="Q4" s="16"/>
      <c r="R4" s="16"/>
    </row>
    <row r="5" spans="1:18" s="17" customFormat="1" x14ac:dyDescent="0.3">
      <c r="A5" s="40" t="s">
        <v>62</v>
      </c>
      <c r="B5" s="69" t="s">
        <v>83</v>
      </c>
      <c r="C5" s="42" t="s">
        <v>2</v>
      </c>
      <c r="D5" s="13">
        <v>0</v>
      </c>
      <c r="E5" s="12">
        <v>320</v>
      </c>
      <c r="F5" s="13"/>
      <c r="G5" s="12">
        <v>0</v>
      </c>
      <c r="H5" s="12">
        <v>0</v>
      </c>
      <c r="I5" s="12">
        <f t="shared" si="0"/>
        <v>0</v>
      </c>
      <c r="J5" s="13"/>
      <c r="K5" s="12">
        <v>60</v>
      </c>
      <c r="L5" s="14">
        <f>SUM(E5:K5)</f>
        <v>380</v>
      </c>
      <c r="M5" s="13">
        <f t="shared" si="1"/>
        <v>0</v>
      </c>
      <c r="N5" s="18"/>
      <c r="O5" s="16"/>
      <c r="P5" s="16"/>
      <c r="Q5" s="16"/>
      <c r="R5" s="16"/>
    </row>
    <row r="6" spans="1:18" s="17" customFormat="1" x14ac:dyDescent="0.3">
      <c r="A6" s="41" t="s">
        <v>65</v>
      </c>
      <c r="B6" s="70" t="s">
        <v>84</v>
      </c>
      <c r="C6" s="43" t="s">
        <v>2</v>
      </c>
      <c r="D6" s="9">
        <v>0</v>
      </c>
      <c r="E6" s="19">
        <v>380</v>
      </c>
      <c r="F6" s="20"/>
      <c r="G6" s="19">
        <v>180</v>
      </c>
      <c r="H6" s="19">
        <v>50</v>
      </c>
      <c r="I6" s="12">
        <f t="shared" si="0"/>
        <v>50</v>
      </c>
      <c r="J6" s="9"/>
      <c r="K6" s="19">
        <v>160</v>
      </c>
      <c r="L6" s="14">
        <f t="shared" ref="L6:L38" si="2">SUM(E6:K6)</f>
        <v>820</v>
      </c>
      <c r="M6" s="9">
        <f t="shared" ref="M6:M38" si="3">PRODUCT(D6,L6)</f>
        <v>0</v>
      </c>
      <c r="N6" s="21"/>
      <c r="O6" s="16"/>
      <c r="P6" s="16"/>
      <c r="Q6" s="16"/>
      <c r="R6" s="16"/>
    </row>
    <row r="7" spans="1:18" s="17" customFormat="1" x14ac:dyDescent="0.3">
      <c r="A7" s="41" t="s">
        <v>66</v>
      </c>
      <c r="B7" s="20" t="s">
        <v>33</v>
      </c>
      <c r="C7" s="43" t="s">
        <v>2</v>
      </c>
      <c r="D7" s="9">
        <v>0</v>
      </c>
      <c r="E7" s="19">
        <v>300</v>
      </c>
      <c r="F7" s="20"/>
      <c r="G7" s="19">
        <v>200</v>
      </c>
      <c r="H7" s="19">
        <v>100</v>
      </c>
      <c r="I7" s="12">
        <f t="shared" si="0"/>
        <v>100</v>
      </c>
      <c r="J7" s="9"/>
      <c r="K7" s="19">
        <v>80</v>
      </c>
      <c r="L7" s="14">
        <f t="shared" si="2"/>
        <v>780</v>
      </c>
      <c r="M7" s="9">
        <f t="shared" si="3"/>
        <v>0</v>
      </c>
      <c r="N7" s="21"/>
      <c r="O7" s="16"/>
      <c r="P7" s="16"/>
      <c r="Q7" s="16"/>
      <c r="R7" s="16"/>
    </row>
    <row r="8" spans="1:18" s="17" customFormat="1" ht="13.5" customHeight="1" x14ac:dyDescent="0.3">
      <c r="A8" s="41" t="s">
        <v>61</v>
      </c>
      <c r="B8" s="20" t="s">
        <v>85</v>
      </c>
      <c r="C8" s="43" t="s">
        <v>2</v>
      </c>
      <c r="D8" s="9">
        <v>0</v>
      </c>
      <c r="E8" s="19">
        <v>160</v>
      </c>
      <c r="F8" s="20"/>
      <c r="G8" s="19">
        <v>50</v>
      </c>
      <c r="H8" s="19">
        <v>50</v>
      </c>
      <c r="I8" s="12">
        <f t="shared" si="0"/>
        <v>50</v>
      </c>
      <c r="J8" s="9"/>
      <c r="K8" s="19">
        <v>40</v>
      </c>
      <c r="L8" s="14">
        <f t="shared" si="2"/>
        <v>350</v>
      </c>
      <c r="M8" s="9">
        <f t="shared" si="3"/>
        <v>0</v>
      </c>
      <c r="N8" s="21"/>
      <c r="O8" s="16"/>
      <c r="P8" s="16"/>
      <c r="Q8" s="16"/>
      <c r="R8" s="16"/>
    </row>
    <row r="9" spans="1:18" s="17" customFormat="1" x14ac:dyDescent="0.3">
      <c r="A9" s="41" t="s">
        <v>67</v>
      </c>
      <c r="B9" s="20" t="s">
        <v>34</v>
      </c>
      <c r="C9" s="43" t="s">
        <v>52</v>
      </c>
      <c r="D9" s="9">
        <v>0</v>
      </c>
      <c r="E9" s="19">
        <v>120</v>
      </c>
      <c r="F9" s="20"/>
      <c r="G9" s="19">
        <v>0</v>
      </c>
      <c r="H9" s="19">
        <v>0</v>
      </c>
      <c r="I9" s="12">
        <f t="shared" si="0"/>
        <v>0</v>
      </c>
      <c r="J9" s="9"/>
      <c r="K9" s="19">
        <v>40</v>
      </c>
      <c r="L9" s="14">
        <f t="shared" si="2"/>
        <v>160</v>
      </c>
      <c r="M9" s="9">
        <f t="shared" si="3"/>
        <v>0</v>
      </c>
      <c r="N9" s="21"/>
      <c r="O9" s="16"/>
      <c r="P9" s="16"/>
      <c r="Q9" s="16"/>
      <c r="R9" s="16"/>
    </row>
    <row r="10" spans="1:18" s="17" customFormat="1" x14ac:dyDescent="0.3">
      <c r="A10" s="41" t="s">
        <v>68</v>
      </c>
      <c r="B10" s="20" t="s">
        <v>86</v>
      </c>
      <c r="C10" s="43" t="s">
        <v>2</v>
      </c>
      <c r="D10" s="9">
        <v>0</v>
      </c>
      <c r="E10" s="19">
        <v>60</v>
      </c>
      <c r="F10" s="20"/>
      <c r="G10" s="19">
        <v>0</v>
      </c>
      <c r="H10" s="19">
        <v>40</v>
      </c>
      <c r="I10" s="12">
        <f t="shared" si="0"/>
        <v>40</v>
      </c>
      <c r="J10" s="9"/>
      <c r="K10" s="19">
        <v>20</v>
      </c>
      <c r="L10" s="14">
        <f t="shared" si="2"/>
        <v>160</v>
      </c>
      <c r="M10" s="9">
        <f t="shared" si="3"/>
        <v>0</v>
      </c>
      <c r="N10" s="21"/>
      <c r="O10" s="16"/>
      <c r="P10" s="16"/>
      <c r="Q10" s="16"/>
      <c r="R10" s="16"/>
    </row>
    <row r="11" spans="1:18" s="17" customFormat="1" ht="15" customHeight="1" x14ac:dyDescent="0.3">
      <c r="A11" s="41" t="s">
        <v>76</v>
      </c>
      <c r="B11" s="20" t="s">
        <v>39</v>
      </c>
      <c r="C11" s="43" t="s">
        <v>40</v>
      </c>
      <c r="D11" s="9">
        <v>0</v>
      </c>
      <c r="E11" s="19">
        <v>320</v>
      </c>
      <c r="F11" s="20"/>
      <c r="G11" s="19">
        <v>40</v>
      </c>
      <c r="H11" s="19">
        <v>60</v>
      </c>
      <c r="I11" s="12">
        <f t="shared" si="0"/>
        <v>60</v>
      </c>
      <c r="J11" s="9"/>
      <c r="K11" s="19">
        <v>80</v>
      </c>
      <c r="L11" s="14">
        <f t="shared" ref="L11" si="4">SUM(E11:K11)</f>
        <v>560</v>
      </c>
      <c r="M11" s="9">
        <f t="shared" ref="M11" si="5">PRODUCT(D11,L11)</f>
        <v>0</v>
      </c>
      <c r="N11" s="21"/>
      <c r="O11" s="16"/>
      <c r="P11" s="16"/>
      <c r="Q11" s="16"/>
      <c r="R11" s="16"/>
    </row>
    <row r="12" spans="1:18" s="17" customFormat="1" ht="13.5" customHeight="1" x14ac:dyDescent="0.3">
      <c r="A12" s="41" t="s">
        <v>22</v>
      </c>
      <c r="B12" s="20" t="s">
        <v>29</v>
      </c>
      <c r="C12" s="43" t="s">
        <v>4</v>
      </c>
      <c r="D12" s="9">
        <v>0</v>
      </c>
      <c r="E12" s="19">
        <v>380</v>
      </c>
      <c r="F12" s="20"/>
      <c r="G12" s="19">
        <v>60</v>
      </c>
      <c r="H12" s="19">
        <v>40</v>
      </c>
      <c r="I12" s="12">
        <f t="shared" si="0"/>
        <v>40</v>
      </c>
      <c r="J12" s="9"/>
      <c r="K12" s="19">
        <v>120</v>
      </c>
      <c r="L12" s="14">
        <f t="shared" si="2"/>
        <v>640</v>
      </c>
      <c r="M12" s="9">
        <f t="shared" si="3"/>
        <v>0</v>
      </c>
      <c r="N12" s="21"/>
      <c r="O12" s="16"/>
      <c r="P12" s="16"/>
      <c r="Q12" s="16"/>
      <c r="R12" s="16"/>
    </row>
    <row r="13" spans="1:18" s="17" customFormat="1" ht="13.5" customHeight="1" x14ac:dyDescent="0.3">
      <c r="A13" s="41" t="s">
        <v>46</v>
      </c>
      <c r="B13" s="20" t="s">
        <v>48</v>
      </c>
      <c r="C13" s="43" t="s">
        <v>47</v>
      </c>
      <c r="D13" s="9">
        <v>0</v>
      </c>
      <c r="E13" s="19">
        <v>0</v>
      </c>
      <c r="F13" s="20"/>
      <c r="G13" s="19">
        <v>120</v>
      </c>
      <c r="H13" s="19">
        <v>100</v>
      </c>
      <c r="I13" s="12">
        <f t="shared" si="0"/>
        <v>100</v>
      </c>
      <c r="J13" s="9"/>
      <c r="K13" s="19"/>
      <c r="L13" s="14">
        <f t="shared" ref="L13" si="6">SUM(E13:K13)</f>
        <v>320</v>
      </c>
      <c r="M13" s="9">
        <f t="shared" ref="M13" si="7">PRODUCT(D13,L13)</f>
        <v>0</v>
      </c>
      <c r="N13" s="21"/>
      <c r="O13" s="16"/>
      <c r="P13" s="16"/>
      <c r="Q13" s="16"/>
      <c r="R13" s="16"/>
    </row>
    <row r="14" spans="1:18" s="17" customFormat="1" ht="13.5" customHeight="1" x14ac:dyDescent="0.3">
      <c r="A14" s="41" t="s">
        <v>82</v>
      </c>
      <c r="B14" s="20" t="s">
        <v>30</v>
      </c>
      <c r="C14" s="43" t="s">
        <v>5</v>
      </c>
      <c r="D14" s="9">
        <v>0</v>
      </c>
      <c r="E14" s="19">
        <v>0</v>
      </c>
      <c r="F14" s="20"/>
      <c r="G14" s="19">
        <v>50</v>
      </c>
      <c r="H14" s="19">
        <v>0</v>
      </c>
      <c r="I14" s="12">
        <f t="shared" si="0"/>
        <v>0</v>
      </c>
      <c r="J14" s="9"/>
      <c r="K14" s="19">
        <v>0</v>
      </c>
      <c r="L14" s="14">
        <f t="shared" si="2"/>
        <v>50</v>
      </c>
      <c r="M14" s="9">
        <f t="shared" si="3"/>
        <v>0</v>
      </c>
      <c r="N14" s="21"/>
      <c r="O14" s="16"/>
      <c r="P14" s="16"/>
      <c r="Q14" s="16"/>
      <c r="R14" s="16"/>
    </row>
    <row r="15" spans="1:18" s="17" customFormat="1" ht="13.5" customHeight="1" x14ac:dyDescent="0.3">
      <c r="A15" s="41" t="s">
        <v>23</v>
      </c>
      <c r="B15" s="20" t="s">
        <v>31</v>
      </c>
      <c r="C15" s="43" t="s">
        <v>6</v>
      </c>
      <c r="D15" s="9">
        <v>0</v>
      </c>
      <c r="E15" s="19">
        <v>2100</v>
      </c>
      <c r="F15" s="20"/>
      <c r="G15" s="19">
        <v>350</v>
      </c>
      <c r="H15" s="19">
        <v>500</v>
      </c>
      <c r="I15" s="12">
        <f t="shared" si="0"/>
        <v>500</v>
      </c>
      <c r="J15" s="9"/>
      <c r="K15" s="19">
        <v>700</v>
      </c>
      <c r="L15" s="14">
        <f t="shared" si="2"/>
        <v>4150</v>
      </c>
      <c r="M15" s="9">
        <f t="shared" si="3"/>
        <v>0</v>
      </c>
      <c r="N15" s="21"/>
      <c r="O15" s="16"/>
      <c r="P15" s="16"/>
      <c r="Q15" s="16"/>
      <c r="R15" s="16"/>
    </row>
    <row r="16" spans="1:18" s="17" customFormat="1" ht="13.5" customHeight="1" x14ac:dyDescent="0.3">
      <c r="A16" s="41" t="s">
        <v>24</v>
      </c>
      <c r="B16" s="20" t="s">
        <v>35</v>
      </c>
      <c r="C16" s="43" t="s">
        <v>2</v>
      </c>
      <c r="D16" s="9">
        <v>0</v>
      </c>
      <c r="E16" s="19">
        <v>120</v>
      </c>
      <c r="F16" s="20"/>
      <c r="G16" s="19">
        <v>40</v>
      </c>
      <c r="H16" s="19">
        <v>0</v>
      </c>
      <c r="I16" s="12">
        <f t="shared" si="0"/>
        <v>0</v>
      </c>
      <c r="J16" s="9"/>
      <c r="K16" s="19">
        <v>20</v>
      </c>
      <c r="L16" s="14">
        <f t="shared" si="2"/>
        <v>180</v>
      </c>
      <c r="M16" s="9">
        <f t="shared" si="3"/>
        <v>0</v>
      </c>
      <c r="N16" s="21"/>
      <c r="O16" s="16"/>
      <c r="P16" s="16"/>
      <c r="Q16" s="16"/>
      <c r="R16" s="16"/>
    </row>
    <row r="17" spans="1:18" s="17" customFormat="1" ht="14.25" customHeight="1" x14ac:dyDescent="0.3">
      <c r="A17" s="31" t="s">
        <v>69</v>
      </c>
      <c r="B17" s="20" t="s">
        <v>36</v>
      </c>
      <c r="C17" s="43" t="s">
        <v>2</v>
      </c>
      <c r="D17" s="9">
        <v>0</v>
      </c>
      <c r="E17" s="19">
        <v>160</v>
      </c>
      <c r="F17" s="20"/>
      <c r="G17" s="19">
        <v>40</v>
      </c>
      <c r="H17" s="19">
        <v>60</v>
      </c>
      <c r="I17" s="12">
        <f t="shared" si="0"/>
        <v>60</v>
      </c>
      <c r="J17" s="9"/>
      <c r="K17" s="19">
        <v>40</v>
      </c>
      <c r="L17" s="14">
        <f t="shared" si="2"/>
        <v>360</v>
      </c>
      <c r="M17" s="9">
        <f t="shared" si="3"/>
        <v>0</v>
      </c>
      <c r="N17" s="21"/>
      <c r="O17" s="16"/>
      <c r="P17" s="16"/>
      <c r="Q17" s="16"/>
      <c r="R17" s="16"/>
    </row>
    <row r="18" spans="1:18" s="17" customFormat="1" ht="14.25" customHeight="1" x14ac:dyDescent="0.3">
      <c r="A18" s="31" t="s">
        <v>77</v>
      </c>
      <c r="B18" s="20" t="s">
        <v>37</v>
      </c>
      <c r="C18" s="43" t="s">
        <v>2</v>
      </c>
      <c r="D18" s="9">
        <v>0</v>
      </c>
      <c r="E18" s="19">
        <v>620</v>
      </c>
      <c r="F18" s="9"/>
      <c r="G18" s="19">
        <v>400</v>
      </c>
      <c r="H18" s="19">
        <v>400</v>
      </c>
      <c r="I18" s="12">
        <f t="shared" si="0"/>
        <v>400</v>
      </c>
      <c r="J18" s="9"/>
      <c r="K18" s="19">
        <v>200</v>
      </c>
      <c r="L18" s="14">
        <f t="shared" si="2"/>
        <v>2020</v>
      </c>
      <c r="M18" s="9">
        <f t="shared" si="3"/>
        <v>0</v>
      </c>
      <c r="N18" s="21"/>
      <c r="O18" s="16"/>
      <c r="P18" s="16"/>
      <c r="Q18" s="16"/>
      <c r="R18" s="16"/>
    </row>
    <row r="19" spans="1:18" s="17" customFormat="1" ht="14.25" customHeight="1" x14ac:dyDescent="0.3">
      <c r="A19" s="31" t="s">
        <v>71</v>
      </c>
      <c r="B19" s="20" t="s">
        <v>32</v>
      </c>
      <c r="C19" s="43" t="s">
        <v>6</v>
      </c>
      <c r="D19" s="9">
        <v>0</v>
      </c>
      <c r="E19" s="19">
        <v>0</v>
      </c>
      <c r="F19" s="9"/>
      <c r="G19" s="19">
        <v>0</v>
      </c>
      <c r="H19" s="19">
        <v>1000</v>
      </c>
      <c r="I19" s="12">
        <f t="shared" si="0"/>
        <v>1000</v>
      </c>
      <c r="J19" s="9"/>
      <c r="K19" s="19">
        <v>0</v>
      </c>
      <c r="L19" s="14">
        <f t="shared" si="2"/>
        <v>2000</v>
      </c>
      <c r="M19" s="9">
        <f t="shared" si="3"/>
        <v>0</v>
      </c>
      <c r="N19" s="21"/>
      <c r="O19" s="16"/>
      <c r="P19" s="16"/>
      <c r="Q19" s="16"/>
      <c r="R19" s="16"/>
    </row>
    <row r="20" spans="1:18" s="17" customFormat="1" ht="14.25" customHeight="1" x14ac:dyDescent="0.3">
      <c r="A20" s="31" t="s">
        <v>27</v>
      </c>
      <c r="B20" s="20" t="s">
        <v>26</v>
      </c>
      <c r="C20" s="43" t="s">
        <v>5</v>
      </c>
      <c r="D20" s="9">
        <v>0</v>
      </c>
      <c r="E20" s="19">
        <v>440</v>
      </c>
      <c r="F20" s="9"/>
      <c r="G20" s="19">
        <v>0</v>
      </c>
      <c r="H20" s="19">
        <v>1000</v>
      </c>
      <c r="I20" s="12">
        <f t="shared" si="0"/>
        <v>1000</v>
      </c>
      <c r="J20" s="9"/>
      <c r="K20" s="19">
        <v>0</v>
      </c>
      <c r="L20" s="14">
        <f t="shared" si="2"/>
        <v>2440</v>
      </c>
      <c r="M20" s="9">
        <f t="shared" si="3"/>
        <v>0</v>
      </c>
      <c r="N20" s="21"/>
      <c r="O20" s="16"/>
      <c r="P20" s="16"/>
      <c r="Q20" s="16"/>
      <c r="R20" s="16"/>
    </row>
    <row r="21" spans="1:18" s="17" customFormat="1" ht="14.25" customHeight="1" x14ac:dyDescent="0.3">
      <c r="A21" s="31" t="s">
        <v>43</v>
      </c>
      <c r="B21" s="20" t="s">
        <v>26</v>
      </c>
      <c r="C21" s="43" t="s">
        <v>44</v>
      </c>
      <c r="D21" s="9">
        <v>0</v>
      </c>
      <c r="E21" s="19">
        <v>640</v>
      </c>
      <c r="F21" s="9"/>
      <c r="G21" s="19">
        <v>500</v>
      </c>
      <c r="H21" s="19">
        <v>0</v>
      </c>
      <c r="I21" s="12">
        <f t="shared" si="0"/>
        <v>0</v>
      </c>
      <c r="J21" s="9"/>
      <c r="K21" s="19">
        <v>0</v>
      </c>
      <c r="L21" s="14">
        <f t="shared" ref="L21" si="8">SUM(E21:K21)</f>
        <v>1140</v>
      </c>
      <c r="M21" s="9">
        <f t="shared" ref="M21" si="9">PRODUCT(D21,L21)</f>
        <v>0</v>
      </c>
      <c r="N21" s="21"/>
      <c r="O21" s="16"/>
      <c r="P21" s="16"/>
      <c r="Q21" s="16"/>
      <c r="R21" s="16"/>
    </row>
    <row r="22" spans="1:18" s="17" customFormat="1" ht="28.8" x14ac:dyDescent="0.3">
      <c r="A22" s="31" t="s">
        <v>0</v>
      </c>
      <c r="B22" s="20" t="s">
        <v>87</v>
      </c>
      <c r="C22" s="43" t="s">
        <v>2</v>
      </c>
      <c r="D22" s="9">
        <v>0</v>
      </c>
      <c r="E22" s="19">
        <v>0</v>
      </c>
      <c r="F22" s="9"/>
      <c r="G22" s="19">
        <v>0</v>
      </c>
      <c r="H22" s="19">
        <v>50</v>
      </c>
      <c r="I22" s="12">
        <f t="shared" si="0"/>
        <v>50</v>
      </c>
      <c r="J22" s="9"/>
      <c r="K22" s="19"/>
      <c r="L22" s="14">
        <f t="shared" si="2"/>
        <v>100</v>
      </c>
      <c r="M22" s="9">
        <f t="shared" si="3"/>
        <v>0</v>
      </c>
      <c r="N22" s="21"/>
      <c r="O22" s="16"/>
      <c r="P22" s="16"/>
      <c r="Q22" s="16"/>
      <c r="R22" s="16"/>
    </row>
    <row r="23" spans="1:18" s="17" customFormat="1" ht="13.5" customHeight="1" x14ac:dyDescent="0.3">
      <c r="A23" s="31" t="s">
        <v>0</v>
      </c>
      <c r="B23" s="20" t="s">
        <v>87</v>
      </c>
      <c r="C23" s="43" t="s">
        <v>50</v>
      </c>
      <c r="D23" s="9">
        <v>0</v>
      </c>
      <c r="E23" s="19">
        <v>600</v>
      </c>
      <c r="F23" s="9"/>
      <c r="G23" s="19">
        <v>100</v>
      </c>
      <c r="H23" s="19">
        <v>50</v>
      </c>
      <c r="I23" s="12">
        <f t="shared" si="0"/>
        <v>50</v>
      </c>
      <c r="J23" s="9"/>
      <c r="K23" s="19">
        <v>120</v>
      </c>
      <c r="L23" s="14">
        <f t="shared" si="2"/>
        <v>920</v>
      </c>
      <c r="M23" s="9">
        <f t="shared" si="3"/>
        <v>0</v>
      </c>
      <c r="N23" s="21"/>
      <c r="O23" s="16"/>
      <c r="P23" s="16"/>
      <c r="Q23" s="16"/>
      <c r="R23" s="16"/>
    </row>
    <row r="24" spans="1:18" s="17" customFormat="1" ht="14.25" customHeight="1" x14ac:dyDescent="0.3">
      <c r="A24" s="31" t="s">
        <v>70</v>
      </c>
      <c r="B24" s="20"/>
      <c r="C24" s="43" t="s">
        <v>10</v>
      </c>
      <c r="D24" s="9">
        <v>0</v>
      </c>
      <c r="E24" s="19">
        <v>0</v>
      </c>
      <c r="F24" s="9"/>
      <c r="G24" s="19">
        <v>0</v>
      </c>
      <c r="H24" s="19">
        <v>0</v>
      </c>
      <c r="I24" s="12">
        <f t="shared" si="0"/>
        <v>0</v>
      </c>
      <c r="J24" s="9"/>
      <c r="K24" s="19">
        <v>1</v>
      </c>
      <c r="L24" s="14">
        <f t="shared" si="2"/>
        <v>1</v>
      </c>
      <c r="M24" s="9">
        <f>PRODUCT(D24,L24)</f>
        <v>0</v>
      </c>
      <c r="N24" s="21"/>
      <c r="O24" s="16"/>
      <c r="P24" s="16"/>
      <c r="Q24" s="16"/>
      <c r="R24" s="16"/>
    </row>
    <row r="25" spans="1:18" s="17" customFormat="1" ht="14.25" customHeight="1" x14ac:dyDescent="0.3">
      <c r="A25" s="31" t="s">
        <v>41</v>
      </c>
      <c r="B25" s="20" t="s">
        <v>45</v>
      </c>
      <c r="C25" s="43" t="s">
        <v>42</v>
      </c>
      <c r="D25" s="9">
        <v>0</v>
      </c>
      <c r="E25" s="19">
        <v>120</v>
      </c>
      <c r="F25" s="9"/>
      <c r="G25" s="19">
        <v>20</v>
      </c>
      <c r="H25" s="19">
        <v>40</v>
      </c>
      <c r="I25" s="12">
        <f t="shared" si="0"/>
        <v>40</v>
      </c>
      <c r="J25" s="9"/>
      <c r="K25" s="19">
        <v>40</v>
      </c>
      <c r="L25" s="14">
        <f t="shared" si="2"/>
        <v>260</v>
      </c>
      <c r="M25" s="9">
        <f>PRODUCT(D25,L25)</f>
        <v>0</v>
      </c>
      <c r="N25" s="21"/>
      <c r="O25" s="16"/>
      <c r="P25" s="16"/>
      <c r="Q25" s="16"/>
      <c r="R25" s="16"/>
    </row>
    <row r="26" spans="1:18" s="17" customFormat="1" ht="14.25" customHeight="1" x14ac:dyDescent="0.3">
      <c r="A26" s="32" t="s">
        <v>38</v>
      </c>
      <c r="B26" s="48"/>
      <c r="C26" s="44" t="s">
        <v>10</v>
      </c>
      <c r="D26" s="22">
        <v>0</v>
      </c>
      <c r="E26" s="19">
        <v>0</v>
      </c>
      <c r="F26" s="9"/>
      <c r="G26" s="19">
        <v>0</v>
      </c>
      <c r="H26" s="19">
        <v>0</v>
      </c>
      <c r="I26" s="12">
        <f t="shared" si="0"/>
        <v>0</v>
      </c>
      <c r="J26" s="9"/>
      <c r="K26" s="19">
        <v>1</v>
      </c>
      <c r="L26" s="14">
        <f t="shared" si="2"/>
        <v>1</v>
      </c>
      <c r="M26" s="9">
        <f>PRODUCT(D26,L26)</f>
        <v>0</v>
      </c>
      <c r="N26" s="23"/>
      <c r="O26" s="16"/>
      <c r="P26" s="16"/>
      <c r="Q26" s="16"/>
      <c r="R26" s="16"/>
    </row>
    <row r="27" spans="1:18" s="17" customFormat="1" ht="14.25" customHeight="1" x14ac:dyDescent="0.3">
      <c r="A27" s="32" t="s">
        <v>72</v>
      </c>
      <c r="B27" s="48"/>
      <c r="C27" s="44" t="s">
        <v>53</v>
      </c>
      <c r="D27" s="22"/>
      <c r="E27" s="19">
        <v>480</v>
      </c>
      <c r="F27" s="9"/>
      <c r="G27" s="19">
        <v>2500</v>
      </c>
      <c r="H27" s="19">
        <v>2500</v>
      </c>
      <c r="I27" s="12">
        <f t="shared" si="0"/>
        <v>2500</v>
      </c>
      <c r="J27" s="9"/>
      <c r="K27" s="19">
        <v>200</v>
      </c>
      <c r="L27" s="14">
        <f t="shared" si="2"/>
        <v>8180</v>
      </c>
      <c r="M27" s="9"/>
      <c r="N27" s="23"/>
      <c r="O27" s="16"/>
      <c r="P27" s="16"/>
      <c r="Q27" s="16"/>
      <c r="R27" s="16"/>
    </row>
    <row r="28" spans="1:18" s="17" customFormat="1" ht="13.5" customHeight="1" x14ac:dyDescent="0.3">
      <c r="A28" s="32" t="s">
        <v>73</v>
      </c>
      <c r="B28" s="48"/>
      <c r="C28" s="44" t="s">
        <v>7</v>
      </c>
      <c r="D28" s="22">
        <v>0</v>
      </c>
      <c r="E28" s="19">
        <v>0</v>
      </c>
      <c r="F28" s="9"/>
      <c r="G28" s="19">
        <v>400</v>
      </c>
      <c r="H28" s="19">
        <v>100</v>
      </c>
      <c r="I28" s="12">
        <f t="shared" si="0"/>
        <v>100</v>
      </c>
      <c r="J28" s="9"/>
      <c r="K28" s="19"/>
      <c r="L28" s="14">
        <f t="shared" si="2"/>
        <v>600</v>
      </c>
      <c r="M28" s="9">
        <f t="shared" si="3"/>
        <v>0</v>
      </c>
      <c r="N28" s="23"/>
      <c r="O28" s="16"/>
      <c r="P28" s="16"/>
      <c r="Q28" s="16"/>
      <c r="R28" s="16"/>
    </row>
    <row r="29" spans="1:18" s="17" customFormat="1" x14ac:dyDescent="0.3">
      <c r="A29" s="32" t="s">
        <v>1</v>
      </c>
      <c r="B29" s="48"/>
      <c r="C29" s="44" t="s">
        <v>6</v>
      </c>
      <c r="D29" s="22">
        <v>0</v>
      </c>
      <c r="E29" s="19">
        <v>320</v>
      </c>
      <c r="F29" s="9"/>
      <c r="G29" s="19">
        <v>100</v>
      </c>
      <c r="H29" s="19">
        <v>50</v>
      </c>
      <c r="I29" s="12">
        <f t="shared" si="0"/>
        <v>50</v>
      </c>
      <c r="J29" s="9"/>
      <c r="K29" s="19">
        <v>160</v>
      </c>
      <c r="L29" s="14">
        <f t="shared" si="2"/>
        <v>680</v>
      </c>
      <c r="M29" s="9">
        <f t="shared" si="3"/>
        <v>0</v>
      </c>
      <c r="N29" s="23"/>
      <c r="O29" s="16"/>
      <c r="P29" s="16"/>
      <c r="Q29" s="16"/>
      <c r="R29" s="16"/>
    </row>
    <row r="30" spans="1:18" s="17" customFormat="1" x14ac:dyDescent="0.3">
      <c r="A30" s="32" t="s">
        <v>63</v>
      </c>
      <c r="B30" s="48"/>
      <c r="C30" s="44" t="s">
        <v>6</v>
      </c>
      <c r="D30" s="22">
        <v>0</v>
      </c>
      <c r="E30" s="19">
        <v>0</v>
      </c>
      <c r="F30" s="9"/>
      <c r="G30" s="19">
        <v>50</v>
      </c>
      <c r="H30" s="19">
        <v>20</v>
      </c>
      <c r="I30" s="12">
        <f t="shared" si="0"/>
        <v>20</v>
      </c>
      <c r="J30" s="9"/>
      <c r="K30" s="19">
        <v>0</v>
      </c>
      <c r="L30" s="14">
        <f t="shared" si="2"/>
        <v>90</v>
      </c>
      <c r="M30" s="9">
        <f t="shared" si="3"/>
        <v>0</v>
      </c>
      <c r="N30" s="23"/>
      <c r="O30" s="16"/>
      <c r="P30" s="16"/>
      <c r="Q30" s="16"/>
      <c r="R30" s="16"/>
    </row>
    <row r="31" spans="1:18" s="17" customFormat="1" x14ac:dyDescent="0.3">
      <c r="A31" s="32" t="s">
        <v>78</v>
      </c>
      <c r="B31" s="48"/>
      <c r="C31" s="44" t="s">
        <v>6</v>
      </c>
      <c r="D31" s="22">
        <v>0</v>
      </c>
      <c r="E31" s="19">
        <v>200</v>
      </c>
      <c r="F31" s="9"/>
      <c r="G31" s="19">
        <v>150</v>
      </c>
      <c r="H31" s="19">
        <v>0</v>
      </c>
      <c r="I31" s="12">
        <f t="shared" si="0"/>
        <v>0</v>
      </c>
      <c r="J31" s="9"/>
      <c r="K31" s="19">
        <v>20</v>
      </c>
      <c r="L31" s="14">
        <f t="shared" si="2"/>
        <v>370</v>
      </c>
      <c r="M31" s="9">
        <f t="shared" si="3"/>
        <v>0</v>
      </c>
      <c r="N31" s="23"/>
      <c r="O31" s="16"/>
      <c r="P31" s="16"/>
      <c r="Q31" s="16"/>
      <c r="R31" s="16"/>
    </row>
    <row r="32" spans="1:18" s="17" customFormat="1" x14ac:dyDescent="0.3">
      <c r="A32" s="32" t="s">
        <v>19</v>
      </c>
      <c r="B32" s="48"/>
      <c r="C32" s="44" t="s">
        <v>6</v>
      </c>
      <c r="D32" s="22">
        <v>0</v>
      </c>
      <c r="E32" s="19">
        <v>0</v>
      </c>
      <c r="F32" s="9"/>
      <c r="G32" s="19">
        <v>100</v>
      </c>
      <c r="H32" s="19">
        <v>1000</v>
      </c>
      <c r="I32" s="12">
        <f t="shared" si="0"/>
        <v>1000</v>
      </c>
      <c r="J32" s="9"/>
      <c r="K32" s="19">
        <v>0</v>
      </c>
      <c r="L32" s="14">
        <f t="shared" si="2"/>
        <v>2100</v>
      </c>
      <c r="M32" s="9">
        <f t="shared" si="3"/>
        <v>0</v>
      </c>
      <c r="N32" s="23"/>
      <c r="O32" s="16"/>
      <c r="P32" s="16"/>
      <c r="Q32" s="16"/>
      <c r="R32" s="16"/>
    </row>
    <row r="33" spans="1:18" s="17" customFormat="1" ht="14.25" customHeight="1" x14ac:dyDescent="0.3">
      <c r="A33" s="32" t="s">
        <v>20</v>
      </c>
      <c r="B33" s="48" t="s">
        <v>28</v>
      </c>
      <c r="C33" s="44" t="s">
        <v>8</v>
      </c>
      <c r="D33" s="22">
        <v>0</v>
      </c>
      <c r="E33" s="19">
        <v>400</v>
      </c>
      <c r="F33" s="9"/>
      <c r="G33" s="19">
        <v>30</v>
      </c>
      <c r="H33" s="19"/>
      <c r="I33" s="12">
        <f t="shared" si="0"/>
        <v>0</v>
      </c>
      <c r="J33" s="9"/>
      <c r="K33" s="19">
        <v>0</v>
      </c>
      <c r="L33" s="14">
        <f t="shared" si="2"/>
        <v>430</v>
      </c>
      <c r="M33" s="9">
        <f t="shared" si="3"/>
        <v>0</v>
      </c>
      <c r="N33" s="23"/>
      <c r="O33" s="16"/>
      <c r="P33" s="16"/>
      <c r="Q33" s="16"/>
      <c r="R33" s="16"/>
    </row>
    <row r="34" spans="1:18" s="17" customFormat="1" ht="14.25" customHeight="1" x14ac:dyDescent="0.3">
      <c r="A34" s="32" t="s">
        <v>64</v>
      </c>
      <c r="B34" s="48"/>
      <c r="C34" s="44" t="s">
        <v>8</v>
      </c>
      <c r="D34" s="22"/>
      <c r="E34" s="19">
        <v>400</v>
      </c>
      <c r="F34" s="9"/>
      <c r="G34" s="24">
        <v>0</v>
      </c>
      <c r="H34" s="24">
        <v>1000</v>
      </c>
      <c r="I34" s="12">
        <f t="shared" si="0"/>
        <v>1000</v>
      </c>
      <c r="J34" s="9"/>
      <c r="K34" s="19"/>
      <c r="L34" s="14">
        <v>200</v>
      </c>
      <c r="M34" s="9"/>
      <c r="N34" s="23"/>
      <c r="O34" s="16"/>
      <c r="P34" s="16"/>
      <c r="Q34" s="16"/>
      <c r="R34" s="16"/>
    </row>
    <row r="35" spans="1:18" s="17" customFormat="1" x14ac:dyDescent="0.3">
      <c r="A35" s="32" t="s">
        <v>18</v>
      </c>
      <c r="B35" s="48" t="s">
        <v>54</v>
      </c>
      <c r="C35" s="44" t="s">
        <v>9</v>
      </c>
      <c r="D35" s="22">
        <v>0</v>
      </c>
      <c r="E35" s="19">
        <v>40</v>
      </c>
      <c r="F35" s="9"/>
      <c r="G35" s="24">
        <v>1200</v>
      </c>
      <c r="H35" s="24">
        <v>1500</v>
      </c>
      <c r="I35" s="12">
        <f t="shared" si="0"/>
        <v>1500</v>
      </c>
      <c r="J35" s="9"/>
      <c r="K35" s="19">
        <v>20</v>
      </c>
      <c r="L35" s="14">
        <f t="shared" si="2"/>
        <v>4260</v>
      </c>
      <c r="M35" s="9">
        <f t="shared" si="3"/>
        <v>0</v>
      </c>
      <c r="N35" s="23"/>
      <c r="O35" s="16"/>
      <c r="P35" s="16"/>
      <c r="Q35" s="16"/>
      <c r="R35" s="16"/>
    </row>
    <row r="36" spans="1:18" s="17" customFormat="1" ht="29.4" thickBot="1" x14ac:dyDescent="0.35">
      <c r="A36" s="33" t="s">
        <v>81</v>
      </c>
      <c r="B36" s="48"/>
      <c r="C36" s="45" t="s">
        <v>6</v>
      </c>
      <c r="D36" s="25">
        <v>0</v>
      </c>
      <c r="E36" s="24">
        <v>200</v>
      </c>
      <c r="F36" s="26"/>
      <c r="G36" s="24">
        <v>0</v>
      </c>
      <c r="H36" s="27">
        <v>0</v>
      </c>
      <c r="I36" s="12">
        <f t="shared" si="0"/>
        <v>0</v>
      </c>
      <c r="J36" s="26"/>
      <c r="K36" s="24">
        <v>0</v>
      </c>
      <c r="L36" s="14">
        <f t="shared" si="2"/>
        <v>200</v>
      </c>
      <c r="M36" s="26">
        <f t="shared" si="3"/>
        <v>0</v>
      </c>
      <c r="N36" s="23"/>
      <c r="O36" s="16"/>
      <c r="P36" s="16"/>
      <c r="Q36" s="16"/>
      <c r="R36" s="16"/>
    </row>
    <row r="37" spans="1:18" s="17" customFormat="1" ht="28.8" x14ac:dyDescent="0.3">
      <c r="A37" s="33" t="s">
        <v>74</v>
      </c>
      <c r="B37" s="48"/>
      <c r="C37" s="45" t="s">
        <v>6</v>
      </c>
      <c r="D37" s="25">
        <v>0</v>
      </c>
      <c r="E37" s="24">
        <v>840</v>
      </c>
      <c r="F37" s="26"/>
      <c r="G37" s="24">
        <v>1200</v>
      </c>
      <c r="H37" s="24">
        <v>1200</v>
      </c>
      <c r="I37" s="19">
        <f t="shared" si="0"/>
        <v>1200</v>
      </c>
      <c r="J37" s="26"/>
      <c r="K37" s="24">
        <v>400</v>
      </c>
      <c r="L37" s="14">
        <f t="shared" si="2"/>
        <v>4840</v>
      </c>
      <c r="M37" s="26">
        <f t="shared" si="3"/>
        <v>0</v>
      </c>
      <c r="N37" s="23"/>
      <c r="O37" s="16"/>
      <c r="P37" s="16"/>
      <c r="Q37" s="16"/>
      <c r="R37" s="16"/>
    </row>
    <row r="38" spans="1:18" s="17" customFormat="1" ht="15" thickBot="1" x14ac:dyDescent="0.35">
      <c r="A38" s="34" t="s">
        <v>21</v>
      </c>
      <c r="B38" s="71"/>
      <c r="C38" s="46" t="s">
        <v>6</v>
      </c>
      <c r="D38" s="28">
        <v>0</v>
      </c>
      <c r="E38" s="27">
        <v>1800</v>
      </c>
      <c r="F38" s="29"/>
      <c r="G38" s="27">
        <v>0</v>
      </c>
      <c r="H38" s="27">
        <v>0</v>
      </c>
      <c r="I38" s="27">
        <v>0</v>
      </c>
      <c r="J38" s="29"/>
      <c r="K38" s="27">
        <v>1000</v>
      </c>
      <c r="L38" s="14">
        <f t="shared" si="2"/>
        <v>2800</v>
      </c>
      <c r="M38" s="29">
        <f t="shared" si="3"/>
        <v>0</v>
      </c>
      <c r="N38" s="30"/>
      <c r="O38" s="16"/>
      <c r="P38" s="16"/>
      <c r="Q38" s="16"/>
      <c r="R38" s="16"/>
    </row>
    <row r="39" spans="1:18" ht="19.5" customHeight="1" thickBot="1" x14ac:dyDescent="0.35">
      <c r="A39" s="35" t="s">
        <v>15</v>
      </c>
      <c r="B39" s="72"/>
      <c r="C39" s="47" t="s">
        <v>49</v>
      </c>
      <c r="D39" s="5"/>
      <c r="E39" s="4"/>
      <c r="F39" s="4"/>
      <c r="G39" s="4"/>
      <c r="H39" s="7"/>
      <c r="I39" s="4"/>
      <c r="J39" s="4"/>
      <c r="K39" s="4"/>
      <c r="L39" s="3"/>
      <c r="M39" s="6">
        <f>SUM(M4:M38)</f>
        <v>0</v>
      </c>
      <c r="N39" s="1"/>
      <c r="O39" s="1"/>
      <c r="P39" s="1"/>
      <c r="Q39" s="1"/>
      <c r="R39" s="1"/>
    </row>
    <row r="40" spans="1:18" x14ac:dyDescent="0.3">
      <c r="A40" s="36"/>
      <c r="B40" s="36"/>
      <c r="C40" s="3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3">
      <c r="A41" s="50" t="s">
        <v>25</v>
      </c>
      <c r="B41" s="50"/>
      <c r="C41" s="50"/>
      <c r="D41" s="50"/>
      <c r="E41" s="50"/>
      <c r="F41" s="50"/>
      <c r="G41" s="50"/>
      <c r="H41" s="50"/>
      <c r="I41" s="50"/>
      <c r="J41" s="50"/>
      <c r="K41" s="51"/>
      <c r="L41" s="1"/>
      <c r="M41" s="1"/>
      <c r="N41" s="1"/>
      <c r="O41" s="1"/>
      <c r="P41" s="1"/>
      <c r="Q41" s="1"/>
      <c r="R41" s="1"/>
    </row>
    <row r="42" spans="1:18" x14ac:dyDescent="0.3">
      <c r="A42" s="49" t="s">
        <v>80</v>
      </c>
      <c r="B42" s="36"/>
      <c r="C42" s="3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3">
      <c r="A43" s="36"/>
      <c r="B43" s="36"/>
      <c r="C43" s="3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3">
      <c r="A44" s="37"/>
      <c r="B44" s="36"/>
      <c r="C44" s="3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3">
      <c r="A45" s="36"/>
      <c r="B45" s="36"/>
      <c r="C45" s="3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3">
      <c r="A46" s="36"/>
      <c r="B46" s="36"/>
      <c r="C46" s="3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3">
      <c r="A47" s="36"/>
      <c r="B47" s="36"/>
      <c r="C47" s="3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3">
      <c r="A48" s="36"/>
      <c r="B48" s="36"/>
      <c r="C48" s="36"/>
      <c r="D48" s="1"/>
    </row>
    <row r="49" spans="1:4" x14ac:dyDescent="0.3">
      <c r="A49" s="36"/>
      <c r="B49" s="36"/>
      <c r="C49" s="36"/>
      <c r="D49" s="1"/>
    </row>
    <row r="50" spans="1:4" x14ac:dyDescent="0.3">
      <c r="A50" s="36"/>
      <c r="B50" s="36"/>
      <c r="C50" s="36"/>
      <c r="D50" s="1"/>
    </row>
    <row r="51" spans="1:4" x14ac:dyDescent="0.3">
      <c r="A51" s="36"/>
      <c r="B51" s="36"/>
      <c r="C51" s="36"/>
      <c r="D51" s="1"/>
    </row>
    <row r="52" spans="1:4" x14ac:dyDescent="0.3">
      <c r="A52" s="36"/>
      <c r="B52" s="36"/>
      <c r="C52" s="36"/>
      <c r="D52" s="1"/>
    </row>
    <row r="53" spans="1:4" x14ac:dyDescent="0.3">
      <c r="A53" s="36"/>
      <c r="B53" s="36"/>
      <c r="C53" s="36"/>
      <c r="D53" s="1"/>
    </row>
  </sheetData>
  <sheetProtection formatCells="0" formatColumns="0" formatRows="0" insertColumns="0" insertRows="0" insertHyperlinks="0" deleteColumns="0" deleteRows="0" sort="0" autoFilter="0" pivotTables="0"/>
  <customSheetViews>
    <customSheetView guid="{E8D042E3-3CD7-4A5D-BE43-98A68A9EE679}" scale="90" showPageBreaks="1" printArea="1" topLeftCell="A16">
      <selection activeCell="B6" sqref="B6"/>
      <pageMargins left="0.25" right="0.25" top="0.75" bottom="0.75" header="0.3" footer="0.3"/>
      <pageSetup paperSize="9" scale="70" orientation="landscape" r:id="rId1"/>
    </customSheetView>
    <customSheetView guid="{F29D2A12-A5CA-4BF7-A04B-CD90556F1F6A}" scale="90">
      <selection activeCell="B15" sqref="B15"/>
      <pageMargins left="0.25" right="0.25" top="0.75" bottom="0.75" header="0.3" footer="0.3"/>
      <pageSetup paperSize="9" scale="70" orientation="landscape" r:id="rId2"/>
    </customSheetView>
  </customSheetViews>
  <mergeCells count="10">
    <mergeCell ref="A41:K41"/>
    <mergeCell ref="A1:M1"/>
    <mergeCell ref="N2:N3"/>
    <mergeCell ref="D2:D3"/>
    <mergeCell ref="A2:A3"/>
    <mergeCell ref="L2:L3"/>
    <mergeCell ref="M2:M3"/>
    <mergeCell ref="E2:K2"/>
    <mergeCell ref="C2:C3"/>
    <mergeCell ref="B2:B3"/>
  </mergeCells>
  <pageMargins left="0.25" right="0.25" top="0.75" bottom="0.75" header="0.3" footer="0.3"/>
  <pageSetup paperSize="9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customSheetViews>
    <customSheetView guid="{E8D042E3-3CD7-4A5D-BE43-98A68A9EE679}">
      <pageMargins left="0.7" right="0.7" top="0.78740157499999996" bottom="0.78740157499999996" header="0.3" footer="0.3"/>
    </customSheetView>
    <customSheetView guid="{F29D2A12-A5CA-4BF7-A04B-CD90556F1F6A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customSheetViews>
    <customSheetView guid="{E8D042E3-3CD7-4A5D-BE43-98A68A9EE679}">
      <pageMargins left="0.7" right="0.7" top="0.78740157499999996" bottom="0.78740157499999996" header="0.3" footer="0.3"/>
    </customSheetView>
    <customSheetView guid="{F29D2A12-A5CA-4BF7-A04B-CD90556F1F6A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vesela.jana</dc:creator>
  <cp:lastModifiedBy>Slováková Tereza</cp:lastModifiedBy>
  <cp:lastPrinted>2025-12-04T13:19:52Z</cp:lastPrinted>
  <dcterms:created xsi:type="dcterms:W3CDTF">2015-01-29T10:18:23Z</dcterms:created>
  <dcterms:modified xsi:type="dcterms:W3CDTF">2026-01-23T09:48:22Z</dcterms:modified>
</cp:coreProperties>
</file>