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6\Odběrový systém\odběrový systém - zadávací dokumentace\"/>
    </mc:Choice>
  </mc:AlternateContent>
  <xr:revisionPtr revIDLastSave="0" documentId="13_ncr:1_{E9B77912-751B-450C-9A2A-7235A8CA1E96}" xr6:coauthVersionLast="47" xr6:coauthVersionMax="47" xr10:uidLastSave="{00000000-0000-0000-0000-000000000000}"/>
  <bookViews>
    <workbookView xWindow="285" yWindow="1500" windowWidth="28515" windowHeight="13980" xr2:uid="{00000000-000D-0000-FFFF-FFFF00000000}"/>
  </bookViews>
  <sheets>
    <sheet name="materiá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M28" i="1"/>
  <c r="L28" i="1"/>
  <c r="M27" i="1"/>
  <c r="L27" i="1"/>
  <c r="M26" i="1"/>
  <c r="L26" i="1"/>
  <c r="M25" i="1"/>
  <c r="L25" i="1"/>
  <c r="M23" i="1"/>
  <c r="L23" i="1"/>
  <c r="M22" i="1"/>
  <c r="L22" i="1"/>
  <c r="M20" i="1"/>
  <c r="L20" i="1"/>
  <c r="M19" i="1"/>
  <c r="L19" i="1"/>
  <c r="M17" i="1"/>
  <c r="L17" i="1"/>
  <c r="M16" i="1"/>
  <c r="L16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J22" i="1"/>
  <c r="K22" i="1" s="1"/>
  <c r="J14" i="1"/>
  <c r="K14" i="1" s="1"/>
  <c r="J25" i="1" l="1"/>
  <c r="K25" i="1" s="1"/>
  <c r="J26" i="1"/>
  <c r="K26" i="1" s="1"/>
  <c r="J27" i="1"/>
  <c r="K27" i="1" s="1"/>
  <c r="J28" i="1"/>
  <c r="K28" i="1" s="1"/>
  <c r="J29" i="1"/>
  <c r="K29" i="1" s="1"/>
  <c r="J23" i="1"/>
  <c r="K23" i="1" s="1"/>
  <c r="J20" i="1"/>
  <c r="K20" i="1" s="1"/>
  <c r="J19" i="1"/>
  <c r="K19" i="1" s="1"/>
  <c r="J17" i="1"/>
  <c r="K17" i="1" s="1"/>
  <c r="J16" i="1"/>
  <c r="K1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M31" i="1" l="1"/>
  <c r="L31" i="1"/>
</calcChain>
</file>

<file path=xl/sharedStrings.xml><?xml version="1.0" encoding="utf-8"?>
<sst xmlns="http://schemas.openxmlformats.org/spreadsheetml/2006/main" count="91" uniqueCount="42">
  <si>
    <t>Obchodní název</t>
  </si>
  <si>
    <t>Výrobce</t>
  </si>
  <si>
    <t>Počet ks v balení</t>
  </si>
  <si>
    <t>Luer adapter</t>
  </si>
  <si>
    <t>Zátka ke zkumavce na moč nesterilní žlutá</t>
  </si>
  <si>
    <t>Odběrová nádobka na moč nesterilní 10 ml</t>
  </si>
  <si>
    <t>Odběrový kontejner na moč 120 ml sterilní, šroub. víčko</t>
  </si>
  <si>
    <t>Odběrové nádobky a příslušenství</t>
  </si>
  <si>
    <t>Odběrové jehly pro odběr venózní krve</t>
  </si>
  <si>
    <t>Příslušenství pro odběr venózní krve</t>
  </si>
  <si>
    <t>Předpokládaná spotřeba v ks/rok</t>
  </si>
  <si>
    <t>Objem krve v ml</t>
  </si>
  <si>
    <t>Cena za předpokládanou spotřebu v Kč bez DPH</t>
  </si>
  <si>
    <t>Katalogové číslo</t>
  </si>
  <si>
    <t>DPH v %</t>
  </si>
  <si>
    <t>Cena za předpokládanou spotřebu v Kč vč. DPH</t>
  </si>
  <si>
    <t>DPH za 1 ks v Kč</t>
  </si>
  <si>
    <t xml:space="preserve">Sedimentace polouzavřená, Na citrát, objem 2 ml - 3,5 ml </t>
  </si>
  <si>
    <t>x</t>
  </si>
  <si>
    <t>CELKEM</t>
  </si>
  <si>
    <t>Jehla odběrová pro uzavřený systém 22G (0,7x38 mm), černá</t>
  </si>
  <si>
    <t>Jehla odběrová pro  uzavřený systém 21G (0,8×38mm), zelená </t>
  </si>
  <si>
    <t>Objem v ml</t>
  </si>
  <si>
    <t xml:space="preserve">Dodávky odběrového systému </t>
  </si>
  <si>
    <t>Odběrové nádobky pro odběr krve (zkumavky)</t>
  </si>
  <si>
    <t xml:space="preserve">Plazma, Li heparin a gel, objem  4 ml </t>
  </si>
  <si>
    <t>Krevní obraz, EDTA, objem 2 ml</t>
  </si>
  <si>
    <t xml:space="preserve">Krevní obraz, EDTA, objem 3 ml </t>
  </si>
  <si>
    <t xml:space="preserve">Krevní obraz, EDTA, objem 6 ml </t>
  </si>
  <si>
    <t>Koagulace, Na citrát, objem 3 ml</t>
  </si>
  <si>
    <t>Sérum, akcelerátor srážení a gel, objem 3,5 - 4 ml</t>
  </si>
  <si>
    <r>
      <t xml:space="preserve">Sérum, akcelerátor srážení </t>
    </r>
    <r>
      <rPr>
        <b/>
        <sz val="10"/>
        <rFont val="Calibri"/>
        <family val="2"/>
        <charset val="238"/>
      </rPr>
      <t>bez gelu</t>
    </r>
    <r>
      <rPr>
        <sz val="10"/>
        <rFont val="Calibri"/>
        <family val="2"/>
        <charset val="238"/>
      </rPr>
      <t>, objem 5 - 6 ml</t>
    </r>
  </si>
  <si>
    <t xml:space="preserve">Držák na jehly plastový  </t>
  </si>
  <si>
    <t>Odběrové nádobky  a zátky - ostatní</t>
  </si>
  <si>
    <t>Odběrová nádobka vakuová 9 - 11 ml žlutá sterilní, s víčkem, na sterilní odběr moči</t>
  </si>
  <si>
    <t>Kapilára 20 ul s protisrážlivou úpravou pro kapilární krev /pro stanovení glukózyú</t>
  </si>
  <si>
    <t>Kapilára ASTRUP, Li-Heparin 185 ul s protisrážlivou úpravou pro kapilární krev</t>
  </si>
  <si>
    <t>Cena za 1 ks v Kč bez DPH</t>
  </si>
  <si>
    <t>Cena za 1 ks v Kč vč. DPH</t>
  </si>
  <si>
    <t>Adaptér na odběr moči</t>
  </si>
  <si>
    <t>Cena za předpokládanou spotřebu v Kč bez DPH za 36 měsíců</t>
  </si>
  <si>
    <t>Cena za předpokládanou spotřebu v Kč vč. DPH za 36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</si>
</sst>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9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0" fillId="2" borderId="12" xfId="0" applyFill="1" applyBorder="1"/>
    <xf numFmtId="164" fontId="5" fillId="2" borderId="12" xfId="0" applyNumberFormat="1" applyFont="1" applyFill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3" fontId="9" fillId="0" borderId="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4" fontId="0" fillId="0" borderId="0" xfId="0" applyNumberFormat="1"/>
    <xf numFmtId="164" fontId="5" fillId="0" borderId="14" xfId="0" applyNumberFormat="1" applyFont="1" applyBorder="1" applyAlignment="1">
      <alignment horizontal="right" vertical="center" wrapText="1"/>
    </xf>
    <xf numFmtId="164" fontId="11" fillId="4" borderId="4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5" xfId="0" applyFont="1" applyBorder="1"/>
    <xf numFmtId="0" fontId="0" fillId="0" borderId="6" xfId="0" applyBorder="1"/>
    <xf numFmtId="0" fontId="0" fillId="0" borderId="7" xfId="0" applyBorder="1"/>
    <xf numFmtId="0" fontId="10" fillId="4" borderId="3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1"/>
  <sheetViews>
    <sheetView showGridLines="0" tabSelected="1" zoomScale="80" zoomScaleNormal="80" workbookViewId="0">
      <selection activeCell="L31" sqref="L31"/>
    </sheetView>
  </sheetViews>
  <sheetFormatPr defaultRowHeight="15" x14ac:dyDescent="0.25"/>
  <cols>
    <col min="1" max="1" width="71.5703125" customWidth="1"/>
    <col min="2" max="2" width="16.42578125" style="3" customWidth="1"/>
    <col min="3" max="5" width="15.7109375" customWidth="1"/>
    <col min="6" max="6" width="10.28515625" customWidth="1"/>
    <col min="7" max="7" width="8.42578125" customWidth="1"/>
    <col min="8" max="8" width="16.85546875" customWidth="1"/>
    <col min="9" max="9" width="8.42578125" customWidth="1"/>
    <col min="10" max="13" width="22.7109375" customWidth="1"/>
  </cols>
  <sheetData>
    <row r="1" spans="1:13" ht="18.75" x14ac:dyDescent="0.3">
      <c r="A1" s="29"/>
      <c r="B1" s="2"/>
      <c r="D1" s="1"/>
      <c r="E1" s="1"/>
    </row>
    <row r="2" spans="1:13" ht="39" customHeight="1" x14ac:dyDescent="0.4">
      <c r="A2" s="40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75" thickBot="1" x14ac:dyDescent="0.3">
      <c r="A3" s="30"/>
      <c r="B3"/>
    </row>
    <row r="4" spans="1:13" ht="19.5" thickBot="1" x14ac:dyDescent="0.35">
      <c r="B4" s="2"/>
      <c r="D4" s="1"/>
      <c r="E4" s="1"/>
    </row>
    <row r="5" spans="1:13" ht="15.75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50.1" customHeight="1" x14ac:dyDescent="0.25">
      <c r="A6" s="17" t="s">
        <v>24</v>
      </c>
      <c r="B6" s="15" t="s">
        <v>10</v>
      </c>
      <c r="C6" s="16" t="s">
        <v>0</v>
      </c>
      <c r="D6" s="16" t="s">
        <v>13</v>
      </c>
      <c r="E6" s="16" t="s">
        <v>1</v>
      </c>
      <c r="F6" s="16" t="s">
        <v>11</v>
      </c>
      <c r="G6" s="16" t="s">
        <v>2</v>
      </c>
      <c r="H6" s="16" t="s">
        <v>37</v>
      </c>
      <c r="I6" s="16" t="s">
        <v>14</v>
      </c>
      <c r="J6" s="16" t="s">
        <v>16</v>
      </c>
      <c r="K6" s="16" t="s">
        <v>38</v>
      </c>
      <c r="L6" s="16" t="s">
        <v>40</v>
      </c>
      <c r="M6" s="18" t="s">
        <v>41</v>
      </c>
    </row>
    <row r="7" spans="1:13" ht="20.100000000000001" customHeight="1" x14ac:dyDescent="0.25">
      <c r="A7" s="33" t="s">
        <v>25</v>
      </c>
      <c r="B7" s="4">
        <v>8000</v>
      </c>
      <c r="C7" s="7"/>
      <c r="D7" s="7"/>
      <c r="E7" s="7"/>
      <c r="F7" s="7"/>
      <c r="G7" s="7"/>
      <c r="H7" s="8">
        <v>0</v>
      </c>
      <c r="I7" s="11"/>
      <c r="J7" s="12">
        <f t="shared" ref="J7:J14" si="0">H7*I7</f>
        <v>0</v>
      </c>
      <c r="K7" s="12">
        <f t="shared" ref="K7:K14" si="1">H7+J7</f>
        <v>0</v>
      </c>
      <c r="L7" s="12">
        <f>H7*B7*3</f>
        <v>0</v>
      </c>
      <c r="M7" s="19">
        <f>K7*B7*3</f>
        <v>0</v>
      </c>
    </row>
    <row r="8" spans="1:13" ht="20.100000000000001" customHeight="1" x14ac:dyDescent="0.25">
      <c r="A8" s="33" t="s">
        <v>26</v>
      </c>
      <c r="B8" s="4">
        <v>26000</v>
      </c>
      <c r="C8" s="7"/>
      <c r="D8" s="7"/>
      <c r="E8" s="7"/>
      <c r="F8" s="7"/>
      <c r="G8" s="7"/>
      <c r="H8" s="8">
        <v>0</v>
      </c>
      <c r="I8" s="11"/>
      <c r="J8" s="12">
        <f t="shared" si="0"/>
        <v>0</v>
      </c>
      <c r="K8" s="12">
        <f t="shared" si="1"/>
        <v>0</v>
      </c>
      <c r="L8" s="12">
        <f t="shared" ref="L8:L14" si="2">H8*B8*3</f>
        <v>0</v>
      </c>
      <c r="M8" s="19">
        <f t="shared" ref="M8:M14" si="3">K8*B8*3</f>
        <v>0</v>
      </c>
    </row>
    <row r="9" spans="1:13" ht="20.100000000000001" customHeight="1" x14ac:dyDescent="0.25">
      <c r="A9" s="33" t="s">
        <v>27</v>
      </c>
      <c r="B9" s="4">
        <v>4000</v>
      </c>
      <c r="C9" s="7"/>
      <c r="D9" s="7"/>
      <c r="E9" s="7"/>
      <c r="F9" s="7"/>
      <c r="G9" s="7"/>
      <c r="H9" s="8">
        <v>0</v>
      </c>
      <c r="I9" s="11"/>
      <c r="J9" s="12">
        <f t="shared" si="0"/>
        <v>0</v>
      </c>
      <c r="K9" s="12">
        <f t="shared" si="1"/>
        <v>0</v>
      </c>
      <c r="L9" s="12">
        <f t="shared" si="2"/>
        <v>0</v>
      </c>
      <c r="M9" s="19">
        <f t="shared" si="3"/>
        <v>0</v>
      </c>
    </row>
    <row r="10" spans="1:13" ht="20.100000000000001" customHeight="1" x14ac:dyDescent="0.25">
      <c r="A10" s="33" t="s">
        <v>28</v>
      </c>
      <c r="B10" s="4">
        <v>200</v>
      </c>
      <c r="C10" s="7"/>
      <c r="D10" s="7"/>
      <c r="E10" s="7"/>
      <c r="F10" s="7"/>
      <c r="G10" s="7"/>
      <c r="H10" s="8">
        <v>0</v>
      </c>
      <c r="I10" s="11"/>
      <c r="J10" s="12">
        <f t="shared" si="0"/>
        <v>0</v>
      </c>
      <c r="K10" s="12">
        <f t="shared" si="1"/>
        <v>0</v>
      </c>
      <c r="L10" s="12">
        <f t="shared" si="2"/>
        <v>0</v>
      </c>
      <c r="M10" s="19">
        <f t="shared" si="3"/>
        <v>0</v>
      </c>
    </row>
    <row r="11" spans="1:13" ht="20.100000000000001" customHeight="1" x14ac:dyDescent="0.25">
      <c r="A11" s="33" t="s">
        <v>29</v>
      </c>
      <c r="B11" s="4">
        <v>10000</v>
      </c>
      <c r="C11" s="7"/>
      <c r="D11" s="7"/>
      <c r="E11" s="7"/>
      <c r="F11" s="7"/>
      <c r="G11" s="7"/>
      <c r="H11" s="8">
        <v>0</v>
      </c>
      <c r="I11" s="11"/>
      <c r="J11" s="12">
        <f t="shared" si="0"/>
        <v>0</v>
      </c>
      <c r="K11" s="12">
        <f t="shared" si="1"/>
        <v>0</v>
      </c>
      <c r="L11" s="12">
        <f t="shared" si="2"/>
        <v>0</v>
      </c>
      <c r="M11" s="19">
        <f t="shared" si="3"/>
        <v>0</v>
      </c>
    </row>
    <row r="12" spans="1:13" ht="20.100000000000001" customHeight="1" x14ac:dyDescent="0.25">
      <c r="A12" s="33" t="s">
        <v>17</v>
      </c>
      <c r="B12" s="4">
        <v>300</v>
      </c>
      <c r="C12" s="7"/>
      <c r="D12" s="7"/>
      <c r="E12" s="7"/>
      <c r="F12" s="7"/>
      <c r="G12" s="7"/>
      <c r="H12" s="8">
        <v>0</v>
      </c>
      <c r="I12" s="11"/>
      <c r="J12" s="12">
        <f t="shared" si="0"/>
        <v>0</v>
      </c>
      <c r="K12" s="12">
        <f t="shared" si="1"/>
        <v>0</v>
      </c>
      <c r="L12" s="12">
        <f t="shared" si="2"/>
        <v>0</v>
      </c>
      <c r="M12" s="19">
        <f t="shared" si="3"/>
        <v>0</v>
      </c>
    </row>
    <row r="13" spans="1:13" ht="20.100000000000001" customHeight="1" x14ac:dyDescent="0.25">
      <c r="A13" s="33" t="s">
        <v>30</v>
      </c>
      <c r="B13" s="4">
        <v>36000</v>
      </c>
      <c r="C13" s="7"/>
      <c r="D13" s="7"/>
      <c r="E13" s="7"/>
      <c r="F13" s="7"/>
      <c r="G13" s="7"/>
      <c r="H13" s="8">
        <v>0</v>
      </c>
      <c r="I13" s="11"/>
      <c r="J13" s="12">
        <f t="shared" si="0"/>
        <v>0</v>
      </c>
      <c r="K13" s="12">
        <f t="shared" si="1"/>
        <v>0</v>
      </c>
      <c r="L13" s="12">
        <f t="shared" si="2"/>
        <v>0</v>
      </c>
      <c r="M13" s="19">
        <f t="shared" si="3"/>
        <v>0</v>
      </c>
    </row>
    <row r="14" spans="1:13" ht="20.100000000000001" customHeight="1" x14ac:dyDescent="0.25">
      <c r="A14" s="34" t="s">
        <v>31</v>
      </c>
      <c r="B14" s="5">
        <v>200</v>
      </c>
      <c r="C14" s="9"/>
      <c r="D14" s="9"/>
      <c r="E14" s="9"/>
      <c r="F14" s="9"/>
      <c r="G14" s="9"/>
      <c r="H14" s="8">
        <v>0</v>
      </c>
      <c r="I14" s="11"/>
      <c r="J14" s="12">
        <f t="shared" si="0"/>
        <v>0</v>
      </c>
      <c r="K14" s="12">
        <f t="shared" si="1"/>
        <v>0</v>
      </c>
      <c r="L14" s="12">
        <f t="shared" si="2"/>
        <v>0</v>
      </c>
      <c r="M14" s="19">
        <f t="shared" si="3"/>
        <v>0</v>
      </c>
    </row>
    <row r="15" spans="1:13" ht="50.1" customHeight="1" x14ac:dyDescent="0.25">
      <c r="A15" s="17" t="s">
        <v>8</v>
      </c>
      <c r="B15" s="15" t="s">
        <v>10</v>
      </c>
      <c r="C15" s="16" t="s">
        <v>0</v>
      </c>
      <c r="D15" s="16" t="s">
        <v>13</v>
      </c>
      <c r="E15" s="16" t="s">
        <v>1</v>
      </c>
      <c r="F15" s="16"/>
      <c r="G15" s="16" t="s">
        <v>2</v>
      </c>
      <c r="H15" s="16" t="s">
        <v>37</v>
      </c>
      <c r="I15" s="16" t="s">
        <v>14</v>
      </c>
      <c r="J15" s="16" t="s">
        <v>16</v>
      </c>
      <c r="K15" s="16" t="s">
        <v>38</v>
      </c>
      <c r="L15" s="16" t="s">
        <v>12</v>
      </c>
      <c r="M15" s="18" t="s">
        <v>15</v>
      </c>
    </row>
    <row r="16" spans="1:13" ht="20.100000000000001" customHeight="1" x14ac:dyDescent="0.25">
      <c r="A16" s="20" t="s">
        <v>20</v>
      </c>
      <c r="B16" s="6">
        <v>4000</v>
      </c>
      <c r="C16" s="7"/>
      <c r="D16" s="7"/>
      <c r="E16" s="7"/>
      <c r="F16" s="13" t="s">
        <v>18</v>
      </c>
      <c r="G16" s="7"/>
      <c r="H16" s="8">
        <v>0</v>
      </c>
      <c r="I16" s="11"/>
      <c r="J16" s="12">
        <f>H16*I16</f>
        <v>0</v>
      </c>
      <c r="K16" s="12">
        <f>H16+J16</f>
        <v>0</v>
      </c>
      <c r="L16" s="12">
        <f t="shared" ref="L16:L17" si="4">H16*B16*3</f>
        <v>0</v>
      </c>
      <c r="M16" s="19">
        <f t="shared" ref="M16:M17" si="5">K16*B16*3</f>
        <v>0</v>
      </c>
    </row>
    <row r="17" spans="1:13" ht="20.100000000000001" customHeight="1" x14ac:dyDescent="0.25">
      <c r="A17" s="20" t="s">
        <v>21</v>
      </c>
      <c r="B17" s="6">
        <v>23000</v>
      </c>
      <c r="C17" s="7"/>
      <c r="D17" s="7"/>
      <c r="E17" s="7"/>
      <c r="F17" s="13" t="s">
        <v>18</v>
      </c>
      <c r="G17" s="7"/>
      <c r="H17" s="8">
        <v>0</v>
      </c>
      <c r="I17" s="11"/>
      <c r="J17" s="12">
        <f t="shared" ref="J17" si="6">H17*I17</f>
        <v>0</v>
      </c>
      <c r="K17" s="12">
        <f t="shared" ref="K17" si="7">H17+J17</f>
        <v>0</v>
      </c>
      <c r="L17" s="12">
        <f t="shared" si="4"/>
        <v>0</v>
      </c>
      <c r="M17" s="19">
        <f t="shared" si="5"/>
        <v>0</v>
      </c>
    </row>
    <row r="18" spans="1:13" ht="50.1" customHeight="1" x14ac:dyDescent="0.25">
      <c r="A18" s="17" t="s">
        <v>9</v>
      </c>
      <c r="B18" s="15" t="s">
        <v>10</v>
      </c>
      <c r="C18" s="16" t="s">
        <v>0</v>
      </c>
      <c r="D18" s="16" t="s">
        <v>13</v>
      </c>
      <c r="E18" s="16" t="s">
        <v>1</v>
      </c>
      <c r="F18" s="16"/>
      <c r="G18" s="16" t="s">
        <v>2</v>
      </c>
      <c r="H18" s="16" t="s">
        <v>37</v>
      </c>
      <c r="I18" s="16" t="s">
        <v>14</v>
      </c>
      <c r="J18" s="16" t="s">
        <v>16</v>
      </c>
      <c r="K18" s="16" t="s">
        <v>38</v>
      </c>
      <c r="L18" s="16" t="s">
        <v>12</v>
      </c>
      <c r="M18" s="18" t="s">
        <v>15</v>
      </c>
    </row>
    <row r="19" spans="1:13" ht="20.100000000000001" customHeight="1" x14ac:dyDescent="0.25">
      <c r="A19" s="21" t="s">
        <v>32</v>
      </c>
      <c r="B19" s="6">
        <v>39000</v>
      </c>
      <c r="C19" s="7"/>
      <c r="D19" s="7"/>
      <c r="E19" s="7"/>
      <c r="F19" s="14" t="s">
        <v>18</v>
      </c>
      <c r="G19" s="7"/>
      <c r="H19" s="8">
        <v>0</v>
      </c>
      <c r="I19" s="11"/>
      <c r="J19" s="12">
        <f>H19*I19</f>
        <v>0</v>
      </c>
      <c r="K19" s="12">
        <f>H19+J19</f>
        <v>0</v>
      </c>
      <c r="L19" s="12">
        <f t="shared" ref="L19:L20" si="8">H19*B19*3</f>
        <v>0</v>
      </c>
      <c r="M19" s="19">
        <f t="shared" ref="M19:M20" si="9">K19*B19*3</f>
        <v>0</v>
      </c>
    </row>
    <row r="20" spans="1:13" ht="20.100000000000001" customHeight="1" x14ac:dyDescent="0.25">
      <c r="A20" s="20" t="s">
        <v>3</v>
      </c>
      <c r="B20" s="6">
        <v>9000</v>
      </c>
      <c r="C20" s="7"/>
      <c r="D20" s="7"/>
      <c r="E20" s="7"/>
      <c r="F20" s="14" t="s">
        <v>18</v>
      </c>
      <c r="G20" s="7"/>
      <c r="H20" s="8">
        <v>0</v>
      </c>
      <c r="I20" s="11"/>
      <c r="J20" s="12">
        <f t="shared" ref="J20" si="10">H20*I20</f>
        <v>0</v>
      </c>
      <c r="K20" s="12">
        <f t="shared" ref="K20" si="11">H20+J20</f>
        <v>0</v>
      </c>
      <c r="L20" s="12">
        <f t="shared" si="8"/>
        <v>0</v>
      </c>
      <c r="M20" s="19">
        <f t="shared" si="9"/>
        <v>0</v>
      </c>
    </row>
    <row r="21" spans="1:13" ht="50.1" customHeight="1" x14ac:dyDescent="0.25">
      <c r="A21" s="17" t="s">
        <v>7</v>
      </c>
      <c r="B21" s="15" t="s">
        <v>10</v>
      </c>
      <c r="C21" s="16" t="s">
        <v>0</v>
      </c>
      <c r="D21" s="16" t="s">
        <v>13</v>
      </c>
      <c r="E21" s="16" t="s">
        <v>1</v>
      </c>
      <c r="F21" s="16" t="s">
        <v>11</v>
      </c>
      <c r="G21" s="16" t="s">
        <v>2</v>
      </c>
      <c r="H21" s="16" t="s">
        <v>37</v>
      </c>
      <c r="I21" s="16" t="s">
        <v>14</v>
      </c>
      <c r="J21" s="16" t="s">
        <v>16</v>
      </c>
      <c r="K21" s="16" t="s">
        <v>38</v>
      </c>
      <c r="L21" s="16" t="s">
        <v>12</v>
      </c>
      <c r="M21" s="18" t="s">
        <v>15</v>
      </c>
    </row>
    <row r="22" spans="1:13" ht="20.100000000000001" customHeight="1" x14ac:dyDescent="0.25">
      <c r="A22" s="20" t="s">
        <v>36</v>
      </c>
      <c r="B22" s="4">
        <v>1000</v>
      </c>
      <c r="C22" s="7"/>
      <c r="D22" s="7"/>
      <c r="E22" s="7"/>
      <c r="F22" s="14" t="s">
        <v>18</v>
      </c>
      <c r="G22" s="7"/>
      <c r="H22" s="8">
        <v>0</v>
      </c>
      <c r="I22" s="11"/>
      <c r="J22" s="12">
        <f t="shared" ref="J22:J23" si="12">H22*I22</f>
        <v>0</v>
      </c>
      <c r="K22" s="12">
        <f t="shared" ref="K22:K23" si="13">J22+H22</f>
        <v>0</v>
      </c>
      <c r="L22" s="12">
        <f t="shared" ref="L22:L23" si="14">H22*B22*3</f>
        <v>0</v>
      </c>
      <c r="M22" s="19">
        <f t="shared" ref="M22:M23" si="15">K22*B22*3</f>
        <v>0</v>
      </c>
    </row>
    <row r="23" spans="1:13" ht="20.100000000000001" customHeight="1" x14ac:dyDescent="0.25">
      <c r="A23" s="22" t="s">
        <v>35</v>
      </c>
      <c r="B23" s="31">
        <v>13000</v>
      </c>
      <c r="C23" s="7"/>
      <c r="D23" s="7"/>
      <c r="E23" s="7"/>
      <c r="F23" s="14" t="s">
        <v>18</v>
      </c>
      <c r="G23" s="7"/>
      <c r="H23" s="8">
        <v>0</v>
      </c>
      <c r="I23" s="11"/>
      <c r="J23" s="12">
        <f t="shared" si="12"/>
        <v>0</v>
      </c>
      <c r="K23" s="12">
        <f t="shared" si="13"/>
        <v>0</v>
      </c>
      <c r="L23" s="12">
        <f t="shared" si="14"/>
        <v>0</v>
      </c>
      <c r="M23" s="19">
        <f t="shared" si="15"/>
        <v>0</v>
      </c>
    </row>
    <row r="24" spans="1:13" ht="50.1" customHeight="1" x14ac:dyDescent="0.25">
      <c r="A24" s="17" t="s">
        <v>33</v>
      </c>
      <c r="B24" s="15" t="s">
        <v>10</v>
      </c>
      <c r="C24" s="16" t="s">
        <v>0</v>
      </c>
      <c r="D24" s="16" t="s">
        <v>13</v>
      </c>
      <c r="E24" s="16" t="s">
        <v>1</v>
      </c>
      <c r="F24" s="16" t="s">
        <v>22</v>
      </c>
      <c r="G24" s="16" t="s">
        <v>2</v>
      </c>
      <c r="H24" s="16" t="s">
        <v>37</v>
      </c>
      <c r="I24" s="16" t="s">
        <v>14</v>
      </c>
      <c r="J24" s="16" t="s">
        <v>16</v>
      </c>
      <c r="K24" s="16" t="s">
        <v>38</v>
      </c>
      <c r="L24" s="16" t="s">
        <v>12</v>
      </c>
      <c r="M24" s="18" t="s">
        <v>15</v>
      </c>
    </row>
    <row r="25" spans="1:13" ht="20.100000000000001" customHeight="1" x14ac:dyDescent="0.25">
      <c r="A25" s="35" t="s">
        <v>5</v>
      </c>
      <c r="B25" s="31">
        <v>8000</v>
      </c>
      <c r="C25" s="10"/>
      <c r="D25" s="10"/>
      <c r="E25" s="10"/>
      <c r="F25" s="10"/>
      <c r="G25" s="10"/>
      <c r="H25" s="8">
        <v>0</v>
      </c>
      <c r="I25" s="11"/>
      <c r="J25" s="12">
        <f t="shared" ref="J25:J29" si="16">H25*I25</f>
        <v>0</v>
      </c>
      <c r="K25" s="12">
        <f t="shared" ref="K25:K29" si="17">J25+H25</f>
        <v>0</v>
      </c>
      <c r="L25" s="12">
        <f t="shared" ref="L25:L29" si="18">H25*B25*3</f>
        <v>0</v>
      </c>
      <c r="M25" s="19">
        <f t="shared" ref="M25:M29" si="19">K25*B25*3</f>
        <v>0</v>
      </c>
    </row>
    <row r="26" spans="1:13" ht="20.100000000000001" customHeight="1" x14ac:dyDescent="0.25">
      <c r="A26" s="23" t="s">
        <v>4</v>
      </c>
      <c r="B26" s="31">
        <v>8000</v>
      </c>
      <c r="C26" s="10"/>
      <c r="D26" s="10"/>
      <c r="E26" s="10"/>
      <c r="F26" s="14" t="s">
        <v>18</v>
      </c>
      <c r="G26" s="10"/>
      <c r="H26" s="8">
        <v>0</v>
      </c>
      <c r="I26" s="11"/>
      <c r="J26" s="12">
        <f t="shared" si="16"/>
        <v>0</v>
      </c>
      <c r="K26" s="12">
        <f t="shared" si="17"/>
        <v>0</v>
      </c>
      <c r="L26" s="12">
        <f t="shared" si="18"/>
        <v>0</v>
      </c>
      <c r="M26" s="19">
        <f t="shared" si="19"/>
        <v>0</v>
      </c>
    </row>
    <row r="27" spans="1:13" ht="20.100000000000001" customHeight="1" x14ac:dyDescent="0.25">
      <c r="A27" s="35" t="s">
        <v>34</v>
      </c>
      <c r="B27" s="31">
        <v>200</v>
      </c>
      <c r="C27" s="10"/>
      <c r="D27" s="10"/>
      <c r="E27" s="10"/>
      <c r="F27" s="10"/>
      <c r="G27" s="10"/>
      <c r="H27" s="8">
        <v>0</v>
      </c>
      <c r="I27" s="11"/>
      <c r="J27" s="12">
        <f t="shared" si="16"/>
        <v>0</v>
      </c>
      <c r="K27" s="12">
        <f t="shared" si="17"/>
        <v>0</v>
      </c>
      <c r="L27" s="12">
        <f t="shared" si="18"/>
        <v>0</v>
      </c>
      <c r="M27" s="19">
        <f t="shared" si="19"/>
        <v>0</v>
      </c>
    </row>
    <row r="28" spans="1:13" ht="20.100000000000001" customHeight="1" x14ac:dyDescent="0.25">
      <c r="A28" s="35" t="s">
        <v>39</v>
      </c>
      <c r="B28" s="31">
        <v>200</v>
      </c>
      <c r="C28" s="10"/>
      <c r="D28" s="10"/>
      <c r="E28" s="10"/>
      <c r="F28" s="10"/>
      <c r="G28" s="10"/>
      <c r="H28" s="8">
        <v>0</v>
      </c>
      <c r="I28" s="11"/>
      <c r="J28" s="12">
        <f t="shared" si="16"/>
        <v>0</v>
      </c>
      <c r="K28" s="12">
        <f t="shared" si="17"/>
        <v>0</v>
      </c>
      <c r="L28" s="12">
        <f t="shared" si="18"/>
        <v>0</v>
      </c>
      <c r="M28" s="19">
        <f t="shared" si="19"/>
        <v>0</v>
      </c>
    </row>
    <row r="29" spans="1:13" ht="20.100000000000001" customHeight="1" thickBot="1" x14ac:dyDescent="0.3">
      <c r="A29" s="36" t="s">
        <v>6</v>
      </c>
      <c r="B29" s="32">
        <v>400</v>
      </c>
      <c r="C29" s="24"/>
      <c r="D29" s="24"/>
      <c r="E29" s="24"/>
      <c r="F29" s="24"/>
      <c r="G29" s="24"/>
      <c r="H29" s="25">
        <v>0</v>
      </c>
      <c r="I29" s="26"/>
      <c r="J29" s="27">
        <f t="shared" si="16"/>
        <v>0</v>
      </c>
      <c r="K29" s="27">
        <f t="shared" si="17"/>
        <v>0</v>
      </c>
      <c r="L29" s="27">
        <f t="shared" si="18"/>
        <v>0</v>
      </c>
      <c r="M29" s="28">
        <f t="shared" si="19"/>
        <v>0</v>
      </c>
    </row>
    <row r="30" spans="1:13" ht="20.100000000000001" customHeight="1" thickBot="1" x14ac:dyDescent="0.3">
      <c r="L30" s="38"/>
    </row>
    <row r="31" spans="1:13" ht="27.75" customHeight="1" thickBot="1" x14ac:dyDescent="0.3">
      <c r="A31" s="45" t="s">
        <v>19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39">
        <f>SUM(L25:L29)+SUM(L22:L23)+SUM(L19:L20)+SUM(L16:L17)+SUM(L7:L14)</f>
        <v>0</v>
      </c>
      <c r="M31" s="39">
        <f>SUM(M25:M29)+SUM(M22:M23)+SUM(M19:M20)+SUM(M16:M17)+SUM(M7:M14)</f>
        <v>0</v>
      </c>
    </row>
    <row r="32" spans="1:13" ht="20.100000000000001" customHeight="1" x14ac:dyDescent="0.25">
      <c r="L32" s="37"/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</sheetData>
  <mergeCells count="3">
    <mergeCell ref="A2:M2"/>
    <mergeCell ref="A5:M5"/>
    <mergeCell ref="A31:K31"/>
  </mergeCells>
  <phoneticPr fontId="0" type="noConversion"/>
  <pageMargins left="0.23622047244094491" right="0.23622047244094491" top="0.15748031496062992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materiál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</dc:creator>
  <cp:lastModifiedBy>Morávek Zdeněk</cp:lastModifiedBy>
  <cp:revision/>
  <cp:lastPrinted>2023-06-02T06:25:02Z</cp:lastPrinted>
  <dcterms:created xsi:type="dcterms:W3CDTF">2018-11-15T16:47:52Z</dcterms:created>
  <dcterms:modified xsi:type="dcterms:W3CDTF">2026-03-10T04:26:11Z</dcterms:modified>
</cp:coreProperties>
</file>