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940" windowHeight="9225"/>
  </bookViews>
  <sheets>
    <sheet name="SO 1" sheetId="1" r:id="rId1"/>
  </sheets>
  <calcPr calcId="145621"/>
</workbook>
</file>

<file path=xl/calcChain.xml><?xml version="1.0" encoding="utf-8"?>
<calcChain xmlns="http://schemas.openxmlformats.org/spreadsheetml/2006/main">
  <c r="H23" i="1" l="1"/>
  <c r="H12" i="1"/>
  <c r="H13" i="1" s="1"/>
  <c r="P13" i="1"/>
  <c r="H16" i="1"/>
  <c r="H17" i="1" s="1"/>
  <c r="P17" i="1"/>
  <c r="H20" i="1"/>
  <c r="H21" i="1"/>
  <c r="H22" i="1"/>
  <c r="H24" i="1"/>
  <c r="P25" i="1"/>
  <c r="P36" i="1" s="1"/>
  <c r="H28" i="1"/>
  <c r="H29" i="1"/>
  <c r="H30" i="1"/>
  <c r="H31" i="1"/>
  <c r="H32" i="1"/>
  <c r="H33" i="1"/>
  <c r="P34" i="1"/>
  <c r="H34" i="1" l="1"/>
  <c r="H25" i="1"/>
  <c r="H36" i="1" l="1"/>
</calcChain>
</file>

<file path=xl/sharedStrings.xml><?xml version="1.0" encoding="utf-8"?>
<sst xmlns="http://schemas.openxmlformats.org/spreadsheetml/2006/main" count="98" uniqueCount="68">
  <si>
    <t>ASPE 9</t>
  </si>
  <si>
    <t>Firma: SUS JMK</t>
  </si>
  <si>
    <t>Příloha k formuláři pro ocenění nabídky</t>
  </si>
  <si>
    <t>Stavba :</t>
  </si>
  <si>
    <t>číslo a název SO:</t>
  </si>
  <si>
    <t>číslo a název rozpočtu:</t>
  </si>
  <si>
    <t>Z007-2015</t>
  </si>
  <si>
    <t>III/40819 Hradiště - Mašovice</t>
  </si>
  <si>
    <t>SO 1</t>
  </si>
  <si>
    <t>Komunikace III/40819,  km 3,957 - 4,980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</si>
  <si>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</si>
  <si>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</si>
  <si>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</si>
  <si>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</si>
  <si>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</si>
  <si>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</si>
  <si>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</si>
  <si>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</si>
  <si>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</si>
  <si>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</si>
  <si>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</si>
  <si>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</si>
  <si>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</si>
  <si>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</si>
  <si>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</si>
  <si>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</si>
  <si>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</si>
  <si>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</si>
  <si>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</si>
  <si>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02710</t>
  </si>
  <si>
    <t/>
  </si>
  <si>
    <t xml:space="preserve">KPL       </t>
  </si>
  <si>
    <t>Zemní práce</t>
  </si>
  <si>
    <t>113154114</t>
  </si>
  <si>
    <t>Odstranění  živičného krytu tl. do 100 mm frézováním nebo vybouráním
s odstraněním vybouraného materiálu v režii zhotovitele, napojení v začátku a konci úseku_x000D_
zaměřeno na stavbě</t>
  </si>
  <si>
    <t xml:space="preserve">m2        </t>
  </si>
  <si>
    <t>Komunikace</t>
  </si>
  <si>
    <t>569903311</t>
  </si>
  <si>
    <t>Zřízení zemních krajnic se zhutněním
včetně pořízení vhodného materiálu, délka 2*(1023-23) m, šířka 0,50 m, tloušťka 0,10 m_x000D_
zaměřeno na stavbě</t>
  </si>
  <si>
    <t xml:space="preserve">m3        </t>
  </si>
  <si>
    <t>572243111</t>
  </si>
  <si>
    <t>Vyspravení propadlých krajů vozovky, vyrovnání nerovností, výtluků asfaltovým betonem
ACO 11+, včetně spojovacího postřiku z asf. emulze v mn. do 0,40 kg/m2, včetně souvisejících prací,  zaměřeno na stavbě, průměrná tl. 2cm/m2, _x000D_
2*1023m*1m*0,02m*2,42t/m3=99,03 t,</t>
  </si>
  <si>
    <t xml:space="preserve">T         </t>
  </si>
  <si>
    <t>573231111</t>
  </si>
  <si>
    <t>Postřik živičný spojovací z asf. emulze v množství do 0,70 kg/m2
0,40 kg/m2 pod obrusnou vrstvou, zaměřeno na stavbě: délka opravy 1023 m; šířka opravy 6,00 m, plocha komunikace 6138,00 m2, sjezd 23*2,00=46 m2</t>
  </si>
  <si>
    <t>577154121</t>
  </si>
  <si>
    <t>Asfaltový beton, vrstva obrusná ACO 11+ tl. 60 mm š. přes 3 m z nemodifikovaného asfaltu
 provedení bez středové pracovní spáry, zaměřeno na stavbě, plocha komunikace 6138,00 m2, sjezd 23*2,00=46 m2</t>
  </si>
  <si>
    <t>Ostatní konstrukce a práce</t>
  </si>
  <si>
    <t>9</t>
  </si>
  <si>
    <t>919121213</t>
  </si>
  <si>
    <t>Ošetření pracovních spár - profrézováním, vyčištěním, vysušením  a zalitím
 trvale pružnou modifikovanou zálivkovou v souladu s TP 115, napojení začátku a konce úseku, zaměřeno na stavbě</t>
  </si>
  <si>
    <t xml:space="preserve">m         </t>
  </si>
  <si>
    <t>919731122</t>
  </si>
  <si>
    <t>Zarovnání styčné plochy podkladu nebo krytu živičného tl do 100 mm
napojení - začátek a konec úseku 2*6,00 m, zaměřeno na stavbě</t>
  </si>
  <si>
    <t>919735112</t>
  </si>
  <si>
    <t>Řezání stávajícího živičného krytu hl do 100 mm
Řezání stávajícího živičného krytu nebo podkladu _x000D_
  hloubky_x000D_
 přes 50 do 100 mm, napojení - začátek a konec úseku 2*6,00 m, zaměřeno na stavbě</t>
  </si>
  <si>
    <t xml:space="preserve">M         </t>
  </si>
  <si>
    <t>938909311</t>
  </si>
  <si>
    <t>Odstranění bláta a hlinitého nánosu z povrchu podkladu nebo krytu živičného
včetně likvidace smetků v režii zhotovitele, zaměřeno na stavbě, plocha komunikace 6138,00 m2, sjezd 23*2,00=46 m2</t>
  </si>
  <si>
    <t>938909611</t>
  </si>
  <si>
    <t>Odstranění nánosu na krajnicích tl do 100 mm
s ponecháním materiálu na hraně krajnice pro zřízení zemních krajnic, _x000D_
(1023-23)*2*0,5=1000 m2, zaměřeno na stavbě</t>
  </si>
  <si>
    <t>998225111</t>
  </si>
  <si>
    <t>Přesun hmot pro pozemní komunikace s krytem živičným
součet hmotností za položky</t>
  </si>
  <si>
    <t>C e l k e m</t>
  </si>
  <si>
    <t>58990R</t>
  </si>
  <si>
    <t xml:space="preserve">m        </t>
  </si>
  <si>
    <t>Ošetření pracovních spár - profrézováním, vyčištěním, vysušením  a zalitím
 trvale pružnou modifikovanou zálivkovou v souladu s TP 115, středová spára, zaměřeno na stavbě</t>
  </si>
  <si>
    <t>POMOCNÉ PRÁCE - ZAJIŠTĚNÍ, ZŘÍZENÍ, ODSTRANĚNÍ DOPRAVNÍHO ZNAČENÍ
Administrativní zajištění dopravního značení pro objížďku, uzavírku a omezení dopravního provozu, včetně poplatků, včetně dodávky, montáže a demontáže přechodného dopravního značení po dobu nezbytnou k realizaci stavby při částečné uzavírce dotčené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</si>
</sst>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4" x14ac:knownFonts="1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0" fillId="0" borderId="1" xfId="0" applyNumberFormat="1" applyBorder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pane ySplit="10" topLeftCell="A11" activePane="bottomLeft" state="frozen"/>
      <selection pane="bottomLeft" activeCell="C12" sqref="C12"/>
    </sheetView>
  </sheetViews>
  <sheetFormatPr defaultRowHeight="13.15" customHeight="1" x14ac:dyDescent="0.2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8.85546875" hidden="1" customWidth="1"/>
  </cols>
  <sheetData>
    <row r="1" spans="1:16" ht="13.15" customHeight="1" x14ac:dyDescent="0.2">
      <c r="A1" s="1" t="s">
        <v>0</v>
      </c>
      <c r="C1" t="s">
        <v>1</v>
      </c>
    </row>
    <row r="2" spans="1:16" ht="13.15" customHeight="1" x14ac:dyDescent="0.2">
      <c r="C2" s="2" t="s">
        <v>2</v>
      </c>
    </row>
    <row r="4" spans="1:16" ht="13.15" customHeight="1" x14ac:dyDescent="0.2">
      <c r="A4" t="s">
        <v>3</v>
      </c>
      <c r="C4" s="1" t="s">
        <v>6</v>
      </c>
      <c r="D4" s="1" t="s">
        <v>7</v>
      </c>
      <c r="E4" s="1"/>
    </row>
    <row r="5" spans="1:16" ht="13.15" customHeight="1" x14ac:dyDescent="0.2">
      <c r="A5" t="s">
        <v>4</v>
      </c>
      <c r="C5" s="1" t="s">
        <v>8</v>
      </c>
      <c r="D5" s="1" t="s">
        <v>9</v>
      </c>
      <c r="E5" s="1"/>
    </row>
    <row r="6" spans="1:16" ht="13.15" customHeight="1" x14ac:dyDescent="0.2">
      <c r="A6" t="s">
        <v>5</v>
      </c>
      <c r="C6" s="1" t="s">
        <v>8</v>
      </c>
      <c r="D6" s="1" t="s">
        <v>9</v>
      </c>
      <c r="E6" s="1"/>
    </row>
    <row r="7" spans="1:16" ht="13.15" customHeight="1" x14ac:dyDescent="0.2">
      <c r="C7" s="1"/>
      <c r="D7" s="1"/>
      <c r="E7" s="1"/>
    </row>
    <row r="8" spans="1:16" ht="13.15" customHeight="1" x14ac:dyDescent="0.2">
      <c r="A8" s="11" t="s">
        <v>10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/>
    </row>
    <row r="9" spans="1:16" ht="14.25" x14ac:dyDescent="0.2">
      <c r="A9" s="11"/>
      <c r="B9" s="11"/>
      <c r="C9" s="11"/>
      <c r="D9" s="11"/>
      <c r="E9" s="11"/>
      <c r="F9" s="11"/>
      <c r="G9" s="3" t="s">
        <v>18</v>
      </c>
      <c r="H9" s="3" t="s">
        <v>19</v>
      </c>
    </row>
    <row r="10" spans="1:16" ht="14.25" x14ac:dyDescent="0.2">
      <c r="A10" s="3" t="s">
        <v>11</v>
      </c>
      <c r="B10" s="3" t="s">
        <v>20</v>
      </c>
      <c r="C10" s="3" t="s">
        <v>21</v>
      </c>
      <c r="D10" s="3" t="s">
        <v>22</v>
      </c>
      <c r="E10" s="3" t="s">
        <v>23</v>
      </c>
      <c r="F10" s="3" t="s">
        <v>24</v>
      </c>
      <c r="G10" s="3" t="s">
        <v>25</v>
      </c>
      <c r="H10" s="3" t="s">
        <v>26</v>
      </c>
    </row>
    <row r="11" spans="1:16" ht="13.15" customHeight="1" x14ac:dyDescent="0.2">
      <c r="A11" s="4"/>
      <c r="B11" s="4"/>
      <c r="C11" s="4" t="s">
        <v>28</v>
      </c>
      <c r="D11" s="4" t="s">
        <v>27</v>
      </c>
      <c r="E11" s="4"/>
      <c r="F11" s="6"/>
      <c r="G11" s="4"/>
      <c r="H11" s="6"/>
    </row>
    <row r="12" spans="1:16" ht="63.75" x14ac:dyDescent="0.2">
      <c r="A12" s="8">
        <v>1</v>
      </c>
      <c r="B12" s="8" t="s">
        <v>29</v>
      </c>
      <c r="C12" s="8" t="s">
        <v>30</v>
      </c>
      <c r="D12" s="8" t="s">
        <v>67</v>
      </c>
      <c r="E12" s="8" t="s">
        <v>31</v>
      </c>
      <c r="F12" s="5">
        <v>1</v>
      </c>
      <c r="G12" s="7"/>
      <c r="H12" s="5">
        <f>ROUND((G12*F12),2)</f>
        <v>0</v>
      </c>
    </row>
    <row r="13" spans="1:16" ht="13.15" customHeight="1" x14ac:dyDescent="0.2">
      <c r="A13" s="9"/>
      <c r="B13" s="9"/>
      <c r="C13" s="9" t="s">
        <v>28</v>
      </c>
      <c r="D13" s="9" t="s">
        <v>27</v>
      </c>
      <c r="E13" s="9"/>
      <c r="F13" s="9"/>
      <c r="G13" s="9"/>
      <c r="H13" s="9">
        <f>SUM(H12:H12)</f>
        <v>0</v>
      </c>
      <c r="P13">
        <f>SUM(P12:P12)</f>
        <v>0</v>
      </c>
    </row>
    <row r="15" spans="1:16" ht="13.15" customHeight="1" x14ac:dyDescent="0.2">
      <c r="A15" s="4"/>
      <c r="B15" s="4"/>
      <c r="C15" s="4" t="s">
        <v>11</v>
      </c>
      <c r="D15" s="4" t="s">
        <v>32</v>
      </c>
      <c r="E15" s="4"/>
      <c r="F15" s="6"/>
      <c r="G15" s="4"/>
      <c r="H15" s="6"/>
    </row>
    <row r="16" spans="1:16" ht="63.75" x14ac:dyDescent="0.2">
      <c r="A16" s="8">
        <v>1</v>
      </c>
      <c r="B16" s="8" t="s">
        <v>33</v>
      </c>
      <c r="C16" s="8" t="s">
        <v>30</v>
      </c>
      <c r="D16" s="8" t="s">
        <v>34</v>
      </c>
      <c r="E16" s="8" t="s">
        <v>35</v>
      </c>
      <c r="F16" s="5">
        <v>60</v>
      </c>
      <c r="G16" s="7"/>
      <c r="H16" s="5">
        <f>ROUND((G16*F16),2)</f>
        <v>0</v>
      </c>
    </row>
    <row r="17" spans="1:16" ht="13.15" customHeight="1" x14ac:dyDescent="0.2">
      <c r="A17" s="9"/>
      <c r="B17" s="9"/>
      <c r="C17" s="9" t="s">
        <v>11</v>
      </c>
      <c r="D17" s="9" t="s">
        <v>32</v>
      </c>
      <c r="E17" s="9"/>
      <c r="F17" s="9"/>
      <c r="G17" s="9"/>
      <c r="H17" s="9">
        <f>SUM(H16:H16)</f>
        <v>0</v>
      </c>
      <c r="P17">
        <f>SUM(P16:P16)</f>
        <v>0</v>
      </c>
    </row>
    <row r="19" spans="1:16" ht="13.15" customHeight="1" x14ac:dyDescent="0.2">
      <c r="A19" s="4"/>
      <c r="B19" s="4"/>
      <c r="C19" s="4" t="s">
        <v>23</v>
      </c>
      <c r="D19" s="4" t="s">
        <v>36</v>
      </c>
      <c r="E19" s="4"/>
      <c r="F19" s="6"/>
      <c r="G19" s="4"/>
      <c r="H19" s="6"/>
    </row>
    <row r="20" spans="1:16" ht="38.25" x14ac:dyDescent="0.2">
      <c r="A20" s="8">
        <v>1</v>
      </c>
      <c r="B20" s="8" t="s">
        <v>37</v>
      </c>
      <c r="C20" s="8" t="s">
        <v>30</v>
      </c>
      <c r="D20" s="8" t="s">
        <v>38</v>
      </c>
      <c r="E20" s="8" t="s">
        <v>39</v>
      </c>
      <c r="F20" s="5">
        <v>100</v>
      </c>
      <c r="G20" s="7"/>
      <c r="H20" s="5">
        <f>ROUND((G20*F20),2)</f>
        <v>0</v>
      </c>
    </row>
    <row r="21" spans="1:16" ht="51" x14ac:dyDescent="0.2">
      <c r="A21" s="8">
        <v>2</v>
      </c>
      <c r="B21" s="8" t="s">
        <v>40</v>
      </c>
      <c r="C21" s="8" t="s">
        <v>30</v>
      </c>
      <c r="D21" s="8" t="s">
        <v>41</v>
      </c>
      <c r="E21" s="8" t="s">
        <v>42</v>
      </c>
      <c r="F21" s="5">
        <v>99.03</v>
      </c>
      <c r="G21" s="7"/>
      <c r="H21" s="5">
        <f>ROUND((G21*F21),2)</f>
        <v>0</v>
      </c>
    </row>
    <row r="22" spans="1:16" ht="38.25" x14ac:dyDescent="0.2">
      <c r="A22" s="8">
        <v>3</v>
      </c>
      <c r="B22" s="8" t="s">
        <v>43</v>
      </c>
      <c r="C22" s="8" t="s">
        <v>30</v>
      </c>
      <c r="D22" s="8" t="s">
        <v>44</v>
      </c>
      <c r="E22" s="8" t="s">
        <v>35</v>
      </c>
      <c r="F22" s="5">
        <v>6184</v>
      </c>
      <c r="G22" s="7"/>
      <c r="H22" s="5">
        <f>ROUND((G22*F22),2)</f>
        <v>0</v>
      </c>
    </row>
    <row r="23" spans="1:16" ht="51" customHeight="1" x14ac:dyDescent="0.2">
      <c r="A23" s="8">
        <v>4</v>
      </c>
      <c r="B23" s="8" t="s">
        <v>45</v>
      </c>
      <c r="C23" s="8" t="s">
        <v>30</v>
      </c>
      <c r="D23" s="8" t="s">
        <v>46</v>
      </c>
      <c r="E23" s="8" t="s">
        <v>35</v>
      </c>
      <c r="F23" s="5">
        <v>6184</v>
      </c>
      <c r="G23" s="7"/>
      <c r="H23" s="5">
        <f>ROUND((G23*F23),2)</f>
        <v>0</v>
      </c>
    </row>
    <row r="24" spans="1:16" ht="38.25" x14ac:dyDescent="0.2">
      <c r="A24" s="8">
        <v>5</v>
      </c>
      <c r="B24" s="10" t="s">
        <v>64</v>
      </c>
      <c r="C24" s="8" t="s">
        <v>30</v>
      </c>
      <c r="D24" s="10" t="s">
        <v>66</v>
      </c>
      <c r="E24" s="10" t="s">
        <v>65</v>
      </c>
      <c r="F24" s="5">
        <v>1023</v>
      </c>
      <c r="G24" s="7"/>
      <c r="H24" s="5">
        <f>ROUND((G24*F24),2)</f>
        <v>0</v>
      </c>
    </row>
    <row r="25" spans="1:16" ht="13.15" customHeight="1" x14ac:dyDescent="0.2">
      <c r="A25" s="9"/>
      <c r="B25" s="9"/>
      <c r="C25" s="9" t="s">
        <v>23</v>
      </c>
      <c r="D25" s="9" t="s">
        <v>36</v>
      </c>
      <c r="E25" s="9"/>
      <c r="F25" s="9"/>
      <c r="G25" s="9"/>
      <c r="H25" s="9">
        <f>SUM(H20:H24)</f>
        <v>0</v>
      </c>
      <c r="P25">
        <f>SUM(P20:P24)</f>
        <v>0</v>
      </c>
    </row>
    <row r="27" spans="1:16" ht="13.15" customHeight="1" x14ac:dyDescent="0.2">
      <c r="A27" s="4"/>
      <c r="B27" s="4"/>
      <c r="C27" s="4" t="s">
        <v>48</v>
      </c>
      <c r="D27" s="4" t="s">
        <v>47</v>
      </c>
      <c r="E27" s="4"/>
      <c r="F27" s="6"/>
      <c r="G27" s="4"/>
      <c r="H27" s="6"/>
    </row>
    <row r="28" spans="1:16" ht="38.25" x14ac:dyDescent="0.2">
      <c r="A28" s="8">
        <v>1</v>
      </c>
      <c r="B28" s="8" t="s">
        <v>49</v>
      </c>
      <c r="C28" s="8" t="s">
        <v>30</v>
      </c>
      <c r="D28" s="8" t="s">
        <v>50</v>
      </c>
      <c r="E28" s="8" t="s">
        <v>51</v>
      </c>
      <c r="F28" s="5">
        <v>12</v>
      </c>
      <c r="G28" s="7"/>
      <c r="H28" s="5">
        <f t="shared" ref="H28:H33" si="0">ROUND((G28*F28),2)</f>
        <v>0</v>
      </c>
    </row>
    <row r="29" spans="1:16" ht="25.5" x14ac:dyDescent="0.2">
      <c r="A29" s="8">
        <v>2</v>
      </c>
      <c r="B29" s="8" t="s">
        <v>52</v>
      </c>
      <c r="C29" s="8" t="s">
        <v>30</v>
      </c>
      <c r="D29" s="8" t="s">
        <v>53</v>
      </c>
      <c r="E29" s="8" t="s">
        <v>51</v>
      </c>
      <c r="F29" s="5">
        <v>12</v>
      </c>
      <c r="G29" s="7"/>
      <c r="H29" s="5">
        <f t="shared" si="0"/>
        <v>0</v>
      </c>
    </row>
    <row r="30" spans="1:16" ht="51" x14ac:dyDescent="0.2">
      <c r="A30" s="8">
        <v>3</v>
      </c>
      <c r="B30" s="8" t="s">
        <v>54</v>
      </c>
      <c r="C30" s="8" t="s">
        <v>30</v>
      </c>
      <c r="D30" s="8" t="s">
        <v>55</v>
      </c>
      <c r="E30" s="8" t="s">
        <v>56</v>
      </c>
      <c r="F30" s="5">
        <v>12</v>
      </c>
      <c r="G30" s="7"/>
      <c r="H30" s="5">
        <f t="shared" si="0"/>
        <v>0</v>
      </c>
    </row>
    <row r="31" spans="1:16" ht="38.25" x14ac:dyDescent="0.2">
      <c r="A31" s="8">
        <v>4</v>
      </c>
      <c r="B31" s="8" t="s">
        <v>57</v>
      </c>
      <c r="C31" s="8" t="s">
        <v>30</v>
      </c>
      <c r="D31" s="8" t="s">
        <v>58</v>
      </c>
      <c r="E31" s="8" t="s">
        <v>35</v>
      </c>
      <c r="F31" s="5">
        <v>6184</v>
      </c>
      <c r="G31" s="7"/>
      <c r="H31" s="5">
        <f t="shared" si="0"/>
        <v>0</v>
      </c>
    </row>
    <row r="32" spans="1:16" ht="38.25" x14ac:dyDescent="0.2">
      <c r="A32" s="8">
        <v>5</v>
      </c>
      <c r="B32" s="8" t="s">
        <v>59</v>
      </c>
      <c r="C32" s="8" t="s">
        <v>30</v>
      </c>
      <c r="D32" s="8" t="s">
        <v>60</v>
      </c>
      <c r="E32" s="8" t="s">
        <v>35</v>
      </c>
      <c r="F32" s="5">
        <v>1000</v>
      </c>
      <c r="G32" s="7"/>
      <c r="H32" s="5">
        <f t="shared" si="0"/>
        <v>0</v>
      </c>
    </row>
    <row r="33" spans="1:16" ht="25.5" x14ac:dyDescent="0.2">
      <c r="A33" s="8">
        <v>6</v>
      </c>
      <c r="B33" s="8" t="s">
        <v>61</v>
      </c>
      <c r="C33" s="8" t="s">
        <v>30</v>
      </c>
      <c r="D33" s="8" t="s">
        <v>62</v>
      </c>
      <c r="E33" s="8" t="s">
        <v>42</v>
      </c>
      <c r="F33" s="5">
        <v>1001.275624</v>
      </c>
      <c r="G33" s="7"/>
      <c r="H33" s="5">
        <f t="shared" si="0"/>
        <v>0</v>
      </c>
    </row>
    <row r="34" spans="1:16" ht="13.15" customHeight="1" x14ac:dyDescent="0.2">
      <c r="A34" s="9"/>
      <c r="B34" s="9"/>
      <c r="C34" s="9" t="s">
        <v>48</v>
      </c>
      <c r="D34" s="9" t="s">
        <v>47</v>
      </c>
      <c r="E34" s="9"/>
      <c r="F34" s="9"/>
      <c r="G34" s="9"/>
      <c r="H34" s="9">
        <f>SUM(H28:H33)</f>
        <v>0</v>
      </c>
      <c r="P34">
        <f>SUM(P28:P33)</f>
        <v>0</v>
      </c>
    </row>
    <row r="36" spans="1:16" ht="13.15" customHeight="1" x14ac:dyDescent="0.2">
      <c r="A36" s="9"/>
      <c r="B36" s="9"/>
      <c r="C36" s="9"/>
      <c r="D36" s="9" t="s">
        <v>63</v>
      </c>
      <c r="E36" s="9"/>
      <c r="F36" s="9"/>
      <c r="G36" s="9"/>
      <c r="H36" s="9">
        <f>+H13+H17+H25+H34</f>
        <v>0</v>
      </c>
      <c r="P36">
        <f>+P13+P17+P25+P34</f>
        <v>0</v>
      </c>
    </row>
  </sheetData>
  <sheetProtection formatColumns="0"/>
  <mergeCells count="7">
    <mergeCell ref="G8:H8"/>
    <mergeCell ref="A8:A9"/>
    <mergeCell ref="B8:B9"/>
    <mergeCell ref="C8:C9"/>
    <mergeCell ref="D8:D9"/>
    <mergeCell ref="E8:E9"/>
    <mergeCell ref="F8:F9"/>
  </mergeCells>
  <pageMargins left="0.74803149606299213" right="0.74803149606299213" top="0.98425196850393704" bottom="0.98425196850393704" header="0.51181102362204722" footer="0.51181102362204722"/>
  <pageSetup paperSize="9" scale="78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Tyc Jaroslav</dc:creator>
  <cp:lastModifiedBy>Valentová Gabriela</cp:lastModifiedBy>
  <cp:lastPrinted>2015-07-28T12:11:53Z</cp:lastPrinted>
  <dcterms:created xsi:type="dcterms:W3CDTF">2015-07-09T10:24:30Z</dcterms:created>
  <dcterms:modified xsi:type="dcterms:W3CDTF">2015-07-29T07:19:42Z</dcterms:modified>
</cp:coreProperties>
</file>