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135" windowHeight="9300" activeTab="0"/>
  </bookViews>
  <sheets>
    <sheet name="kontrolní rozpočet" sheetId="1" r:id="rId1"/>
  </sheets>
  <definedNames/>
  <calcPr calcId="125725"/>
</workbook>
</file>

<file path=xl/sharedStrings.xml><?xml version="1.0" encoding="utf-8"?>
<sst xmlns="http://schemas.openxmlformats.org/spreadsheetml/2006/main" count="46" uniqueCount="41">
  <si>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</si>
  <si>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</si>
  <si>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</si>
  <si>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</si>
  <si>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</si>
  <si>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</si>
  <si>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</si>
  <si>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</si>
  <si>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</si>
  <si>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</si>
  <si>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</si>
  <si>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</si>
  <si>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</si>
  <si>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</si>
  <si>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</si>
  <si>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6</t>
  </si>
  <si>
    <t>7</t>
  </si>
  <si>
    <t>0</t>
  </si>
  <si>
    <t>02720</t>
  </si>
  <si>
    <t>Komunikace</t>
  </si>
  <si>
    <t xml:space="preserve">M2        </t>
  </si>
  <si>
    <t>C e l k e m</t>
  </si>
  <si>
    <t>Celkem s DPH</t>
  </si>
  <si>
    <t>Stavba:</t>
  </si>
  <si>
    <t>Staničení:</t>
  </si>
  <si>
    <t>DPH 21%</t>
  </si>
  <si>
    <t>Všeobecné konstrukce a práce</t>
  </si>
  <si>
    <t>KS</t>
  </si>
  <si>
    <t xml:space="preserve">POMOCNÉ PRÁCE - ZAJIŠTĚNÍ OBJÍŽĎKY A OMEZENÍ DOPRAVY                               Zřízení a odstranění dopravního značení pro objížďku a omezení    dopravního provozu,včetně údržby,administrtivního vyřízení a poplatků                                   </t>
  </si>
  <si>
    <t>Zemní práce</t>
  </si>
  <si>
    <t>M3</t>
  </si>
  <si>
    <t xml:space="preserve">SPOJOVACÍ POSTŘIK Z ASFALTU DO 0,5 KG/M2                              </t>
  </si>
  <si>
    <t xml:space="preserve">ASFALTOVÝ BETON PRO OBRUSNÉ VRSTVY ACO 11+ TL. 50MM                              </t>
  </si>
  <si>
    <t>M</t>
  </si>
  <si>
    <t xml:space="preserve">OŠETŘENÍ PRACOVNÍCH SPAR                                                                                                                               - vyfrézováním,vysušením a zalitím trvale pružnou zálivkou v souladu s TP 115                             </t>
  </si>
  <si>
    <t>574A44</t>
  </si>
  <si>
    <t>km 0,035 - 0,581</t>
  </si>
  <si>
    <t xml:space="preserve">FRÉZOVÁNÍ VOZOVEK ASFALTOVÝCH, ODVOZ DO 20KM                                                  bez poplatku za skládku       2 x 5,00 x 6,00 x 0,05 =   3,000            </t>
  </si>
  <si>
    <t xml:space="preserve">VRSTVY PRO OBNOVU, OPRAVY Z ASF BETONU ACO                                                     546,00 x 6,00 x 0,04 = 131,040                                                                                                                                                                                                                           </t>
  </si>
  <si>
    <t>III/4231 křižovatka II/425 - Mor. Žižkov</t>
  </si>
  <si>
    <t>Soupis prací</t>
  </si>
</sst>
</file>

<file path=xl/styles.xml><?xml version="1.0" encoding="utf-8"?>
<styleSheet xmlns="http://schemas.openxmlformats.org/spreadsheetml/2006/main">
  <numFmts count="4">
    <numFmt numFmtId="164" formatCode="###\ ###\ ##0.0000"/>
    <numFmt numFmtId="165" formatCode="###\ ###\ ##0.00"/>
    <numFmt numFmtId="166" formatCode="0.0000"/>
    <numFmt numFmtId="167" formatCode="#,##0.000"/>
  </numFmts>
  <fonts count="7"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164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164" fontId="0" fillId="0" borderId="4" xfId="0" applyNumberFormat="1" applyFont="1" applyFill="1" applyBorder="1" applyAlignment="1" applyProtection="1">
      <alignment horizontal="center" vertical="top"/>
      <protection/>
    </xf>
    <xf numFmtId="165" fontId="0" fillId="0" borderId="4" xfId="0" applyNumberFormat="1" applyFont="1" applyFill="1" applyBorder="1" applyAlignment="1" applyProtection="1">
      <alignment horizontal="center" vertical="top"/>
      <protection locked="0"/>
    </xf>
    <xf numFmtId="165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wrapText="1"/>
      <protection/>
    </xf>
    <xf numFmtId="164" fontId="0" fillId="0" borderId="7" xfId="0" applyNumberFormat="1" applyFont="1" applyFill="1" applyBorder="1" applyAlignment="1" applyProtection="1">
      <alignment horizontal="center" vertical="top"/>
      <protection/>
    </xf>
    <xf numFmtId="165" fontId="0" fillId="0" borderId="7" xfId="0" applyNumberFormat="1" applyFont="1" applyFill="1" applyBorder="1" applyAlignment="1" applyProtection="1">
      <alignment horizontal="center" vertical="top"/>
      <protection locked="0"/>
    </xf>
    <xf numFmtId="165" fontId="0" fillId="0" borderId="8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wrapText="1"/>
      <protection/>
    </xf>
    <xf numFmtId="164" fontId="4" fillId="0" borderId="2" xfId="0" applyNumberFormat="1" applyFont="1" applyFill="1" applyBorder="1" applyAlignment="1" applyProtection="1">
      <alignment vertical="top"/>
      <protection/>
    </xf>
    <xf numFmtId="165" fontId="4" fillId="0" borderId="2" xfId="0" applyNumberFormat="1" applyFont="1" applyFill="1" applyBorder="1" applyAlignment="1" applyProtection="1">
      <alignment vertical="top"/>
      <protection locked="0"/>
    </xf>
    <xf numFmtId="165" fontId="4" fillId="0" borderId="9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164" fontId="0" fillId="0" borderId="4" xfId="0" applyNumberFormat="1" applyFont="1" applyFill="1" applyBorder="1" applyAlignment="1" applyProtection="1">
      <alignment vertical="top"/>
      <protection/>
    </xf>
    <xf numFmtId="165" fontId="0" fillId="0" borderId="4" xfId="0" applyNumberFormat="1" applyFont="1" applyFill="1" applyBorder="1" applyAlignment="1" applyProtection="1">
      <alignment vertical="top"/>
      <protection locked="0"/>
    </xf>
    <xf numFmtId="165" fontId="0" fillId="0" borderId="5" xfId="0" applyNumberFormat="1" applyFont="1" applyFill="1" applyBorder="1" applyAlignment="1" applyProtection="1">
      <alignment vertical="top"/>
      <protection/>
    </xf>
    <xf numFmtId="0" fontId="4" fillId="0" borderId="3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wrapText="1"/>
      <protection/>
    </xf>
    <xf numFmtId="164" fontId="4" fillId="0" borderId="4" xfId="0" applyNumberFormat="1" applyFont="1" applyFill="1" applyBorder="1" applyAlignment="1" applyProtection="1">
      <alignment vertical="top"/>
      <protection/>
    </xf>
    <xf numFmtId="165" fontId="4" fillId="0" borderId="4" xfId="0" applyNumberFormat="1" applyFont="1" applyFill="1" applyBorder="1" applyAlignment="1" applyProtection="1">
      <alignment vertical="top"/>
      <protection locked="0"/>
    </xf>
    <xf numFmtId="165" fontId="4" fillId="0" borderId="5" xfId="0" applyNumberFormat="1" applyFont="1" applyFill="1" applyBorder="1" applyAlignment="1" applyProtection="1">
      <alignment vertical="top"/>
      <protection/>
    </xf>
    <xf numFmtId="0" fontId="0" fillId="0" borderId="0" xfId="0" applyFill="1"/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164" fontId="4" fillId="0" borderId="11" xfId="0" applyNumberFormat="1" applyFont="1" applyFill="1" applyBorder="1" applyAlignment="1" applyProtection="1">
      <alignment vertical="top"/>
      <protection/>
    </xf>
    <xf numFmtId="165" fontId="4" fillId="0" borderId="11" xfId="0" applyNumberFormat="1" applyFont="1" applyFill="1" applyBorder="1" applyAlignment="1" applyProtection="1">
      <alignment vertical="top"/>
      <protection locked="0"/>
    </xf>
    <xf numFmtId="165" fontId="4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64" fontId="0" fillId="0" borderId="13" xfId="0" applyNumberFormat="1" applyFont="1" applyFill="1" applyBorder="1" applyAlignment="1" applyProtection="1">
      <alignment vertical="top"/>
      <protection/>
    </xf>
    <xf numFmtId="165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ill="1" applyBorder="1" applyAlignment="1" applyProtection="1">
      <alignment wrapText="1"/>
      <protection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ill="1"/>
    <xf numFmtId="2" fontId="4" fillId="0" borderId="0" xfId="0" applyNumberFormat="1" applyFont="1"/>
    <xf numFmtId="166" fontId="0" fillId="0" borderId="0" xfId="0" applyNumberFormat="1"/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164" fontId="4" fillId="0" borderId="14" xfId="0" applyNumberFormat="1" applyFont="1" applyFill="1" applyBorder="1" applyAlignment="1" applyProtection="1">
      <alignment vertical="top"/>
      <protection/>
    </xf>
    <xf numFmtId="165" fontId="4" fillId="0" borderId="14" xfId="0" applyNumberFormat="1" applyFont="1" applyFill="1" applyBorder="1" applyAlignment="1" applyProtection="1">
      <alignment vertical="top"/>
      <protection locked="0"/>
    </xf>
    <xf numFmtId="165" fontId="4" fillId="0" borderId="15" xfId="0" applyNumberFormat="1" applyFont="1" applyFill="1" applyBorder="1" applyAlignment="1" applyProtection="1">
      <alignment vertical="top"/>
      <protection/>
    </xf>
    <xf numFmtId="165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wrapText="1"/>
    </xf>
    <xf numFmtId="0" fontId="0" fillId="0" borderId="4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right" vertical="top"/>
      <protection/>
    </xf>
    <xf numFmtId="0" fontId="4" fillId="0" borderId="2" xfId="0" applyNumberFormat="1" applyFont="1" applyFill="1" applyBorder="1" applyAlignment="1" applyProtection="1">
      <alignment horizontal="right" vertical="top"/>
      <protection/>
    </xf>
    <xf numFmtId="165" fontId="4" fillId="0" borderId="5" xfId="0" applyNumberFormat="1" applyFont="1" applyFill="1" applyBorder="1" applyAlignment="1" applyProtection="1">
      <alignment vertical="top"/>
      <protection/>
    </xf>
    <xf numFmtId="165" fontId="0" fillId="0" borderId="4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ill="1" applyBorder="1" applyAlignment="1" applyProtection="1">
      <alignment wrapText="1"/>
      <protection/>
    </xf>
    <xf numFmtId="0" fontId="0" fillId="0" borderId="4" xfId="0" applyNumberForma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ill="1" applyBorder="1" applyAlignment="1" applyProtection="1">
      <alignment vertical="top" wrapText="1"/>
      <protection/>
    </xf>
    <xf numFmtId="167" fontId="0" fillId="0" borderId="4" xfId="0" applyNumberFormat="1" applyFont="1" applyFill="1" applyBorder="1" applyAlignment="1" applyProtection="1">
      <alignment vertical="top"/>
      <protection/>
    </xf>
    <xf numFmtId="167" fontId="0" fillId="0" borderId="4" xfId="0" applyNumberFormat="1" applyFont="1" applyFill="1" applyBorder="1" applyAlignment="1" applyProtection="1">
      <alignment vertical="top"/>
      <protection/>
    </xf>
    <xf numFmtId="167" fontId="4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workbookViewId="0" topLeftCell="C1">
      <pane ySplit="6" topLeftCell="A7" activePane="bottomLeft" state="frozen"/>
      <selection pane="bottomLeft" activeCell="E2" sqref="E2"/>
    </sheetView>
  </sheetViews>
  <sheetFormatPr defaultColWidth="9.7109375" defaultRowHeight="12.75" customHeight="1"/>
  <cols>
    <col min="1" max="1" width="6.00390625" style="1" customWidth="1"/>
    <col min="2" max="2" width="15.00390625" style="1" customWidth="1"/>
    <col min="3" max="3" width="77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9" max="9" width="10.57421875" style="0" bestFit="1" customWidth="1"/>
    <col min="22" max="22" width="9.140625" style="1" customWidth="1"/>
  </cols>
  <sheetData>
    <row r="1" spans="3:7" ht="17.25" customHeight="1">
      <c r="C1" s="86" t="s">
        <v>40</v>
      </c>
      <c r="D1" s="86"/>
      <c r="E1" s="86"/>
      <c r="F1" s="86"/>
      <c r="G1" s="86"/>
    </row>
    <row r="2" spans="1:3" ht="15">
      <c r="A2" s="6" t="s">
        <v>23</v>
      </c>
      <c r="C2" s="7" t="s">
        <v>39</v>
      </c>
    </row>
    <row r="3" spans="1:3" ht="15">
      <c r="A3" s="6" t="s">
        <v>24</v>
      </c>
      <c r="C3" s="7" t="s">
        <v>36</v>
      </c>
    </row>
    <row r="4" spans="1:7" ht="12.75">
      <c r="A4" s="8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84" t="s">
        <v>5</v>
      </c>
      <c r="G4" s="85"/>
    </row>
    <row r="5" spans="1:7" ht="12.75">
      <c r="A5" s="12" t="s">
        <v>6</v>
      </c>
      <c r="B5" s="13" t="s">
        <v>7</v>
      </c>
      <c r="C5" s="14"/>
      <c r="D5" s="13"/>
      <c r="E5" s="15" t="s">
        <v>8</v>
      </c>
      <c r="F5" s="16" t="s">
        <v>9</v>
      </c>
      <c r="G5" s="17" t="s">
        <v>10</v>
      </c>
    </row>
    <row r="6" spans="1:7" ht="13.5" thickBot="1">
      <c r="A6" s="18" t="s">
        <v>11</v>
      </c>
      <c r="B6" s="19" t="s">
        <v>12</v>
      </c>
      <c r="C6" s="20" t="s">
        <v>13</v>
      </c>
      <c r="D6" s="19" t="s">
        <v>14</v>
      </c>
      <c r="E6" s="21"/>
      <c r="F6" s="22" t="s">
        <v>15</v>
      </c>
      <c r="G6" s="23" t="s">
        <v>16</v>
      </c>
    </row>
    <row r="7" spans="1:7" ht="12.75">
      <c r="A7" s="24"/>
      <c r="B7" s="72" t="s">
        <v>17</v>
      </c>
      <c r="C7" s="26" t="s">
        <v>26</v>
      </c>
      <c r="D7" s="25"/>
      <c r="E7" s="27"/>
      <c r="F7" s="28"/>
      <c r="G7" s="29"/>
    </row>
    <row r="8" spans="1:7" ht="39.75" customHeight="1">
      <c r="A8" s="30">
        <v>1</v>
      </c>
      <c r="B8" s="31" t="s">
        <v>18</v>
      </c>
      <c r="C8" s="32" t="s">
        <v>28</v>
      </c>
      <c r="D8" s="31" t="s">
        <v>27</v>
      </c>
      <c r="E8" s="80">
        <v>1</v>
      </c>
      <c r="F8" s="34"/>
      <c r="G8" s="35">
        <f>ROUND((E8*F8),2)</f>
        <v>0</v>
      </c>
    </row>
    <row r="9" spans="1:7" ht="15" customHeight="1">
      <c r="A9" s="30"/>
      <c r="B9" s="69">
        <v>0</v>
      </c>
      <c r="C9" s="70" t="s">
        <v>26</v>
      </c>
      <c r="D9" s="31"/>
      <c r="E9" s="80"/>
      <c r="F9" s="34"/>
      <c r="G9" s="73">
        <f>SUM(G8:G8)</f>
        <v>0</v>
      </c>
    </row>
    <row r="10" spans="1:7" ht="15" customHeight="1">
      <c r="A10" s="30"/>
      <c r="B10" s="69"/>
      <c r="C10" s="70"/>
      <c r="D10" s="31"/>
      <c r="E10" s="80"/>
      <c r="F10" s="34"/>
      <c r="G10" s="73"/>
    </row>
    <row r="11" spans="1:7" ht="15" customHeight="1">
      <c r="A11" s="30"/>
      <c r="B11" s="69">
        <v>1</v>
      </c>
      <c r="C11" s="70" t="s">
        <v>29</v>
      </c>
      <c r="D11" s="31"/>
      <c r="E11" s="80"/>
      <c r="F11" s="34"/>
      <c r="G11" s="73"/>
    </row>
    <row r="12" spans="1:7" ht="27" customHeight="1">
      <c r="A12" s="30"/>
      <c r="B12" s="58"/>
      <c r="C12" s="76"/>
      <c r="D12" s="77"/>
      <c r="E12" s="80"/>
      <c r="F12" s="34"/>
      <c r="G12" s="35"/>
    </row>
    <row r="13" spans="1:7" ht="27" customHeight="1">
      <c r="A13" s="30">
        <v>1</v>
      </c>
      <c r="B13" s="58">
        <v>113728</v>
      </c>
      <c r="C13" s="76" t="s">
        <v>37</v>
      </c>
      <c r="D13" s="77" t="s">
        <v>30</v>
      </c>
      <c r="E13" s="80">
        <v>3</v>
      </c>
      <c r="F13" s="34"/>
      <c r="G13" s="35">
        <f>ROUND((E13*F13),2)</f>
        <v>0</v>
      </c>
    </row>
    <row r="14" spans="1:7" ht="27" customHeight="1">
      <c r="A14" s="30"/>
      <c r="B14" s="58"/>
      <c r="C14" s="78"/>
      <c r="D14" s="77"/>
      <c r="E14" s="80"/>
      <c r="F14" s="34"/>
      <c r="G14" s="35"/>
    </row>
    <row r="15" spans="1:7" ht="15" customHeight="1">
      <c r="A15" s="30"/>
      <c r="B15" s="69">
        <v>1</v>
      </c>
      <c r="C15" s="70" t="s">
        <v>29</v>
      </c>
      <c r="D15" s="31"/>
      <c r="E15" s="80"/>
      <c r="F15" s="34"/>
      <c r="G15" s="73">
        <f>SUM(G12:G14)</f>
        <v>0</v>
      </c>
    </row>
    <row r="16" spans="1:7" ht="15" customHeight="1">
      <c r="A16" s="30"/>
      <c r="B16" s="69"/>
      <c r="C16" s="70"/>
      <c r="D16" s="31"/>
      <c r="E16" s="80"/>
      <c r="F16" s="34"/>
      <c r="G16" s="73"/>
    </row>
    <row r="17" spans="1:7" ht="12.75">
      <c r="A17" s="36"/>
      <c r="B17" s="37"/>
      <c r="C17" s="38"/>
      <c r="D17" s="37"/>
      <c r="E17" s="82"/>
      <c r="F17" s="40"/>
      <c r="G17" s="41"/>
    </row>
    <row r="18" spans="1:7" ht="15.75" customHeight="1">
      <c r="A18" s="30"/>
      <c r="B18" s="69">
        <v>5</v>
      </c>
      <c r="C18" s="70" t="s">
        <v>19</v>
      </c>
      <c r="D18" s="31"/>
      <c r="E18" s="80"/>
      <c r="F18" s="34"/>
      <c r="G18" s="35"/>
    </row>
    <row r="19" spans="1:7" ht="27" customHeight="1">
      <c r="A19" s="30">
        <v>5</v>
      </c>
      <c r="B19" s="58">
        <v>577401</v>
      </c>
      <c r="C19" s="79" t="s">
        <v>38</v>
      </c>
      <c r="D19" s="77" t="s">
        <v>30</v>
      </c>
      <c r="E19" s="80">
        <v>131.04</v>
      </c>
      <c r="F19" s="34"/>
      <c r="G19" s="35">
        <f>ROUND((E19*F19),2)</f>
        <v>0</v>
      </c>
    </row>
    <row r="20" spans="1:10" ht="27" customHeight="1">
      <c r="A20" s="30">
        <v>6</v>
      </c>
      <c r="B20" s="58">
        <v>572211</v>
      </c>
      <c r="C20" s="78" t="s">
        <v>31</v>
      </c>
      <c r="D20" s="31" t="s">
        <v>20</v>
      </c>
      <c r="E20" s="80">
        <v>3276</v>
      </c>
      <c r="F20" s="34"/>
      <c r="G20" s="35">
        <f aca="true" t="shared" si="0" ref="G20:G22">ROUND((E20*F20),2)</f>
        <v>0</v>
      </c>
      <c r="J20" s="57"/>
    </row>
    <row r="21" spans="1:7" ht="27" customHeight="1">
      <c r="A21" s="30">
        <v>7</v>
      </c>
      <c r="B21" s="83" t="s">
        <v>35</v>
      </c>
      <c r="C21" s="78" t="s">
        <v>32</v>
      </c>
      <c r="D21" s="31" t="s">
        <v>20</v>
      </c>
      <c r="E21" s="80">
        <v>3276</v>
      </c>
      <c r="F21" s="34"/>
      <c r="G21" s="35">
        <f t="shared" si="0"/>
        <v>0</v>
      </c>
    </row>
    <row r="22" spans="1:7" ht="27" customHeight="1">
      <c r="A22" s="30">
        <v>8</v>
      </c>
      <c r="B22" s="83">
        <v>58990</v>
      </c>
      <c r="C22" s="78" t="s">
        <v>34</v>
      </c>
      <c r="D22" s="68" t="s">
        <v>33</v>
      </c>
      <c r="E22" s="81">
        <v>558</v>
      </c>
      <c r="F22" s="74"/>
      <c r="G22" s="35">
        <f t="shared" si="0"/>
        <v>0</v>
      </c>
    </row>
    <row r="23" spans="1:7" ht="12.75">
      <c r="A23" s="30"/>
      <c r="B23" s="71">
        <v>5</v>
      </c>
      <c r="C23" s="70" t="s">
        <v>19</v>
      </c>
      <c r="D23" s="31"/>
      <c r="E23" s="33"/>
      <c r="F23" s="34"/>
      <c r="G23" s="73">
        <f>SUM(G19:G22)</f>
        <v>0</v>
      </c>
    </row>
    <row r="24" spans="1:22" s="42" customFormat="1" ht="12.75">
      <c r="A24" s="36"/>
      <c r="B24" s="37"/>
      <c r="C24" s="38"/>
      <c r="D24" s="37"/>
      <c r="E24" s="39"/>
      <c r="F24" s="40"/>
      <c r="G24" s="41"/>
      <c r="M24" s="67"/>
      <c r="V24" s="1"/>
    </row>
    <row r="25" spans="1:7" ht="12.75">
      <c r="A25" s="36"/>
      <c r="B25" s="37"/>
      <c r="C25" s="38"/>
      <c r="D25" s="37"/>
      <c r="E25" s="39"/>
      <c r="F25" s="40"/>
      <c r="G25" s="41"/>
    </row>
    <row r="26" spans="1:7" ht="12.75">
      <c r="A26" s="30"/>
      <c r="B26" s="31"/>
      <c r="C26" s="32"/>
      <c r="D26" s="31"/>
      <c r="E26" s="33"/>
      <c r="F26" s="34"/>
      <c r="G26" s="35"/>
    </row>
    <row r="27" spans="1:22" s="42" customFormat="1" ht="12.75">
      <c r="A27" s="36"/>
      <c r="B27" s="37"/>
      <c r="C27" s="38"/>
      <c r="D27" s="37"/>
      <c r="E27" s="39"/>
      <c r="F27" s="40"/>
      <c r="G27" s="41"/>
      <c r="V27" s="1"/>
    </row>
    <row r="28" spans="1:7" ht="12.75">
      <c r="A28" s="30"/>
      <c r="B28" s="31"/>
      <c r="C28" s="32"/>
      <c r="D28" s="31"/>
      <c r="E28" s="33"/>
      <c r="F28" s="34"/>
      <c r="G28" s="35"/>
    </row>
    <row r="29" spans="1:22" s="42" customFormat="1" ht="12.75">
      <c r="A29" s="43"/>
      <c r="B29" s="44"/>
      <c r="C29" s="45" t="s">
        <v>21</v>
      </c>
      <c r="D29" s="44"/>
      <c r="E29" s="46"/>
      <c r="F29" s="47"/>
      <c r="G29" s="48">
        <f>SUM(G9+G15+G23)</f>
        <v>0</v>
      </c>
      <c r="I29" s="55"/>
      <c r="V29" s="1"/>
    </row>
    <row r="30" spans="1:7" ht="12.75" customHeight="1">
      <c r="A30" s="65"/>
      <c r="B30" s="49"/>
      <c r="C30" s="52" t="s">
        <v>25</v>
      </c>
      <c r="D30" s="49"/>
      <c r="E30" s="50"/>
      <c r="F30" s="51"/>
      <c r="G30" s="64">
        <f>SUM(G29)*0.21</f>
        <v>0</v>
      </c>
    </row>
    <row r="31" spans="1:22" s="53" customFormat="1" ht="16.5" customHeight="1" thickBot="1">
      <c r="A31" s="66"/>
      <c r="B31" s="59"/>
      <c r="C31" s="60" t="s">
        <v>22</v>
      </c>
      <c r="D31" s="59"/>
      <c r="E31" s="61"/>
      <c r="F31" s="62"/>
      <c r="G31" s="63">
        <f>SUM(G29:G30)</f>
        <v>0</v>
      </c>
      <c r="J31" s="56"/>
      <c r="V31" s="54"/>
    </row>
    <row r="32" ht="12.75" customHeight="1">
      <c r="F32" s="75"/>
    </row>
  </sheetData>
  <mergeCells count="2">
    <mergeCell ref="F4:G4"/>
    <mergeCell ref="C1:G1"/>
  </mergeCells>
  <printOptions horizontalCentered="1"/>
  <pageMargins left="0.7874015748031497" right="0.7874015748031497" top="0.5905511811023623" bottom="0.5905511811023623" header="0" footer="0"/>
  <pageSetup fitToHeight="99" fitToWidth="1" horizontalDpi="600" verticalDpi="600" orientation="landscape" paperSize="9" scale="89" r:id="rId1"/>
  <ignoredErrors>
    <ignoredError sqref="A6:B6 C6:D6 A24 A7:A8 B7:B8 A9 A17 F6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Hádlík Ladislav</dc:creator>
  <cp:keywords/>
  <dc:description/>
  <cp:lastModifiedBy>tyc.jaroslav</cp:lastModifiedBy>
  <cp:lastPrinted>2015-02-06T12:19:13Z</cp:lastPrinted>
  <dcterms:created xsi:type="dcterms:W3CDTF">2011-04-06T11:57:55Z</dcterms:created>
  <dcterms:modified xsi:type="dcterms:W3CDTF">2015-07-13T11:06:20Z</dcterms:modified>
  <cp:category/>
  <cp:version/>
  <cp:contentType/>
  <cp:contentStatus/>
</cp:coreProperties>
</file>