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O 1" sheetId="1" r:id="rId1"/>
  </sheets>
  <definedNames/>
  <calcPr fullCalcOnLoad="1"/>
</workbook>
</file>

<file path=xl/sharedStrings.xml><?xml version="1.0" encoding="utf-8"?>
<sst xmlns="http://schemas.openxmlformats.org/spreadsheetml/2006/main" count="168" uniqueCount="120">
  <si>
    <t>Příloha k formuláři pro ocenění nabídky</t>
  </si>
  <si>
    <t>Stavba :</t>
  </si>
  <si>
    <t>II/408 - Projekt obnovy silničního stromořadí silnice II/408 Suchohrdly - Hodonice - Dyjákovice - Hevlín</t>
  </si>
  <si>
    <t>číslo a název SO:</t>
  </si>
  <si>
    <t>SO 1 - Obnova stromořadí</t>
  </si>
  <si>
    <t>číslo a název rozpočtu:</t>
  </si>
  <si>
    <t>Poř.</t>
  </si>
  <si>
    <t>Kód</t>
  </si>
  <si>
    <t>Název položky</t>
  </si>
  <si>
    <t>jednotka</t>
  </si>
  <si>
    <t>Počet</t>
  </si>
  <si>
    <t>CENA</t>
  </si>
  <si>
    <t>č.pol.</t>
  </si>
  <si>
    <t>položky</t>
  </si>
  <si>
    <t>jednotek</t>
  </si>
  <si>
    <t>jednotková</t>
  </si>
  <si>
    <t>celkem</t>
  </si>
  <si>
    <t>1</t>
  </si>
  <si>
    <t>2</t>
  </si>
  <si>
    <t>3</t>
  </si>
  <si>
    <t>4</t>
  </si>
  <si>
    <t>5</t>
  </si>
  <si>
    <t>6</t>
  </si>
  <si>
    <t>7</t>
  </si>
  <si>
    <t>0</t>
  </si>
  <si>
    <t>Práce všeobecné a nestavebního charakteru</t>
  </si>
  <si>
    <t>02720</t>
  </si>
  <si>
    <t>zajištění nezbytných povolení k omezení provozu na komunikaci</t>
  </si>
  <si>
    <t xml:space="preserve">KUS       </t>
  </si>
  <si>
    <t>02911</t>
  </si>
  <si>
    <t>zaměření a vytyčení hranic pozemků geodetem</t>
  </si>
  <si>
    <t>03720</t>
  </si>
  <si>
    <t>provizorní dopravní značení pro omezení provozu na komunikaci - (pronájem, osazení, údržba, odstranění)</t>
  </si>
  <si>
    <t>Stavební práce</t>
  </si>
  <si>
    <t>11210-1111</t>
  </si>
  <si>
    <t>Pokácení stromu -pr. kmene do 200 mm s likvidací dřevní hmoty rozřezáním a odstraněním větví štěpkováním a odfrézováním pařezu</t>
  </si>
  <si>
    <t>11210-1112</t>
  </si>
  <si>
    <t>Pokácení stromu -pr. kmene od 200-300mm s likvidací dřevní hmoty rozřezáním a odstraněním větví štěpkováním a odfrézováním pařezu</t>
  </si>
  <si>
    <t>11210-1113</t>
  </si>
  <si>
    <t>Pokácení stromu  -pr.kmene přes 300-400 mm s likvidací dřevní hmoty rozřezáním a odstraněním větví štěpkováním a odfrézováním pařezu</t>
  </si>
  <si>
    <t>11210-1114</t>
  </si>
  <si>
    <t>Pokácení stromu  -pr.kmene přes 400-500 mm s likvidací dřevní hmoty rozřezáním a odstraněním větví štěpkováním a odfrézováním pařezu</t>
  </si>
  <si>
    <t>11210-1115</t>
  </si>
  <si>
    <t>Pokácení stromu  -pr.kmene přes 500-600 mm s likvidací dřevní hmoty rozřezáním a odstraněním větví štěpkováním a odfrézováním pařezu</t>
  </si>
  <si>
    <t>11210-1116</t>
  </si>
  <si>
    <t>Pokácení stromu  -pr.kmene přes 600-700 mm s likvidací dřevní hmoty rozřezáním a odstraněním větví štěpkováním a odfrézováním pařezu</t>
  </si>
  <si>
    <t>174 20-1201</t>
  </si>
  <si>
    <t>zásyp jam po pařezech o půměru přes 100 do 300 mm</t>
  </si>
  <si>
    <t xml:space="preserve">KS        </t>
  </si>
  <si>
    <t>174 20-1202</t>
  </si>
  <si>
    <t>zásyp jam po pařezech o půměru přes 300 do 500 mm</t>
  </si>
  <si>
    <t>174 20-1203</t>
  </si>
  <si>
    <t>zásyp jam po pařezech o půměru přes 500 do 700 mm</t>
  </si>
  <si>
    <t>11210-4111</t>
  </si>
  <si>
    <t>řez stromů - zdravotní a bezpečnostní - I. kategorie</t>
  </si>
  <si>
    <t>11210-4112</t>
  </si>
  <si>
    <t>řez stromů - zdravotní a bezpečnostní - II. kategorie</t>
  </si>
  <si>
    <t>11210-4113</t>
  </si>
  <si>
    <t>řez stromů - zdravotní a bezpečnostní - III. kategorie</t>
  </si>
  <si>
    <t>11120-1501</t>
  </si>
  <si>
    <t>Spálení dřevní hmoty, štěpků z větví a pařezů, kmenů</t>
  </si>
  <si>
    <t>183 10-1214</t>
  </si>
  <si>
    <t>Hloubení jamek s výměnou půdy 50% pro výsadbu stromů (0,05-0,125 m3)</t>
  </si>
  <si>
    <t>184 10-2114</t>
  </si>
  <si>
    <t>výsadby dřevin s balem - stromů (bal přes 300-400mm)se zalitím</t>
  </si>
  <si>
    <t>184 90-1112</t>
  </si>
  <si>
    <t>Osazení kůlů ke dřevině s ovázáním - kůly od 2-3m</t>
  </si>
  <si>
    <t>184 50-1112</t>
  </si>
  <si>
    <t>Zhotovení obalu kmene z juty</t>
  </si>
  <si>
    <t>185 85-1111</t>
  </si>
  <si>
    <t>Pořízení a dovoz vody na vzdálenost 6000m, 20l vody / strom,  při založení výsadby 1x</t>
  </si>
  <si>
    <t xml:space="preserve">M3        </t>
  </si>
  <si>
    <t>998 23-1311</t>
  </si>
  <si>
    <t>přesuny hmot (dřeviny +substrát) do 5000 m vodorovně</t>
  </si>
  <si>
    <t xml:space="preserve">T         </t>
  </si>
  <si>
    <t>99823-9019</t>
  </si>
  <si>
    <t>Doprava; dovoz sad mat.</t>
  </si>
  <si>
    <t xml:space="preserve">KM        </t>
  </si>
  <si>
    <t>184813112</t>
  </si>
  <si>
    <t>Zhotovení ochrany proti škodám způsobených okusem zvěří - ovázáním rákosem
ve 2 vrstvách,  do výše nasazení koruny stromu, kompletní dodávka včetně materiálu</t>
  </si>
  <si>
    <t>997221551</t>
  </si>
  <si>
    <t>Vodorovná doprava materiálů do 1 km - kmeny a štěpky na místo spálení
celkem 32 km</t>
  </si>
  <si>
    <t>997221559</t>
  </si>
  <si>
    <t>Příplatek ZKD 1 km u vodorovné dopravy kmenů a štěpků
dalších 31 km</t>
  </si>
  <si>
    <t>Rostlinný materiál</t>
  </si>
  <si>
    <t>02650001</t>
  </si>
  <si>
    <t>Acer campestre L. – javor babyka - ok 10/12, VK</t>
  </si>
  <si>
    <t>02650002</t>
  </si>
  <si>
    <t>Acer platanoides L. – javor mléč- ok 10/12, VK</t>
  </si>
  <si>
    <t>02650003</t>
  </si>
  <si>
    <t>Fraxinus excelsior L. – jasan ztepilý - ok 10/12, VK</t>
  </si>
  <si>
    <t>02650004</t>
  </si>
  <si>
    <t>Populus nigra L. – topol černý, var.´Italica´ - ok 10/12, Pyr</t>
  </si>
  <si>
    <t>02650005</t>
  </si>
  <si>
    <t>Prunus avium L. – třešeň obecná - ok 10/12, VK</t>
  </si>
  <si>
    <t>02650006</t>
  </si>
  <si>
    <t>Prunus cerasus L. – višeň obecná  -  ok 8/10, VK</t>
  </si>
  <si>
    <t>02650007</t>
  </si>
  <si>
    <t>Quercus robur L. – dub letní - ok 10/12, VK</t>
  </si>
  <si>
    <t>02650008</t>
  </si>
  <si>
    <t>Sorbus aria (L.). – jeřáb muk ok 10/12, VK</t>
  </si>
  <si>
    <t>02650009</t>
  </si>
  <si>
    <t>Tilia cordata Mill. – lípa malolistá ok 10/12, VK</t>
  </si>
  <si>
    <t>02650010</t>
  </si>
  <si>
    <t>Tilia platyphylla Scop. – lípa velkolistá ok 10/12, VK</t>
  </si>
  <si>
    <t>Ostatní materiál</t>
  </si>
  <si>
    <t>583312010</t>
  </si>
  <si>
    <t>Pořízení zeminy pro zásyp jam po pařezech - s dovozem</t>
  </si>
  <si>
    <t>10371500</t>
  </si>
  <si>
    <t>substrát pro výsadbu (50% výměně půdy při výsadbě stromů)</t>
  </si>
  <si>
    <t>10312000</t>
  </si>
  <si>
    <t>hnojivo - Osmocote Exact Tablet – (keře 1ks, stromy 4 ks)</t>
  </si>
  <si>
    <t>02670000</t>
  </si>
  <si>
    <t>kůly a úvazy ke stromům (2 kůly á 1 strom+ úvaz+ juta)</t>
  </si>
  <si>
    <t>C e l k e m</t>
  </si>
  <si>
    <t>185800001R</t>
  </si>
  <si>
    <t>185800002R</t>
  </si>
  <si>
    <t>SOUBOR</t>
  </si>
  <si>
    <t>Náklady na ošetření a následnou péči za následující 1.rok (první rok) po realizaci- v relaci provedených prací</t>
  </si>
  <si>
    <t>Náklady na ošetření a následnou péči za následující 2.rok (druhý rok) po realizaci- v relaci provedených prací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</si>
</sst>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\ ###\ ##0.0000"/>
    <numFmt numFmtId="173" formatCode="###\ ###\ ##0.00"/>
  </numFmts>
  <fonts count="21"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1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medium">
        <color indexed="8"/>
      </top>
      <bottom style="thin">
        <color indexed="8"/>
      </bottom>
    </border>
    <border>
      <left>
        <color indexed="17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20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72" fontId="0" fillId="0" borderId="0" xfId="0" applyNumberFormat="1" applyFont="1" applyFill="1" applyBorder="1" applyAlignment="1" applyProtection="1">
      <alignment vertical="top"/>
      <protection/>
    </xf>
    <xf numFmtId="173" fontId="0" fillId="0" borderId="0" xfId="0" applyNumberFormat="1" applyFont="1" applyFill="1" applyBorder="1" applyAlignment="1" applyProtection="1">
      <alignment vertical="top"/>
      <protection locked="0"/>
    </xf>
    <xf numFmtId="173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wrapText="1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wrapText="1"/>
      <protection/>
    </xf>
    <xf numFmtId="172" fontId="0" fillId="0" borderId="13" xfId="0" applyNumberFormat="1" applyFont="1" applyFill="1" applyBorder="1" applyAlignment="1" applyProtection="1">
      <alignment horizontal="center" vertical="top"/>
      <protection/>
    </xf>
    <xf numFmtId="173" fontId="0" fillId="0" borderId="13" xfId="0" applyNumberFormat="1" applyFont="1" applyFill="1" applyBorder="1" applyAlignment="1" applyProtection="1">
      <alignment horizontal="center" vertical="top"/>
      <protection locked="0"/>
    </xf>
    <xf numFmtId="173" fontId="0" fillId="0" borderId="14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 horizontal="center" vertical="top"/>
      <protection/>
    </xf>
    <xf numFmtId="0" fontId="0" fillId="0" borderId="16" xfId="0" applyNumberFormat="1" applyFont="1" applyFill="1" applyBorder="1" applyAlignment="1" applyProtection="1">
      <alignment horizontal="center" vertical="top"/>
      <protection/>
    </xf>
    <xf numFmtId="0" fontId="0" fillId="0" borderId="16" xfId="0" applyNumberFormat="1" applyFont="1" applyFill="1" applyBorder="1" applyAlignment="1" applyProtection="1">
      <alignment horizontal="center" wrapText="1"/>
      <protection/>
    </xf>
    <xf numFmtId="172" fontId="0" fillId="0" borderId="16" xfId="0" applyNumberFormat="1" applyFont="1" applyFill="1" applyBorder="1" applyAlignment="1" applyProtection="1">
      <alignment horizontal="center" vertical="top"/>
      <protection/>
    </xf>
    <xf numFmtId="173" fontId="0" fillId="0" borderId="16" xfId="0" applyNumberFormat="1" applyFont="1" applyFill="1" applyBorder="1" applyAlignment="1" applyProtection="1">
      <alignment horizontal="center" vertical="top"/>
      <protection locked="0"/>
    </xf>
    <xf numFmtId="173" fontId="0" fillId="0" borderId="17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172" fontId="3" fillId="0" borderId="11" xfId="0" applyNumberFormat="1" applyFont="1" applyFill="1" applyBorder="1" applyAlignment="1" applyProtection="1">
      <alignment vertical="top"/>
      <protection/>
    </xf>
    <xf numFmtId="173" fontId="3" fillId="0" borderId="11" xfId="0" applyNumberFormat="1" applyFont="1" applyFill="1" applyBorder="1" applyAlignment="1" applyProtection="1">
      <alignment vertical="top"/>
      <protection locked="0"/>
    </xf>
    <xf numFmtId="173" fontId="3" fillId="0" borderId="18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172" fontId="0" fillId="0" borderId="13" xfId="0" applyNumberFormat="1" applyFont="1" applyFill="1" applyBorder="1" applyAlignment="1" applyProtection="1">
      <alignment vertical="top"/>
      <protection/>
    </xf>
    <xf numFmtId="173" fontId="0" fillId="0" borderId="13" xfId="0" applyNumberFormat="1" applyFont="1" applyFill="1" applyBorder="1" applyAlignment="1" applyProtection="1">
      <alignment vertical="top"/>
      <protection locked="0"/>
    </xf>
    <xf numFmtId="173" fontId="0" fillId="0" borderId="14" xfId="0" applyNumberFormat="1" applyFont="1" applyFill="1" applyBorder="1" applyAlignment="1" applyProtection="1">
      <alignment vertical="top"/>
      <protection/>
    </xf>
    <xf numFmtId="0" fontId="3" fillId="0" borderId="12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172" fontId="3" fillId="0" borderId="13" xfId="0" applyNumberFormat="1" applyFont="1" applyFill="1" applyBorder="1" applyAlignment="1" applyProtection="1">
      <alignment vertical="top"/>
      <protection/>
    </xf>
    <xf numFmtId="173" fontId="3" fillId="0" borderId="13" xfId="0" applyNumberFormat="1" applyFont="1" applyFill="1" applyBorder="1" applyAlignment="1" applyProtection="1">
      <alignment vertical="top"/>
      <protection locked="0"/>
    </xf>
    <xf numFmtId="173" fontId="3" fillId="0" borderId="14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wrapText="1"/>
      <protection/>
    </xf>
    <xf numFmtId="172" fontId="0" fillId="0" borderId="16" xfId="0" applyNumberFormat="1" applyFont="1" applyFill="1" applyBorder="1" applyAlignment="1" applyProtection="1">
      <alignment vertical="top"/>
      <protection/>
    </xf>
    <xf numFmtId="173" fontId="0" fillId="0" borderId="16" xfId="0" applyNumberFormat="1" applyFont="1" applyFill="1" applyBorder="1" applyAlignment="1" applyProtection="1">
      <alignment vertical="top"/>
      <protection locked="0"/>
    </xf>
    <xf numFmtId="173" fontId="0" fillId="0" borderId="17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/>
    </xf>
    <xf numFmtId="0" fontId="0" fillId="0" borderId="13" xfId="0" applyNumberFormat="1" applyFill="1" applyBorder="1" applyAlignment="1" applyProtection="1">
      <alignment vertical="top"/>
      <protection/>
    </xf>
    <xf numFmtId="0" fontId="0" fillId="0" borderId="13" xfId="0" applyNumberForma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6"/>
  <sheetViews>
    <sheetView tabSelected="1" zoomScalePageLayoutView="0" workbookViewId="0" topLeftCell="A1">
      <pane ySplit="9" topLeftCell="BM10" activePane="bottomLeft" state="frozen"/>
      <selection pane="topLeft" activeCell="A1" sqref="A1"/>
      <selection pane="bottomLeft" activeCell="I13" sqref="I13"/>
    </sheetView>
  </sheetViews>
  <sheetFormatPr defaultColWidth="9.7109375" defaultRowHeight="12.75" customHeight="1"/>
  <cols>
    <col min="1" max="1" width="6.00390625" style="1" customWidth="1"/>
    <col min="2" max="2" width="15.00390625" style="1" customWidth="1"/>
    <col min="3" max="3" width="75.00390625" style="2" customWidth="1"/>
    <col min="4" max="4" width="9.00390625" style="1" customWidth="1"/>
    <col min="5" max="5" width="12.00390625" style="3" customWidth="1"/>
    <col min="6" max="6" width="14.00390625" style="4" customWidth="1"/>
    <col min="7" max="7" width="14.00390625" style="5" customWidth="1"/>
    <col min="22" max="22" width="9.140625" style="1" customWidth="1"/>
  </cols>
  <sheetData>
    <row r="2" ht="15">
      <c r="C2" s="6" t="s">
        <v>0</v>
      </c>
    </row>
    <row r="4" spans="1:3" ht="30">
      <c r="A4" s="7" t="s">
        <v>1</v>
      </c>
      <c r="C4" s="8" t="s">
        <v>2</v>
      </c>
    </row>
    <row r="5" spans="1:3" ht="15">
      <c r="A5" s="7" t="s">
        <v>3</v>
      </c>
      <c r="C5" s="8" t="s">
        <v>4</v>
      </c>
    </row>
    <row r="6" spans="1:3" ht="15">
      <c r="A6" s="7" t="s">
        <v>5</v>
      </c>
      <c r="C6" s="8" t="s">
        <v>4</v>
      </c>
    </row>
    <row r="7" spans="1:7" ht="12.75">
      <c r="A7" s="9" t="s">
        <v>6</v>
      </c>
      <c r="B7" s="10" t="s">
        <v>7</v>
      </c>
      <c r="C7" s="11" t="s">
        <v>8</v>
      </c>
      <c r="D7" s="10" t="s">
        <v>9</v>
      </c>
      <c r="E7" s="12" t="s">
        <v>10</v>
      </c>
      <c r="F7" s="52" t="s">
        <v>11</v>
      </c>
      <c r="G7" s="53"/>
    </row>
    <row r="8" spans="1:7" ht="12.75">
      <c r="A8" s="13" t="s">
        <v>12</v>
      </c>
      <c r="B8" s="14" t="s">
        <v>13</v>
      </c>
      <c r="C8" s="15"/>
      <c r="D8" s="14"/>
      <c r="E8" s="16" t="s">
        <v>14</v>
      </c>
      <c r="F8" s="17" t="s">
        <v>15</v>
      </c>
      <c r="G8" s="18" t="s">
        <v>16</v>
      </c>
    </row>
    <row r="9" spans="1:7" ht="12.75">
      <c r="A9" s="19" t="s">
        <v>17</v>
      </c>
      <c r="B9" s="20" t="s">
        <v>18</v>
      </c>
      <c r="C9" s="21" t="s">
        <v>19</v>
      </c>
      <c r="D9" s="20" t="s">
        <v>20</v>
      </c>
      <c r="E9" s="22" t="s">
        <v>21</v>
      </c>
      <c r="F9" s="23" t="s">
        <v>22</v>
      </c>
      <c r="G9" s="24" t="s">
        <v>23</v>
      </c>
    </row>
    <row r="10" spans="1:7" ht="12.75">
      <c r="A10" s="25"/>
      <c r="B10" s="26" t="s">
        <v>24</v>
      </c>
      <c r="C10" s="27" t="s">
        <v>25</v>
      </c>
      <c r="D10" s="26"/>
      <c r="E10" s="28"/>
      <c r="F10" s="29"/>
      <c r="G10" s="30"/>
    </row>
    <row r="11" spans="1:7" ht="12.75">
      <c r="A11" s="31">
        <v>1</v>
      </c>
      <c r="B11" s="32" t="s">
        <v>26</v>
      </c>
      <c r="C11" s="33" t="s">
        <v>27</v>
      </c>
      <c r="D11" s="32" t="s">
        <v>28</v>
      </c>
      <c r="E11" s="34">
        <v>1</v>
      </c>
      <c r="F11" s="35"/>
      <c r="G11" s="36">
        <f>ROUND((E11*F11),2)</f>
        <v>0</v>
      </c>
    </row>
    <row r="12" spans="1:7" ht="12.75">
      <c r="A12" s="31">
        <v>2</v>
      </c>
      <c r="B12" s="32" t="s">
        <v>29</v>
      </c>
      <c r="C12" s="33" t="s">
        <v>30</v>
      </c>
      <c r="D12" s="32" t="s">
        <v>28</v>
      </c>
      <c r="E12" s="34">
        <v>1</v>
      </c>
      <c r="F12" s="35"/>
      <c r="G12" s="36">
        <f>ROUND((E12*F12),2)</f>
        <v>0</v>
      </c>
    </row>
    <row r="13" spans="1:7" ht="25.5">
      <c r="A13" s="31">
        <v>4</v>
      </c>
      <c r="B13" s="32" t="s">
        <v>31</v>
      </c>
      <c r="C13" s="33" t="s">
        <v>32</v>
      </c>
      <c r="D13" s="32" t="s">
        <v>28</v>
      </c>
      <c r="E13" s="34">
        <v>1</v>
      </c>
      <c r="F13" s="35"/>
      <c r="G13" s="36">
        <f>ROUND((E13*F13),2)</f>
        <v>0</v>
      </c>
    </row>
    <row r="14" spans="1:22" s="49" customFormat="1" ht="12.75">
      <c r="A14" s="37"/>
      <c r="B14" s="38" t="s">
        <v>24</v>
      </c>
      <c r="C14" s="39" t="s">
        <v>25</v>
      </c>
      <c r="D14" s="38"/>
      <c r="E14" s="40"/>
      <c r="F14" s="41"/>
      <c r="G14" s="42">
        <f>SUM(G11:G13)</f>
        <v>0</v>
      </c>
      <c r="V14" s="1"/>
    </row>
    <row r="15" spans="1:7" ht="12.75">
      <c r="A15" s="31"/>
      <c r="B15" s="32"/>
      <c r="C15" s="33"/>
      <c r="D15" s="32"/>
      <c r="E15" s="34"/>
      <c r="F15" s="35"/>
      <c r="G15" s="36"/>
    </row>
    <row r="16" spans="1:7" ht="12.75">
      <c r="A16" s="37"/>
      <c r="B16" s="38" t="s">
        <v>17</v>
      </c>
      <c r="C16" s="39" t="s">
        <v>33</v>
      </c>
      <c r="D16" s="38"/>
      <c r="E16" s="40"/>
      <c r="F16" s="41"/>
      <c r="G16" s="42"/>
    </row>
    <row r="17" spans="1:7" ht="25.5">
      <c r="A17" s="31">
        <v>1</v>
      </c>
      <c r="B17" s="32" t="s">
        <v>34</v>
      </c>
      <c r="C17" s="33" t="s">
        <v>35</v>
      </c>
      <c r="D17" s="32" t="s">
        <v>28</v>
      </c>
      <c r="E17" s="34">
        <v>124</v>
      </c>
      <c r="F17" s="35"/>
      <c r="G17" s="36">
        <f aca="true" t="shared" si="0" ref="G17:G41">ROUND((E17*F17),2)</f>
        <v>0</v>
      </c>
    </row>
    <row r="18" spans="1:7" ht="25.5">
      <c r="A18" s="31">
        <v>2</v>
      </c>
      <c r="B18" s="32" t="s">
        <v>36</v>
      </c>
      <c r="C18" s="33" t="s">
        <v>37</v>
      </c>
      <c r="D18" s="32" t="s">
        <v>28</v>
      </c>
      <c r="E18" s="34">
        <v>99</v>
      </c>
      <c r="F18" s="35"/>
      <c r="G18" s="36">
        <f t="shared" si="0"/>
        <v>0</v>
      </c>
    </row>
    <row r="19" spans="1:7" ht="25.5">
      <c r="A19" s="31">
        <v>3</v>
      </c>
      <c r="B19" s="32" t="s">
        <v>38</v>
      </c>
      <c r="C19" s="33" t="s">
        <v>39</v>
      </c>
      <c r="D19" s="32" t="s">
        <v>28</v>
      </c>
      <c r="E19" s="34">
        <v>45</v>
      </c>
      <c r="F19" s="35"/>
      <c r="G19" s="36">
        <f t="shared" si="0"/>
        <v>0</v>
      </c>
    </row>
    <row r="20" spans="1:7" ht="25.5">
      <c r="A20" s="31">
        <v>4</v>
      </c>
      <c r="B20" s="32" t="s">
        <v>40</v>
      </c>
      <c r="C20" s="33" t="s">
        <v>41</v>
      </c>
      <c r="D20" s="32" t="s">
        <v>28</v>
      </c>
      <c r="E20" s="34">
        <v>12</v>
      </c>
      <c r="F20" s="35"/>
      <c r="G20" s="36">
        <f t="shared" si="0"/>
        <v>0</v>
      </c>
    </row>
    <row r="21" spans="1:7" ht="25.5">
      <c r="A21" s="31">
        <v>5</v>
      </c>
      <c r="B21" s="32" t="s">
        <v>42</v>
      </c>
      <c r="C21" s="33" t="s">
        <v>43</v>
      </c>
      <c r="D21" s="32" t="s">
        <v>28</v>
      </c>
      <c r="E21" s="34">
        <v>4</v>
      </c>
      <c r="F21" s="35"/>
      <c r="G21" s="36">
        <f t="shared" si="0"/>
        <v>0</v>
      </c>
    </row>
    <row r="22" spans="1:7" ht="25.5">
      <c r="A22" s="31">
        <v>6</v>
      </c>
      <c r="B22" s="32" t="s">
        <v>44</v>
      </c>
      <c r="C22" s="33" t="s">
        <v>45</v>
      </c>
      <c r="D22" s="32" t="s">
        <v>28</v>
      </c>
      <c r="E22" s="34">
        <v>9</v>
      </c>
      <c r="F22" s="35"/>
      <c r="G22" s="36">
        <f t="shared" si="0"/>
        <v>0</v>
      </c>
    </row>
    <row r="23" spans="1:7" ht="12.75">
      <c r="A23" s="31">
        <v>7</v>
      </c>
      <c r="B23" s="32" t="s">
        <v>46</v>
      </c>
      <c r="C23" s="33" t="s">
        <v>47</v>
      </c>
      <c r="D23" s="32" t="s">
        <v>48</v>
      </c>
      <c r="E23" s="34">
        <v>223</v>
      </c>
      <c r="F23" s="35"/>
      <c r="G23" s="36">
        <f t="shared" si="0"/>
        <v>0</v>
      </c>
    </row>
    <row r="24" spans="1:7" ht="12.75">
      <c r="A24" s="31">
        <v>8</v>
      </c>
      <c r="B24" s="32" t="s">
        <v>49</v>
      </c>
      <c r="C24" s="33" t="s">
        <v>50</v>
      </c>
      <c r="D24" s="32" t="s">
        <v>48</v>
      </c>
      <c r="E24" s="34">
        <v>57</v>
      </c>
      <c r="F24" s="35"/>
      <c r="G24" s="36">
        <f t="shared" si="0"/>
        <v>0</v>
      </c>
    </row>
    <row r="25" spans="1:7" ht="12.75">
      <c r="A25" s="31">
        <v>9</v>
      </c>
      <c r="B25" s="32" t="s">
        <v>51</v>
      </c>
      <c r="C25" s="33" t="s">
        <v>52</v>
      </c>
      <c r="D25" s="32" t="s">
        <v>48</v>
      </c>
      <c r="E25" s="34">
        <v>13</v>
      </c>
      <c r="F25" s="35"/>
      <c r="G25" s="36">
        <f t="shared" si="0"/>
        <v>0</v>
      </c>
    </row>
    <row r="26" spans="1:7" ht="12.75">
      <c r="A26" s="31">
        <v>10</v>
      </c>
      <c r="B26" s="32" t="s">
        <v>53</v>
      </c>
      <c r="C26" s="33" t="s">
        <v>54</v>
      </c>
      <c r="D26" s="32" t="s">
        <v>48</v>
      </c>
      <c r="E26" s="34">
        <v>252</v>
      </c>
      <c r="F26" s="35"/>
      <c r="G26" s="36">
        <f t="shared" si="0"/>
        <v>0</v>
      </c>
    </row>
    <row r="27" spans="1:7" ht="12.75">
      <c r="A27" s="31">
        <v>11</v>
      </c>
      <c r="B27" s="32" t="s">
        <v>55</v>
      </c>
      <c r="C27" s="33" t="s">
        <v>56</v>
      </c>
      <c r="D27" s="32" t="s">
        <v>48</v>
      </c>
      <c r="E27" s="34">
        <v>251</v>
      </c>
      <c r="F27" s="35"/>
      <c r="G27" s="36">
        <f t="shared" si="0"/>
        <v>0</v>
      </c>
    </row>
    <row r="28" spans="1:7" ht="12.75">
      <c r="A28" s="31">
        <v>12</v>
      </c>
      <c r="B28" s="32" t="s">
        <v>57</v>
      </c>
      <c r="C28" s="33" t="s">
        <v>58</v>
      </c>
      <c r="D28" s="32" t="s">
        <v>48</v>
      </c>
      <c r="E28" s="34">
        <v>9</v>
      </c>
      <c r="F28" s="35"/>
      <c r="G28" s="36">
        <f t="shared" si="0"/>
        <v>0</v>
      </c>
    </row>
    <row r="29" spans="1:7" ht="12.75">
      <c r="A29" s="31">
        <v>13</v>
      </c>
      <c r="B29" s="32" t="s">
        <v>59</v>
      </c>
      <c r="C29" s="33" t="s">
        <v>60</v>
      </c>
      <c r="D29" s="32" t="s">
        <v>48</v>
      </c>
      <c r="E29" s="34">
        <v>805</v>
      </c>
      <c r="F29" s="35"/>
      <c r="G29" s="36">
        <f t="shared" si="0"/>
        <v>0</v>
      </c>
    </row>
    <row r="30" spans="1:7" ht="12.75">
      <c r="A30" s="31">
        <v>14</v>
      </c>
      <c r="B30" s="32" t="s">
        <v>61</v>
      </c>
      <c r="C30" s="33" t="s">
        <v>62</v>
      </c>
      <c r="D30" s="32" t="s">
        <v>48</v>
      </c>
      <c r="E30" s="34">
        <v>719</v>
      </c>
      <c r="F30" s="35"/>
      <c r="G30" s="36">
        <f t="shared" si="0"/>
        <v>0</v>
      </c>
    </row>
    <row r="31" spans="1:7" ht="12.75">
      <c r="A31" s="31">
        <v>15</v>
      </c>
      <c r="B31" s="32" t="s">
        <v>63</v>
      </c>
      <c r="C31" s="33" t="s">
        <v>64</v>
      </c>
      <c r="D31" s="32" t="s">
        <v>48</v>
      </c>
      <c r="E31" s="34">
        <v>719</v>
      </c>
      <c r="F31" s="35"/>
      <c r="G31" s="36">
        <f t="shared" si="0"/>
        <v>0</v>
      </c>
    </row>
    <row r="32" spans="1:7" ht="12.75">
      <c r="A32" s="31">
        <v>16</v>
      </c>
      <c r="B32" s="32" t="s">
        <v>65</v>
      </c>
      <c r="C32" s="33" t="s">
        <v>66</v>
      </c>
      <c r="D32" s="32" t="s">
        <v>48</v>
      </c>
      <c r="E32" s="34">
        <v>719</v>
      </c>
      <c r="F32" s="35"/>
      <c r="G32" s="36">
        <f t="shared" si="0"/>
        <v>0</v>
      </c>
    </row>
    <row r="33" spans="1:7" ht="12.75">
      <c r="A33" s="31">
        <v>17</v>
      </c>
      <c r="B33" s="32" t="s">
        <v>67</v>
      </c>
      <c r="C33" s="33" t="s">
        <v>68</v>
      </c>
      <c r="D33" s="32" t="s">
        <v>48</v>
      </c>
      <c r="E33" s="34">
        <v>719</v>
      </c>
      <c r="F33" s="35"/>
      <c r="G33" s="36">
        <f t="shared" si="0"/>
        <v>0</v>
      </c>
    </row>
    <row r="34" spans="1:7" ht="12.75">
      <c r="A34" s="31">
        <v>18</v>
      </c>
      <c r="B34" s="32" t="s">
        <v>69</v>
      </c>
      <c r="C34" s="33" t="s">
        <v>70</v>
      </c>
      <c r="D34" s="32" t="s">
        <v>71</v>
      </c>
      <c r="E34" s="34">
        <v>14.5</v>
      </c>
      <c r="F34" s="35"/>
      <c r="G34" s="36">
        <f t="shared" si="0"/>
        <v>0</v>
      </c>
    </row>
    <row r="35" spans="1:7" ht="12.75">
      <c r="A35" s="31">
        <v>19</v>
      </c>
      <c r="B35" s="32" t="s">
        <v>72</v>
      </c>
      <c r="C35" s="33" t="s">
        <v>73</v>
      </c>
      <c r="D35" s="32" t="s">
        <v>74</v>
      </c>
      <c r="E35" s="34">
        <v>14.75</v>
      </c>
      <c r="F35" s="35"/>
      <c r="G35" s="36">
        <f t="shared" si="0"/>
        <v>0</v>
      </c>
    </row>
    <row r="36" spans="1:7" ht="12.75">
      <c r="A36" s="31">
        <v>20</v>
      </c>
      <c r="B36" s="32" t="s">
        <v>75</v>
      </c>
      <c r="C36" s="33" t="s">
        <v>76</v>
      </c>
      <c r="D36" s="32" t="s">
        <v>77</v>
      </c>
      <c r="E36" s="34">
        <v>300</v>
      </c>
      <c r="F36" s="35"/>
      <c r="G36" s="36">
        <f t="shared" si="0"/>
        <v>0</v>
      </c>
    </row>
    <row r="37" spans="1:7" ht="25.5">
      <c r="A37" s="31">
        <v>21</v>
      </c>
      <c r="B37" s="32" t="s">
        <v>78</v>
      </c>
      <c r="C37" s="33" t="s">
        <v>79</v>
      </c>
      <c r="D37" s="32" t="s">
        <v>28</v>
      </c>
      <c r="E37" s="34">
        <v>719</v>
      </c>
      <c r="F37" s="35"/>
      <c r="G37" s="36">
        <f t="shared" si="0"/>
        <v>0</v>
      </c>
    </row>
    <row r="38" spans="1:7" ht="25.5">
      <c r="A38" s="31">
        <v>22</v>
      </c>
      <c r="B38" s="32" t="s">
        <v>80</v>
      </c>
      <c r="C38" s="33" t="s">
        <v>81</v>
      </c>
      <c r="D38" s="32" t="s">
        <v>74</v>
      </c>
      <c r="E38" s="34">
        <v>419.63</v>
      </c>
      <c r="F38" s="35"/>
      <c r="G38" s="36">
        <f t="shared" si="0"/>
        <v>0</v>
      </c>
    </row>
    <row r="39" spans="1:7" ht="25.5">
      <c r="A39" s="31">
        <v>23</v>
      </c>
      <c r="B39" s="32" t="s">
        <v>82</v>
      </c>
      <c r="C39" s="33" t="s">
        <v>83</v>
      </c>
      <c r="D39" s="32" t="s">
        <v>74</v>
      </c>
      <c r="E39" s="34">
        <v>13008.53</v>
      </c>
      <c r="F39" s="35"/>
      <c r="G39" s="36">
        <f t="shared" si="0"/>
        <v>0</v>
      </c>
    </row>
    <row r="40" spans="1:7" ht="24" customHeight="1">
      <c r="A40" s="31">
        <v>24</v>
      </c>
      <c r="B40" s="32" t="s">
        <v>115</v>
      </c>
      <c r="C40" s="51" t="s">
        <v>118</v>
      </c>
      <c r="D40" s="50" t="s">
        <v>117</v>
      </c>
      <c r="E40" s="34">
        <v>1</v>
      </c>
      <c r="F40" s="35"/>
      <c r="G40" s="36">
        <f t="shared" si="0"/>
        <v>0</v>
      </c>
    </row>
    <row r="41" spans="1:7" ht="25.5" customHeight="1">
      <c r="A41" s="31">
        <v>25</v>
      </c>
      <c r="B41" s="50" t="s">
        <v>116</v>
      </c>
      <c r="C41" s="51" t="s">
        <v>119</v>
      </c>
      <c r="D41" s="50" t="s">
        <v>117</v>
      </c>
      <c r="E41" s="34">
        <v>1</v>
      </c>
      <c r="F41" s="35"/>
      <c r="G41" s="36">
        <f t="shared" si="0"/>
        <v>0</v>
      </c>
    </row>
    <row r="42" spans="1:22" s="49" customFormat="1" ht="12.75">
      <c r="A42" s="37"/>
      <c r="B42" s="38" t="s">
        <v>17</v>
      </c>
      <c r="C42" s="39" t="s">
        <v>33</v>
      </c>
      <c r="D42" s="38"/>
      <c r="E42" s="40"/>
      <c r="F42" s="41"/>
      <c r="G42" s="42">
        <f>SUM(G17:G41)</f>
        <v>0</v>
      </c>
      <c r="V42" s="1"/>
    </row>
    <row r="43" spans="1:7" ht="12.75">
      <c r="A43" s="31"/>
      <c r="B43" s="32"/>
      <c r="C43" s="33"/>
      <c r="D43" s="32"/>
      <c r="E43" s="34"/>
      <c r="F43" s="35"/>
      <c r="G43" s="36"/>
    </row>
    <row r="44" spans="1:7" ht="12.75">
      <c r="A44" s="37"/>
      <c r="B44" s="38" t="s">
        <v>18</v>
      </c>
      <c r="C44" s="39" t="s">
        <v>84</v>
      </c>
      <c r="D44" s="38"/>
      <c r="E44" s="40"/>
      <c r="F44" s="41"/>
      <c r="G44" s="42"/>
    </row>
    <row r="45" spans="1:7" ht="12.75">
      <c r="A45" s="31">
        <v>1</v>
      </c>
      <c r="B45" s="32" t="s">
        <v>85</v>
      </c>
      <c r="C45" s="33" t="s">
        <v>86</v>
      </c>
      <c r="D45" s="32" t="s">
        <v>48</v>
      </c>
      <c r="E45" s="34">
        <v>105</v>
      </c>
      <c r="F45" s="35"/>
      <c r="G45" s="36">
        <f aca="true" t="shared" si="1" ref="G45:G54">ROUND((E45*F45),2)</f>
        <v>0</v>
      </c>
    </row>
    <row r="46" spans="1:7" ht="12.75">
      <c r="A46" s="31">
        <v>2</v>
      </c>
      <c r="B46" s="32" t="s">
        <v>87</v>
      </c>
      <c r="C46" s="33" t="s">
        <v>88</v>
      </c>
      <c r="D46" s="32" t="s">
        <v>48</v>
      </c>
      <c r="E46" s="34">
        <v>82</v>
      </c>
      <c r="F46" s="35"/>
      <c r="G46" s="36">
        <f t="shared" si="1"/>
        <v>0</v>
      </c>
    </row>
    <row r="47" spans="1:7" ht="12.75">
      <c r="A47" s="31">
        <v>3</v>
      </c>
      <c r="B47" s="32" t="s">
        <v>89</v>
      </c>
      <c r="C47" s="33" t="s">
        <v>90</v>
      </c>
      <c r="D47" s="32" t="s">
        <v>48</v>
      </c>
      <c r="E47" s="34">
        <v>25</v>
      </c>
      <c r="F47" s="35"/>
      <c r="G47" s="36">
        <f t="shared" si="1"/>
        <v>0</v>
      </c>
    </row>
    <row r="48" spans="1:7" ht="12.75">
      <c r="A48" s="31">
        <v>4</v>
      </c>
      <c r="B48" s="32" t="s">
        <v>91</v>
      </c>
      <c r="C48" s="33" t="s">
        <v>92</v>
      </c>
      <c r="D48" s="32" t="s">
        <v>48</v>
      </c>
      <c r="E48" s="34">
        <v>10</v>
      </c>
      <c r="F48" s="35"/>
      <c r="G48" s="36">
        <f t="shared" si="1"/>
        <v>0</v>
      </c>
    </row>
    <row r="49" spans="1:7" ht="12.75">
      <c r="A49" s="31">
        <v>5</v>
      </c>
      <c r="B49" s="32" t="s">
        <v>93</v>
      </c>
      <c r="C49" s="33" t="s">
        <v>94</v>
      </c>
      <c r="D49" s="32" t="s">
        <v>48</v>
      </c>
      <c r="E49" s="34">
        <v>68</v>
      </c>
      <c r="F49" s="35"/>
      <c r="G49" s="36">
        <f t="shared" si="1"/>
        <v>0</v>
      </c>
    </row>
    <row r="50" spans="1:7" ht="12.75">
      <c r="A50" s="31">
        <v>6</v>
      </c>
      <c r="B50" s="32" t="s">
        <v>95</v>
      </c>
      <c r="C50" s="33" t="s">
        <v>96</v>
      </c>
      <c r="D50" s="32" t="s">
        <v>48</v>
      </c>
      <c r="E50" s="34">
        <v>8</v>
      </c>
      <c r="F50" s="35"/>
      <c r="G50" s="36">
        <f t="shared" si="1"/>
        <v>0</v>
      </c>
    </row>
    <row r="51" spans="1:7" ht="12.75">
      <c r="A51" s="31">
        <v>7</v>
      </c>
      <c r="B51" s="32" t="s">
        <v>97</v>
      </c>
      <c r="C51" s="33" t="s">
        <v>98</v>
      </c>
      <c r="D51" s="32" t="s">
        <v>48</v>
      </c>
      <c r="E51" s="34">
        <v>80</v>
      </c>
      <c r="F51" s="35"/>
      <c r="G51" s="36">
        <f t="shared" si="1"/>
        <v>0</v>
      </c>
    </row>
    <row r="52" spans="1:7" ht="12.75">
      <c r="A52" s="31">
        <v>8</v>
      </c>
      <c r="B52" s="32" t="s">
        <v>99</v>
      </c>
      <c r="C52" s="33" t="s">
        <v>100</v>
      </c>
      <c r="D52" s="32" t="s">
        <v>48</v>
      </c>
      <c r="E52" s="34">
        <v>145</v>
      </c>
      <c r="F52" s="35"/>
      <c r="G52" s="36">
        <f t="shared" si="1"/>
        <v>0</v>
      </c>
    </row>
    <row r="53" spans="1:7" ht="12.75">
      <c r="A53" s="31">
        <v>9</v>
      </c>
      <c r="B53" s="32" t="s">
        <v>101</v>
      </c>
      <c r="C53" s="33" t="s">
        <v>102</v>
      </c>
      <c r="D53" s="32" t="s">
        <v>48</v>
      </c>
      <c r="E53" s="34">
        <v>176</v>
      </c>
      <c r="F53" s="35"/>
      <c r="G53" s="36">
        <f t="shared" si="1"/>
        <v>0</v>
      </c>
    </row>
    <row r="54" spans="1:7" ht="12.75">
      <c r="A54" s="31">
        <v>10</v>
      </c>
      <c r="B54" s="32" t="s">
        <v>103</v>
      </c>
      <c r="C54" s="33" t="s">
        <v>104</v>
      </c>
      <c r="D54" s="32" t="s">
        <v>48</v>
      </c>
      <c r="E54" s="34">
        <v>20</v>
      </c>
      <c r="F54" s="35"/>
      <c r="G54" s="36">
        <f t="shared" si="1"/>
        <v>0</v>
      </c>
    </row>
    <row r="55" spans="1:22" s="49" customFormat="1" ht="12.75">
      <c r="A55" s="37"/>
      <c r="B55" s="38" t="s">
        <v>18</v>
      </c>
      <c r="C55" s="39" t="s">
        <v>84</v>
      </c>
      <c r="D55" s="38"/>
      <c r="E55" s="40"/>
      <c r="F55" s="41"/>
      <c r="G55" s="42">
        <f>SUM(G45:G54)</f>
        <v>0</v>
      </c>
      <c r="V55" s="1"/>
    </row>
    <row r="56" spans="1:7" ht="12.75">
      <c r="A56" s="31"/>
      <c r="B56" s="32"/>
      <c r="C56" s="33"/>
      <c r="D56" s="32"/>
      <c r="E56" s="34"/>
      <c r="F56" s="35"/>
      <c r="G56" s="36"/>
    </row>
    <row r="57" spans="1:7" ht="12.75">
      <c r="A57" s="37"/>
      <c r="B57" s="38" t="s">
        <v>19</v>
      </c>
      <c r="C57" s="39" t="s">
        <v>105</v>
      </c>
      <c r="D57" s="38"/>
      <c r="E57" s="40"/>
      <c r="F57" s="41"/>
      <c r="G57" s="42"/>
    </row>
    <row r="58" spans="1:7" ht="12.75">
      <c r="A58" s="31">
        <v>1</v>
      </c>
      <c r="B58" s="32" t="s">
        <v>106</v>
      </c>
      <c r="C58" s="33" t="s">
        <v>107</v>
      </c>
      <c r="D58" s="32" t="s">
        <v>71</v>
      </c>
      <c r="E58" s="34">
        <v>21</v>
      </c>
      <c r="F58" s="35"/>
      <c r="G58" s="36">
        <f>ROUND((E58*F58),2)</f>
        <v>0</v>
      </c>
    </row>
    <row r="59" spans="1:7" ht="12.75">
      <c r="A59" s="31">
        <v>2</v>
      </c>
      <c r="B59" s="32" t="s">
        <v>108</v>
      </c>
      <c r="C59" s="33" t="s">
        <v>109</v>
      </c>
      <c r="D59" s="32" t="s">
        <v>71</v>
      </c>
      <c r="E59" s="34">
        <v>45</v>
      </c>
      <c r="F59" s="35"/>
      <c r="G59" s="36">
        <f>ROUND((E59*F59),2)</f>
        <v>0</v>
      </c>
    </row>
    <row r="60" spans="1:7" ht="12.75">
      <c r="A60" s="31">
        <v>3</v>
      </c>
      <c r="B60" s="32" t="s">
        <v>110</v>
      </c>
      <c r="C60" s="33" t="s">
        <v>111</v>
      </c>
      <c r="D60" s="32" t="s">
        <v>48</v>
      </c>
      <c r="E60" s="34">
        <v>2876</v>
      </c>
      <c r="F60" s="35"/>
      <c r="G60" s="36">
        <f>ROUND((E60*F60),2)</f>
        <v>0</v>
      </c>
    </row>
    <row r="61" spans="1:7" ht="12.75">
      <c r="A61" s="31">
        <v>4</v>
      </c>
      <c r="B61" s="32" t="s">
        <v>112</v>
      </c>
      <c r="C61" s="33" t="s">
        <v>113</v>
      </c>
      <c r="D61" s="32" t="s">
        <v>48</v>
      </c>
      <c r="E61" s="34">
        <v>719</v>
      </c>
      <c r="F61" s="35"/>
      <c r="G61" s="36">
        <f>ROUND((E61*F61),2)</f>
        <v>0</v>
      </c>
    </row>
    <row r="62" spans="1:22" s="49" customFormat="1" ht="12.75">
      <c r="A62" s="37"/>
      <c r="B62" s="38" t="s">
        <v>19</v>
      </c>
      <c r="C62" s="39" t="s">
        <v>105</v>
      </c>
      <c r="D62" s="38"/>
      <c r="E62" s="40"/>
      <c r="F62" s="41"/>
      <c r="G62" s="42">
        <f>SUM(G58:G61)</f>
        <v>0</v>
      </c>
      <c r="V62" s="1"/>
    </row>
    <row r="63" spans="1:7" ht="12.75">
      <c r="A63" s="31"/>
      <c r="B63" s="32"/>
      <c r="C63" s="33"/>
      <c r="D63" s="32"/>
      <c r="E63" s="34"/>
      <c r="F63" s="35"/>
      <c r="G63" s="36"/>
    </row>
    <row r="64" spans="1:22" s="49" customFormat="1" ht="12.75">
      <c r="A64" s="37"/>
      <c r="B64" s="38"/>
      <c r="C64" s="39" t="s">
        <v>114</v>
      </c>
      <c r="D64" s="38"/>
      <c r="E64" s="40"/>
      <c r="F64" s="41"/>
      <c r="G64" s="42">
        <f>+G14+G42+G55+G62</f>
        <v>0</v>
      </c>
      <c r="V64" s="1"/>
    </row>
    <row r="65" spans="1:7" ht="12.75">
      <c r="A65" s="31"/>
      <c r="B65" s="32"/>
      <c r="C65" s="33"/>
      <c r="D65" s="32"/>
      <c r="E65" s="34"/>
      <c r="F65" s="35"/>
      <c r="G65" s="36"/>
    </row>
    <row r="66" spans="1:7" ht="12.75">
      <c r="A66" s="43"/>
      <c r="B66" s="44"/>
      <c r="C66" s="45"/>
      <c r="D66" s="44"/>
      <c r="E66" s="46"/>
      <c r="F66" s="47"/>
      <c r="G66" s="48"/>
    </row>
  </sheetData>
  <sheetProtection/>
  <mergeCells count="1">
    <mergeCell ref="F7:G7"/>
  </mergeCells>
  <printOptions/>
  <pageMargins left="0.75" right="0.75" top="1" bottom="1" header="0" footer="0"/>
  <pageSetup fitToHeight="99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valentova gabriela</cp:lastModifiedBy>
  <dcterms:modified xsi:type="dcterms:W3CDTF">2012-11-19T09:55:00Z</dcterms:modified>
  <cp:category/>
  <cp:version/>
  <cp:contentType/>
  <cp:contentStatus/>
</cp:coreProperties>
</file>