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032" windowHeight="8952" activeTab="0"/>
  </bookViews>
  <sheets>
    <sheet name="Kácení dřevin do 80 cm " sheetId="1" r:id="rId1"/>
    <sheet name="Kácení dřevin nad 80 cm" sheetId="2" r:id="rId2"/>
  </sheets>
  <definedNames/>
  <calcPr fullCalcOnLoad="1"/>
</workbook>
</file>

<file path=xl/sharedStrings.xml><?xml version="1.0" encoding="utf-8"?>
<sst xmlns="http://schemas.openxmlformats.org/spreadsheetml/2006/main" count="393" uniqueCount="201">
  <si>
    <t>ROZPOČET S VÝKAZEM VÝMĚR</t>
  </si>
  <si>
    <t>Stavba:   Úpravy areálu Prackého kopce</t>
  </si>
  <si>
    <t>Objekt:   Kácení dřevin</t>
  </si>
  <si>
    <t xml:space="preserve">JKSO:   </t>
  </si>
  <si>
    <t xml:space="preserve">EČO:   </t>
  </si>
  <si>
    <t>Objednatel:   Muzeum Brněnska</t>
  </si>
  <si>
    <t>Zpracoval:   Ing. Gabriela Úlehlová</t>
  </si>
  <si>
    <t>Zhotovitel:   Projekce zahradní, krajinná a GIS, s.r.o.</t>
  </si>
  <si>
    <t>Datum:   24. 2. 2016</t>
  </si>
  <si>
    <t>P.Č.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</si>
  <si>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</si>
  <si>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</si>
  <si>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</si>
  <si>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</si>
  <si>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</si>
  <si>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</si>
  <si>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</si>
  <si>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</si>
  <si>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</si>
  <si>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</si>
  <si>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</si>
  <si>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</si>
  <si>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</si>
  <si>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</si>
  <si>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</si>
  <si>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</si>
  <si>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</si>
  <si>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Zemní práce   </t>
  </si>
  <si>
    <t>001</t>
  </si>
  <si>
    <t>111201102</t>
  </si>
  <si>
    <t xml:space="preserve">Odstranění křovin a stromů průměru kmene do 100 mm i s kořeny z celkové plochy přes 1000 do 10000 m2   </t>
  </si>
  <si>
    <t>m2</t>
  </si>
  <si>
    <t xml:space="preserve">kere_skup   </t>
  </si>
  <si>
    <t>231</t>
  </si>
  <si>
    <t>111251111</t>
  </si>
  <si>
    <t xml:space="preserve">Drcení ořezaných větví D do 100 mm s odvozem do 20 km   </t>
  </si>
  <si>
    <t>m3</t>
  </si>
  <si>
    <t xml:space="preserve">štepka   </t>
  </si>
  <si>
    <t>112151112</t>
  </si>
  <si>
    <t xml:space="preserve">Směrové kácení stromů s rozřezáním a odvětvením D kmene do 300 mm   </t>
  </si>
  <si>
    <t>kus</t>
  </si>
  <si>
    <t xml:space="preserve">List_do300+Jehl_do300   </t>
  </si>
  <si>
    <t>112151113</t>
  </si>
  <si>
    <t xml:space="preserve">Směrové kácení stromů s rozřezáním a odvětvením D kmene do 400 mm   </t>
  </si>
  <si>
    <t xml:space="preserve">Jehl_do400+List_do400   </t>
  </si>
  <si>
    <t>112151114</t>
  </si>
  <si>
    <t xml:space="preserve">Směrové kácení stromů s rozřezáním a odvětvením D kmene do 500 mm   </t>
  </si>
  <si>
    <t xml:space="preserve">List_do500-2+Jehl_do500   </t>
  </si>
  <si>
    <t>162301401</t>
  </si>
  <si>
    <t xml:space="preserve">Vodorovné přemístění větví stromů listnatých do 5 km D kmene do 300 mm   </t>
  </si>
  <si>
    <t xml:space="preserve">List_do300   </t>
  </si>
  <si>
    <t>162301402</t>
  </si>
  <si>
    <t xml:space="preserve">Vodorovné přemístění větví stromů listnatých do 5 km D kmene do 500 mm   </t>
  </si>
  <si>
    <t xml:space="preserve">List_do500+List_do400   </t>
  </si>
  <si>
    <t>162301403</t>
  </si>
  <si>
    <t xml:space="preserve">Vodorovné přemístění větví stromů listnatých do 5 km D kmene do 700 mm   </t>
  </si>
  <si>
    <t xml:space="preserve">List_do700   </t>
  </si>
  <si>
    <t>162301404</t>
  </si>
  <si>
    <t xml:space="preserve">Vodorovné přemístění větví stromů listnatých do 5 km D kmene do 900 mm   </t>
  </si>
  <si>
    <t xml:space="preserve">List_do900+List_do800   </t>
  </si>
  <si>
    <t>162301405</t>
  </si>
  <si>
    <t xml:space="preserve">Vodorovné přemístění větví stromů jehličnatých do 5 km D kmene do 300 mm   </t>
  </si>
  <si>
    <t xml:space="preserve">Jehl_do300   </t>
  </si>
  <si>
    <t>162301406</t>
  </si>
  <si>
    <t xml:space="preserve">Vodorovné přemístění větví stromů jehličnatých do 5 km D kmene do 500 mm   </t>
  </si>
  <si>
    <t xml:space="preserve">Jehl_do400+Jehl_do500   </t>
  </si>
  <si>
    <t>162301411</t>
  </si>
  <si>
    <t xml:space="preserve">Vodorovné přemístění kmenů stromů listnatých do 5 km D kmene do 300 mm   </t>
  </si>
  <si>
    <t>162301412</t>
  </si>
  <si>
    <t xml:space="preserve">Vodorovné přemístění kmenů stromů listnatých do 5 km D kmene do 500 mm   </t>
  </si>
  <si>
    <t xml:space="preserve">List_do400   </t>
  </si>
  <si>
    <t xml:space="preserve">List_do500   </t>
  </si>
  <si>
    <t>162301415</t>
  </si>
  <si>
    <t xml:space="preserve">Vodorovné přemístění kmenů stromů jehličnatých do 5 km D kmene do 300 mm   </t>
  </si>
  <si>
    <t>162301416</t>
  </si>
  <si>
    <t xml:space="preserve">Vodorovné přemístění kmenů stromů jehličnatých do 5 km D kmene do 500 mm   </t>
  </si>
  <si>
    <t xml:space="preserve">Jehl_do500+Jehl_do400   </t>
  </si>
  <si>
    <t>112151354</t>
  </si>
  <si>
    <t xml:space="preserve">Kácení stromu s postupným spouštěním koruny a kmene D do 0,5 m ve svahu do 1:2   </t>
  </si>
  <si>
    <t>112151356</t>
  </si>
  <si>
    <t xml:space="preserve">Kácení stromu s postupným spouštěním koruny a kmene D do 0,7 m ve svahu do 1:2   </t>
  </si>
  <si>
    <t>112151358</t>
  </si>
  <si>
    <t xml:space="preserve">Kácení stromu s postupným spouštěním koruny a kmene D do 0,9 m ve svahu do 1:2   </t>
  </si>
  <si>
    <t>112251211</t>
  </si>
  <si>
    <t xml:space="preserve">Odstranění pařezů rovině nebo na svahu do 1:5 odfrézováním do hloubky 0,2 m   </t>
  </si>
  <si>
    <t xml:space="preserve">plocha_ornice_1   </t>
  </si>
  <si>
    <t>122911111</t>
  </si>
  <si>
    <t xml:space="preserve">Odstranění vyfrézované dřevní hmoty hloubky do 0,2 m v rovině nebo na svahu do 1:5   </t>
  </si>
  <si>
    <t>162301413</t>
  </si>
  <si>
    <t xml:space="preserve">Vodorovné přemístění kmenů stromů listnatých do 5 km D kmene do 700 mm   </t>
  </si>
  <si>
    <t xml:space="preserve">List_do600   </t>
  </si>
  <si>
    <t xml:space="preserve">Součet   </t>
  </si>
  <si>
    <t>162301414</t>
  </si>
  <si>
    <t xml:space="preserve">Vodorovné přemístění kmenů stromů listnatých do 5 km D kmene do 900 mm   </t>
  </si>
  <si>
    <t xml:space="preserve">List_do800+List_do900   </t>
  </si>
  <si>
    <t>174111121</t>
  </si>
  <si>
    <t xml:space="preserve">Zásyp jam po vyfrézovaných pařezech hloubky do 0,5 m v rovině nebo na svahu do 1:5   </t>
  </si>
  <si>
    <t>122201402</t>
  </si>
  <si>
    <t xml:space="preserve">Vykopávky v zemníku na suchu v hornině tř. 3 objem do 1000 m3   </t>
  </si>
  <si>
    <t xml:space="preserve">"zasyp keru"zasyp_kere*0,1   </t>
  </si>
  <si>
    <t xml:space="preserve">"zasyp stromu"plocha_ornice_1*0,3   </t>
  </si>
  <si>
    <t>122201409</t>
  </si>
  <si>
    <t xml:space="preserve">Příplatek za lepivost u vykopávek v zemníku na suchu v hornině tř. 3   </t>
  </si>
  <si>
    <t xml:space="preserve">"zasyp keru"zasyp_kere*0,1/2   </t>
  </si>
  <si>
    <t xml:space="preserve">"zasyp stromu"plocha_ornice_1*0,3/2   </t>
  </si>
  <si>
    <t>167101101</t>
  </si>
  <si>
    <t xml:space="preserve">Nakládání výkopku z hornin tř. 1 až 4 do 100 m3   </t>
  </si>
  <si>
    <t>103</t>
  </si>
  <si>
    <t>103715000</t>
  </si>
  <si>
    <t xml:space="preserve">substrát zahradnický B VL   </t>
  </si>
  <si>
    <t>R_171201211</t>
  </si>
  <si>
    <t xml:space="preserve">Poplatek za uložení biologicky rozložitelného podkladu na skládce (skládkovné)   </t>
  </si>
  <si>
    <t xml:space="preserve">200   </t>
  </si>
  <si>
    <t>181111131</t>
  </si>
  <si>
    <t xml:space="preserve">Plošná úprava terénu do 500 m2 zemina tř 1 až 4 nerovnosti do +/- 200 mm v rovinně a svahu do 1:5   </t>
  </si>
  <si>
    <t xml:space="preserve">travnik_zalozeni_1   </t>
  </si>
  <si>
    <t>181411131</t>
  </si>
  <si>
    <t xml:space="preserve">Založení parkového trávníku výsevem plochy do 1000 m2 v rovině a ve svahu do 1:5   </t>
  </si>
  <si>
    <t>005</t>
  </si>
  <si>
    <t>005724200</t>
  </si>
  <si>
    <t xml:space="preserve">osivo směs travní parková okrasná, ztratné 3 %   </t>
  </si>
  <si>
    <t>kg</t>
  </si>
  <si>
    <t xml:space="preserve">travnik_zalozeni_1*0,025*1,03   </t>
  </si>
  <si>
    <t>183403153</t>
  </si>
  <si>
    <t xml:space="preserve">Obdělání půdy hrabáním v rovině a svahu do 1:5   </t>
  </si>
  <si>
    <t>183403161</t>
  </si>
  <si>
    <t xml:space="preserve">Obdělání půdy válením v rovině a svahu do 1:5   </t>
  </si>
  <si>
    <t xml:space="preserve">travnik_zalozeni_1*2   </t>
  </si>
  <si>
    <t>185804311</t>
  </si>
  <si>
    <t xml:space="preserve">Zalití rostlin vodou plocha do 20 m2   </t>
  </si>
  <si>
    <t xml:space="preserve">travnik_zalozeni_1*0,01   </t>
  </si>
  <si>
    <t>082</t>
  </si>
  <si>
    <t>082113210</t>
  </si>
  <si>
    <t xml:space="preserve">voda pitná pro ostatní odběratele   </t>
  </si>
  <si>
    <t>185851111</t>
  </si>
  <si>
    <t xml:space="preserve">Dovoz vody pro zálivku rostlin za vzdálenost do 6000 m   </t>
  </si>
  <si>
    <t xml:space="preserve">travnik_zalozeni_1*0,1   </t>
  </si>
  <si>
    <t>99</t>
  </si>
  <si>
    <t xml:space="preserve">Přesun hmot   </t>
  </si>
  <si>
    <t>998231311</t>
  </si>
  <si>
    <t xml:space="preserve">Přesun hmot pro sadovnické a krajinářské úpravy do 5000 m   </t>
  </si>
  <si>
    <t>t</t>
  </si>
  <si>
    <t xml:space="preserve">Celkem   </t>
  </si>
  <si>
    <t>DPH</t>
  </si>
  <si>
    <t xml:space="preserve">Celkem s DPH </t>
  </si>
  <si>
    <t>111201101</t>
  </si>
  <si>
    <t>Odstranění křovin a stromů průměru kmene do 100 mm i s kořeny z celkové plochy do 1000 m2</t>
  </si>
  <si>
    <t>kere_skup</t>
  </si>
  <si>
    <t>Drcení ořezaných větví D do 100 mm s odvozem do 20 km</t>
  </si>
  <si>
    <t>štepka</t>
  </si>
  <si>
    <t>112151111</t>
  </si>
  <si>
    <t>Směrové kácení stromů s rozřezáním a odvětvením D kmene do 200 mm</t>
  </si>
  <si>
    <t>Jehl_do200+List_do200</t>
  </si>
  <si>
    <t>Směrové kácení stromů s rozřezáním a odvětvením D kmene do 300 mm</t>
  </si>
  <si>
    <t>List_do300</t>
  </si>
  <si>
    <t>Odstranění pařezů rovině nebo na svahu do 1:5 odfrézováním do hloubky 0,2 m</t>
  </si>
  <si>
    <t>Jehl_do200*(3,14*0,10*0,10)</t>
  </si>
  <si>
    <t>List_do200*(3,14*0,1*0,1)</t>
  </si>
  <si>
    <t>List_do300*(3,14*0,2*0,2)</t>
  </si>
  <si>
    <t>Vykopávky v zemníku na suchu v hornině tř. 3 objem do 1000 m3</t>
  </si>
  <si>
    <t>plocha_ornice_1*0,3</t>
  </si>
  <si>
    <t>Příplatek za lepivost u vykopávek v zemníku na suchu v hornině tř. 3</t>
  </si>
  <si>
    <t>plocha_ornice_1*0,3/2</t>
  </si>
  <si>
    <t>Odstranění vyfrézované dřevní hmoty hloubky do 0,2 m v rovině nebo na svahu do 1:5</t>
  </si>
  <si>
    <t>plocha_ornice_1-kere_skup</t>
  </si>
  <si>
    <t>Vodorovné přemístění větví stromů listnatých do 5 km D kmene do 300 mm</t>
  </si>
  <si>
    <t>List_do300+List_do200</t>
  </si>
  <si>
    <t>Vodorovné přemístění větví stromů jehličnatých do 5 km D kmene do 300 mm</t>
  </si>
  <si>
    <t>Jehl_do200</t>
  </si>
  <si>
    <t>Vodorovné přemístění kmenů stromů listnatých do 5 km D kmene do 300 mm</t>
  </si>
  <si>
    <t>List_do200</t>
  </si>
  <si>
    <t>Součet</t>
  </si>
  <si>
    <t>Vodorovné přemístění kmenů stromů jehličnatých do 5 km D kmene do 300 mm</t>
  </si>
  <si>
    <t>162701105</t>
  </si>
  <si>
    <t>Vodorovné přemístění do 10000 m výkopku/sypaniny z horniny tř. 1 až 4</t>
  </si>
  <si>
    <t>Nakládání výkopku z hornin tř. 1 až 4 do 100 m3</t>
  </si>
  <si>
    <t>Zásyp jam po vyfrézovaných pařezech hloubky do 0,5 m v rovině nebo na svahu do 1:5</t>
  </si>
  <si>
    <t>MAT</t>
  </si>
  <si>
    <t>substrát zahradnický B VL</t>
  </si>
  <si>
    <t>Plošná úprava terénu do 500 m2 zemina tř 1 až 4 nerovnosti do +/- 200 mm v rovinně a svahu do 1:5</t>
  </si>
  <si>
    <t>travnik_zalozeni_1</t>
  </si>
  <si>
    <t>Založení parkového trávníku výsevem plochy do 1000 m2 v rovině a ve svahu do 1:5</t>
  </si>
  <si>
    <t>osivo směs travní parková okrasná, ztratné 3 %</t>
  </si>
  <si>
    <t>travnik_zalozeni_1*0,025*1,03</t>
  </si>
  <si>
    <t>Obdělání půdy hrabáním v rovině a svahu do 1:5</t>
  </si>
  <si>
    <t>Obdělání půdy válením v rovině a svahu do 1:5</t>
  </si>
  <si>
    <t>travnik_zalozeni_1*2</t>
  </si>
  <si>
    <t>Zalití rostlin vodou plocha do 20 m2</t>
  </si>
  <si>
    <t>travnik_zalozeni_1*0,01</t>
  </si>
  <si>
    <t>voda pitná pro ostatní odběratele</t>
  </si>
  <si>
    <t>Dovoz vody pro zálivku rostlin za vzdálenost do 6000 m</t>
  </si>
  <si>
    <t>travnik_zalozeni_1*0,1</t>
  </si>
  <si>
    <t>Poplatek za uložení biologicky rozložitelného odpadu na skládce (skládkovné)</t>
  </si>
  <si>
    <t>50</t>
  </si>
  <si>
    <t>Přesun hmot</t>
  </si>
  <si>
    <t>Přesun hmot pro sadovnické a krajinářské úpravy do 5000 m</t>
  </si>
  <si>
    <t>Celkem</t>
  </si>
  <si>
    <t>Příloha č. 7  k zadávací dokumentaci</t>
  </si>
  <si>
    <t>Příloha č. 7 k zadávací dokumentaci</t>
  </si>
  <si>
    <r>
      <t xml:space="preserve">Část:   </t>
    </r>
    <r>
      <rPr>
        <b/>
        <sz val="11"/>
        <rFont val="Arial CE"/>
        <family val="0"/>
      </rPr>
      <t>Kácení dřevin do 80 cm</t>
    </r>
  </si>
  <si>
    <r>
      <t xml:space="preserve">Část:   </t>
    </r>
    <r>
      <rPr>
        <b/>
        <sz val="11"/>
        <rFont val="Arial CE"/>
        <family val="0"/>
      </rPr>
      <t>Kácení dřevin nad 80 cm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</si>
</sst>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000;\-#,##0.00000"/>
    <numFmt numFmtId="168" formatCode="#,##0.0;\-#,##0.0"/>
    <numFmt numFmtId="169" formatCode="#,##0.00_ ;\-#,##0.00\ "/>
  </numFmts>
  <fonts count="61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color indexed="18"/>
      <name val="Arial CE"/>
      <family val="0"/>
    </font>
    <font>
      <i/>
      <sz val="8"/>
      <color indexed="12"/>
      <name val="Arial CE"/>
      <family val="0"/>
    </font>
    <font>
      <b/>
      <u val="single"/>
      <sz val="8"/>
      <color indexed="10"/>
      <name val="Arial CE"/>
      <family val="0"/>
    </font>
    <font>
      <sz val="8"/>
      <name val="Arial"/>
      <family val="0"/>
    </font>
    <font>
      <sz val="8"/>
      <color indexed="63"/>
      <name val="Arial"/>
      <family val="0"/>
    </font>
    <font>
      <sz val="8"/>
      <color indexed="10"/>
      <name val="Arial"/>
      <family val="0"/>
    </font>
    <font>
      <sz val="8"/>
      <color indexed="12"/>
      <name val="Arial"/>
      <family val="0"/>
    </font>
    <font>
      <b/>
      <sz val="8"/>
      <name val="Arial"/>
      <family val="0"/>
    </font>
    <font>
      <b/>
      <sz val="8"/>
      <color indexed="20"/>
      <name val="Arial"/>
      <family val="0"/>
    </font>
    <font>
      <i/>
      <sz val="8"/>
      <name val="Arial CE"/>
      <family val="2"/>
    </font>
    <font>
      <b/>
      <u val="single"/>
      <sz val="12"/>
      <name val="Calibri"/>
      <family val="2"/>
    </font>
    <font>
      <b/>
      <u val="single"/>
      <sz val="8"/>
      <name val="MS Sans Serif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30"/>
      <name val="Arial CE"/>
      <family val="2"/>
    </font>
    <font>
      <sz val="7"/>
      <color indexed="30"/>
      <name val="Arial CE"/>
      <family val="2"/>
    </font>
    <font>
      <b/>
      <u val="single"/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70C0"/>
      <name val="Arial CE"/>
      <family val="2"/>
    </font>
    <font>
      <sz val="7"/>
      <color rgb="FF0070C0"/>
      <name val="Arial CE"/>
      <family val="2"/>
    </font>
    <font>
      <b/>
      <u val="single"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4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wrapText="1"/>
    </xf>
    <xf numFmtId="165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165" fontId="8" fillId="0" borderId="16" xfId="0" applyNumberFormat="1" applyFont="1" applyBorder="1" applyAlignment="1" applyProtection="1">
      <alignment horizontal="right" vertical="center"/>
      <protection/>
    </xf>
    <xf numFmtId="166" fontId="8" fillId="0" borderId="16" xfId="0" applyNumberFormat="1" applyFont="1" applyBorder="1" applyAlignment="1" applyProtection="1">
      <alignment horizontal="righ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horizontal="left" vertical="center" wrapText="1"/>
      <protection/>
    </xf>
    <xf numFmtId="165" fontId="9" fillId="0" borderId="16" xfId="0" applyNumberFormat="1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165" fontId="10" fillId="0" borderId="16" xfId="0" applyNumberFormat="1" applyFont="1" applyBorder="1" applyAlignment="1" applyProtection="1">
      <alignment horizontal="right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left" vertical="center" wrapText="1"/>
      <protection/>
    </xf>
    <xf numFmtId="165" fontId="11" fillId="0" borderId="16" xfId="0" applyNumberFormat="1" applyFont="1" applyBorder="1" applyAlignment="1" applyProtection="1">
      <alignment horizontal="right" vertical="center"/>
      <protection/>
    </xf>
    <xf numFmtId="164" fontId="4" fillId="0" borderId="17" xfId="0" applyNumberFormat="1" applyFont="1" applyBorder="1" applyAlignment="1">
      <alignment horizontal="right"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165" fontId="8" fillId="0" borderId="18" xfId="0" applyNumberFormat="1" applyFont="1" applyBorder="1" applyAlignment="1" applyProtection="1">
      <alignment horizontal="right" vertical="center"/>
      <protection/>
    </xf>
    <xf numFmtId="166" fontId="8" fillId="0" borderId="18" xfId="0" applyNumberFormat="1" applyFont="1" applyBorder="1" applyAlignment="1" applyProtection="1">
      <alignment horizontal="right" vertical="center"/>
      <protection/>
    </xf>
    <xf numFmtId="164" fontId="2" fillId="0" borderId="19" xfId="0" applyNumberFormat="1" applyFont="1" applyBorder="1" applyAlignment="1">
      <alignment horizontal="right"/>
    </xf>
    <xf numFmtId="164" fontId="4" fillId="0" borderId="19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right"/>
    </xf>
    <xf numFmtId="164" fontId="6" fillId="0" borderId="19" xfId="0" applyNumberFormat="1" applyFont="1" applyBorder="1" applyAlignment="1">
      <alignment horizontal="right"/>
    </xf>
    <xf numFmtId="164" fontId="2" fillId="0" borderId="20" xfId="0" applyNumberFormat="1" applyFont="1" applyBorder="1" applyAlignment="1">
      <alignment horizontal="right"/>
    </xf>
    <xf numFmtId="166" fontId="8" fillId="0" borderId="18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 applyProtection="1">
      <alignment horizontal="left" vertical="center"/>
      <protection locked="0"/>
    </xf>
    <xf numFmtId="166" fontId="8" fillId="0" borderId="16" xfId="0" applyNumberFormat="1" applyFont="1" applyFill="1" applyBorder="1" applyAlignment="1" applyProtection="1">
      <alignment horizontal="right" vertical="center"/>
      <protection locked="0"/>
    </xf>
    <xf numFmtId="166" fontId="11" fillId="0" borderId="16" xfId="0" applyNumberFormat="1" applyFont="1" applyFill="1" applyBorder="1" applyAlignment="1" applyProtection="1">
      <alignment horizontal="right" vertical="center"/>
      <protection locked="0"/>
    </xf>
    <xf numFmtId="164" fontId="4" fillId="0" borderId="17" xfId="0" applyNumberFormat="1" applyFont="1" applyBorder="1" applyAlignment="1">
      <alignment horizontal="center"/>
    </xf>
    <xf numFmtId="0" fontId="8" fillId="0" borderId="18" xfId="0" applyFont="1" applyBorder="1" applyAlignment="1" applyProtection="1">
      <alignment horizontal="center"/>
      <protection/>
    </xf>
    <xf numFmtId="164" fontId="2" fillId="0" borderId="19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8" fillId="0" borderId="16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164" fontId="5" fillId="0" borderId="19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49" fontId="8" fillId="0" borderId="18" xfId="0" applyNumberFormat="1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49" fontId="8" fillId="0" borderId="16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49" fontId="11" fillId="0" borderId="16" xfId="0" applyNumberFormat="1" applyFont="1" applyBorder="1" applyAlignment="1" applyProtection="1">
      <alignment horizontal="center"/>
      <protection/>
    </xf>
    <xf numFmtId="164" fontId="56" fillId="0" borderId="19" xfId="0" applyNumberFormat="1" applyFont="1" applyBorder="1" applyAlignment="1">
      <alignment horizontal="center"/>
    </xf>
    <xf numFmtId="0" fontId="11" fillId="0" borderId="16" xfId="0" applyFont="1" applyBorder="1" applyAlignment="1" applyProtection="1">
      <alignment horizontal="left" wrapText="1"/>
      <protection/>
    </xf>
    <xf numFmtId="164" fontId="57" fillId="0" borderId="19" xfId="0" applyNumberFormat="1" applyFont="1" applyBorder="1" applyAlignment="1">
      <alignment horizontal="center"/>
    </xf>
    <xf numFmtId="0" fontId="8" fillId="0" borderId="16" xfId="0" applyFont="1" applyBorder="1" applyAlignment="1" applyProtection="1">
      <alignment horizontal="left" wrapText="1"/>
      <protection/>
    </xf>
    <xf numFmtId="164" fontId="14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165" fontId="8" fillId="0" borderId="0" xfId="0" applyNumberFormat="1" applyFont="1" applyBorder="1" applyAlignment="1" applyProtection="1">
      <alignment horizontal="right" vertical="center"/>
      <protection/>
    </xf>
    <xf numFmtId="166" fontId="8" fillId="0" borderId="0" xfId="0" applyNumberFormat="1" applyFont="1" applyFill="1" applyBorder="1" applyAlignment="1" applyProtection="1">
      <alignment horizontal="right" vertical="center"/>
      <protection locked="0"/>
    </xf>
    <xf numFmtId="166" fontId="8" fillId="0" borderId="0" xfId="0" applyNumberFormat="1" applyFont="1" applyBorder="1" applyAlignment="1" applyProtection="1">
      <alignment horizontal="right" vertical="center"/>
      <protection/>
    </xf>
    <xf numFmtId="167" fontId="8" fillId="0" borderId="0" xfId="0" applyNumberFormat="1" applyFont="1" applyBorder="1" applyAlignment="1" applyProtection="1">
      <alignment horizontal="right" vertical="center"/>
      <protection/>
    </xf>
    <xf numFmtId="0" fontId="58" fillId="0" borderId="0" xfId="0" applyFont="1" applyAlignment="1">
      <alignment horizontal="left" vertical="top" wrapText="1"/>
    </xf>
    <xf numFmtId="0" fontId="59" fillId="0" borderId="0" xfId="0" applyFont="1" applyAlignment="1">
      <alignment horizontal="left" vertical="top" wrapText="1"/>
    </xf>
    <xf numFmtId="165" fontId="59" fillId="0" borderId="0" xfId="0" applyNumberFormat="1" applyFont="1" applyAlignment="1">
      <alignment horizontal="right" vertical="top"/>
    </xf>
    <xf numFmtId="166" fontId="59" fillId="0" borderId="0" xfId="0" applyNumberFormat="1" applyFont="1" applyAlignment="1">
      <alignment horizontal="right" vertical="top"/>
    </xf>
    <xf numFmtId="166" fontId="60" fillId="0" borderId="0" xfId="0" applyNumberFormat="1" applyFont="1" applyAlignment="1">
      <alignment horizontal="right" vertical="top"/>
    </xf>
    <xf numFmtId="2" fontId="8" fillId="0" borderId="18" xfId="0" applyNumberFormat="1" applyFont="1" applyBorder="1" applyAlignment="1" applyProtection="1">
      <alignment horizontal="right" vertical="center"/>
      <protection/>
    </xf>
    <xf numFmtId="2" fontId="8" fillId="0" borderId="16" xfId="0" applyNumberFormat="1" applyFont="1" applyBorder="1" applyAlignment="1" applyProtection="1">
      <alignment horizontal="right" vertical="center"/>
      <protection/>
    </xf>
    <xf numFmtId="0" fontId="8" fillId="0" borderId="21" xfId="0" applyFont="1" applyBorder="1" applyAlignment="1" applyProtection="1">
      <alignment horizontal="center"/>
      <protection/>
    </xf>
    <xf numFmtId="49" fontId="8" fillId="0" borderId="21" xfId="0" applyNumberFormat="1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left" vertical="center" wrapText="1"/>
      <protection/>
    </xf>
    <xf numFmtId="0" fontId="8" fillId="0" borderId="21" xfId="0" applyFont="1" applyBorder="1" applyAlignment="1" applyProtection="1">
      <alignment horizontal="center" vertical="center"/>
      <protection/>
    </xf>
    <xf numFmtId="165" fontId="8" fillId="0" borderId="21" xfId="0" applyNumberFormat="1" applyFont="1" applyBorder="1" applyAlignment="1" applyProtection="1">
      <alignment horizontal="right" vertical="center"/>
      <protection/>
    </xf>
    <xf numFmtId="166" fontId="8" fillId="0" borderId="21" xfId="0" applyNumberFormat="1" applyFont="1" applyFill="1" applyBorder="1" applyAlignment="1" applyProtection="1">
      <alignment horizontal="right" vertical="center"/>
      <protection locked="0"/>
    </xf>
    <xf numFmtId="166" fontId="8" fillId="0" borderId="21" xfId="0" applyNumberFormat="1" applyFont="1" applyBorder="1" applyAlignment="1" applyProtection="1">
      <alignment horizontal="right" vertical="center"/>
      <protection/>
    </xf>
    <xf numFmtId="2" fontId="8" fillId="0" borderId="21" xfId="0" applyNumberFormat="1" applyFont="1" applyBorder="1" applyAlignment="1" applyProtection="1">
      <alignment horizontal="right" vertical="center"/>
      <protection/>
    </xf>
    <xf numFmtId="165" fontId="8" fillId="0" borderId="22" xfId="0" applyNumberFormat="1" applyFont="1" applyBorder="1" applyAlignment="1" applyProtection="1">
      <alignment horizontal="right" vertical="center"/>
      <protection/>
    </xf>
    <xf numFmtId="165" fontId="8" fillId="0" borderId="23" xfId="0" applyNumberFormat="1" applyFont="1" applyBorder="1" applyAlignment="1" applyProtection="1">
      <alignment horizontal="right" vertical="center"/>
      <protection/>
    </xf>
    <xf numFmtId="0" fontId="8" fillId="0" borderId="24" xfId="0" applyFont="1" applyBorder="1" applyAlignment="1" applyProtection="1">
      <alignment horizontal="center"/>
      <protection/>
    </xf>
    <xf numFmtId="166" fontId="8" fillId="0" borderId="24" xfId="0" applyNumberFormat="1" applyFont="1" applyBorder="1" applyAlignment="1" applyProtection="1">
      <alignment horizontal="right" vertical="center"/>
      <protection/>
    </xf>
    <xf numFmtId="2" fontId="8" fillId="0" borderId="24" xfId="0" applyNumberFormat="1" applyFont="1" applyBorder="1" applyAlignment="1" applyProtection="1">
      <alignment horizontal="right" vertical="center"/>
      <protection/>
    </xf>
    <xf numFmtId="165" fontId="8" fillId="0" borderId="25" xfId="0" applyNumberFormat="1" applyFont="1" applyBorder="1" applyAlignment="1" applyProtection="1">
      <alignment horizontal="right" vertical="center"/>
      <protection/>
    </xf>
    <xf numFmtId="164" fontId="14" fillId="0" borderId="2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165" fontId="4" fillId="0" borderId="16" xfId="0" applyNumberFormat="1" applyFont="1" applyBorder="1" applyAlignment="1">
      <alignment horizontal="right"/>
    </xf>
    <xf numFmtId="166" fontId="4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horizontal="left" wrapText="1"/>
    </xf>
    <xf numFmtId="165" fontId="2" fillId="0" borderId="16" xfId="0" applyNumberFormat="1" applyFont="1" applyBorder="1" applyAlignment="1">
      <alignment horizontal="right"/>
    </xf>
    <xf numFmtId="166" fontId="2" fillId="0" borderId="16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 wrapText="1"/>
    </xf>
    <xf numFmtId="165" fontId="5" fillId="0" borderId="16" xfId="0" applyNumberFormat="1" applyFont="1" applyBorder="1" applyAlignment="1">
      <alignment horizontal="right"/>
    </xf>
    <xf numFmtId="166" fontId="5" fillId="0" borderId="16" xfId="0" applyNumberFormat="1" applyFont="1" applyBorder="1" applyAlignment="1">
      <alignment horizontal="right"/>
    </xf>
    <xf numFmtId="0" fontId="6" fillId="0" borderId="16" xfId="0" applyFont="1" applyBorder="1" applyAlignment="1">
      <alignment horizontal="left" wrapText="1"/>
    </xf>
    <xf numFmtId="165" fontId="6" fillId="0" borderId="16" xfId="0" applyNumberFormat="1" applyFont="1" applyBorder="1" applyAlignment="1">
      <alignment horizontal="right"/>
    </xf>
    <xf numFmtId="166" fontId="6" fillId="0" borderId="16" xfId="0" applyNumberFormat="1" applyFont="1" applyBorder="1" applyAlignment="1">
      <alignment horizontal="right"/>
    </xf>
    <xf numFmtId="0" fontId="4" fillId="0" borderId="18" xfId="0" applyFont="1" applyBorder="1" applyAlignment="1">
      <alignment horizontal="left" wrapText="1"/>
    </xf>
    <xf numFmtId="165" fontId="4" fillId="0" borderId="18" xfId="0" applyNumberFormat="1" applyFont="1" applyBorder="1" applyAlignment="1">
      <alignment horizontal="right"/>
    </xf>
    <xf numFmtId="166" fontId="4" fillId="0" borderId="18" xfId="0" applyNumberFormat="1" applyFont="1" applyBorder="1" applyAlignment="1">
      <alignment horizontal="right"/>
    </xf>
    <xf numFmtId="166" fontId="4" fillId="0" borderId="27" xfId="0" applyNumberFormat="1" applyFont="1" applyBorder="1" applyAlignment="1">
      <alignment horizontal="right"/>
    </xf>
    <xf numFmtId="166" fontId="4" fillId="0" borderId="23" xfId="0" applyNumberFormat="1" applyFont="1" applyBorder="1" applyAlignment="1">
      <alignment horizontal="right"/>
    </xf>
    <xf numFmtId="166" fontId="4" fillId="0" borderId="24" xfId="0" applyNumberFormat="1" applyFont="1" applyBorder="1" applyAlignment="1">
      <alignment horizontal="right"/>
    </xf>
    <xf numFmtId="166" fontId="4" fillId="0" borderId="25" xfId="0" applyNumberFormat="1" applyFont="1" applyBorder="1" applyAlignment="1">
      <alignment horizontal="right"/>
    </xf>
    <xf numFmtId="165" fontId="8" fillId="0" borderId="27" xfId="0" applyNumberFormat="1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>
      <alignment horizontal="center"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 vertical="center"/>
      <protection locked="0"/>
    </xf>
    <xf numFmtId="2" fontId="8" fillId="0" borderId="0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 horizontal="left" vertical="center" wrapText="1"/>
      <protection/>
    </xf>
    <xf numFmtId="0" fontId="8" fillId="0" borderId="24" xfId="0" applyFont="1" applyBorder="1" applyAlignment="1" applyProtection="1">
      <alignment horizontal="left" vertical="center"/>
      <protection/>
    </xf>
    <xf numFmtId="165" fontId="9" fillId="0" borderId="24" xfId="0" applyNumberFormat="1" applyFont="1" applyBorder="1" applyAlignment="1" applyProtection="1">
      <alignment horizontal="right" vertical="center"/>
      <protection/>
    </xf>
    <xf numFmtId="0" fontId="8" fillId="0" borderId="24" xfId="0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165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0" fontId="2" fillId="0" borderId="24" xfId="0" applyFont="1" applyBorder="1" applyAlignment="1">
      <alignment horizontal="left" wrapText="1"/>
    </xf>
    <xf numFmtId="165" fontId="2" fillId="0" borderId="24" xfId="0" applyNumberFormat="1" applyFont="1" applyBorder="1" applyAlignment="1">
      <alignment horizontal="right"/>
    </xf>
    <xf numFmtId="166" fontId="2" fillId="0" borderId="24" xfId="0" applyNumberFormat="1" applyFont="1" applyBorder="1" applyAlignment="1">
      <alignment horizontal="right"/>
    </xf>
    <xf numFmtId="164" fontId="4" fillId="0" borderId="26" xfId="0" applyNumberFormat="1" applyFont="1" applyBorder="1" applyAlignment="1">
      <alignment horizontal="right"/>
    </xf>
    <xf numFmtId="0" fontId="4" fillId="0" borderId="21" xfId="0" applyFont="1" applyBorder="1" applyAlignment="1">
      <alignment horizontal="left" wrapText="1"/>
    </xf>
    <xf numFmtId="165" fontId="4" fillId="0" borderId="21" xfId="0" applyNumberFormat="1" applyFont="1" applyBorder="1" applyAlignment="1">
      <alignment horizontal="right"/>
    </xf>
    <xf numFmtId="166" fontId="4" fillId="0" borderId="21" xfId="0" applyNumberFormat="1" applyFont="1" applyBorder="1" applyAlignment="1">
      <alignment horizontal="right"/>
    </xf>
    <xf numFmtId="166" fontId="4" fillId="0" borderId="22" xfId="0" applyNumberFormat="1" applyFont="1" applyBorder="1" applyAlignment="1">
      <alignment horizontal="right"/>
    </xf>
    <xf numFmtId="164" fontId="15" fillId="0" borderId="0" xfId="0" applyNumberFormat="1" applyFont="1" applyAlignment="1">
      <alignment horizontal="left" vertical="center"/>
    </xf>
    <xf numFmtId="164" fontId="16" fillId="0" borderId="0" xfId="0" applyNumberFormat="1" applyFont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71"/>
  <sheetViews>
    <sheetView showGridLines="0" tabSelected="1" zoomScalePageLayoutView="0" workbookViewId="0" topLeftCell="A1">
      <selection activeCell="L15" sqref="L15"/>
    </sheetView>
  </sheetViews>
  <sheetFormatPr defaultColWidth="10.5" defaultRowHeight="12" customHeight="1"/>
  <cols>
    <col min="1" max="1" width="4" style="2" customWidth="1"/>
    <col min="2" max="2" width="4.5" style="3" customWidth="1"/>
    <col min="3" max="3" width="11.66015625" style="3" customWidth="1"/>
    <col min="4" max="4" width="46.83203125" style="3" customWidth="1"/>
    <col min="5" max="5" width="4" style="3" customWidth="1"/>
    <col min="6" max="6" width="10.83203125" style="4" customWidth="1"/>
    <col min="7" max="7" width="10.83203125" style="5" customWidth="1"/>
    <col min="8" max="8" width="14.5" style="5" customWidth="1"/>
    <col min="9" max="9" width="8.16015625" style="5" customWidth="1"/>
    <col min="10" max="10" width="12.33203125" style="5" customWidth="1"/>
    <col min="11" max="16384" width="10.5" style="1" customWidth="1"/>
  </cols>
  <sheetData>
    <row r="1" spans="1:10" ht="23.25" customHeight="1">
      <c r="A1" s="144" t="s">
        <v>198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s="6" customFormat="1" ht="19.5" customHeigh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</row>
    <row r="3" spans="1:10" s="6" customFormat="1" ht="12.75" customHeight="1">
      <c r="A3" s="9" t="s">
        <v>1</v>
      </c>
      <c r="B3" s="10"/>
      <c r="C3" s="10"/>
      <c r="D3" s="10"/>
      <c r="E3" s="10"/>
      <c r="F3" s="10"/>
      <c r="G3" s="8"/>
      <c r="H3" s="8"/>
      <c r="I3" s="8"/>
      <c r="J3" s="8"/>
    </row>
    <row r="4" spans="1:10" s="6" customFormat="1" ht="9" customHeight="1">
      <c r="A4" s="9" t="s">
        <v>2</v>
      </c>
      <c r="B4" s="10"/>
      <c r="C4" s="10"/>
      <c r="D4" s="10"/>
      <c r="E4" s="10"/>
      <c r="F4" s="10" t="s">
        <v>3</v>
      </c>
      <c r="G4" s="8"/>
      <c r="H4" s="8"/>
      <c r="I4" s="8"/>
      <c r="J4" s="8"/>
    </row>
    <row r="5" spans="1:10" s="6" customFormat="1" ht="16.5" customHeight="1">
      <c r="A5" s="9" t="s">
        <v>199</v>
      </c>
      <c r="B5" s="10"/>
      <c r="C5" s="10"/>
      <c r="D5" s="10"/>
      <c r="E5" s="10"/>
      <c r="F5" s="10" t="s">
        <v>4</v>
      </c>
      <c r="G5" s="8"/>
      <c r="H5" s="8"/>
      <c r="I5" s="8"/>
      <c r="J5" s="8"/>
    </row>
    <row r="6" spans="1:10" s="6" customFormat="1" ht="12.75" customHeight="1">
      <c r="A6" s="10" t="s">
        <v>5</v>
      </c>
      <c r="B6" s="10"/>
      <c r="C6" s="10"/>
      <c r="D6" s="10"/>
      <c r="E6" s="10"/>
      <c r="F6" s="10" t="s">
        <v>6</v>
      </c>
      <c r="G6" s="8"/>
      <c r="H6" s="8"/>
      <c r="I6" s="8"/>
      <c r="J6" s="8"/>
    </row>
    <row r="7" spans="1:10" s="6" customFormat="1" ht="12.75" customHeight="1">
      <c r="A7" s="10" t="s">
        <v>7</v>
      </c>
      <c r="B7" s="10"/>
      <c r="C7" s="10"/>
      <c r="D7" s="10"/>
      <c r="E7" s="10"/>
      <c r="F7" s="10" t="s">
        <v>8</v>
      </c>
      <c r="G7" s="8"/>
      <c r="H7" s="8"/>
      <c r="I7" s="8"/>
      <c r="J7" s="8"/>
    </row>
    <row r="8" spans="1:10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s="6" customFormat="1" ht="24" customHeight="1" thickBot="1">
      <c r="A9" s="11" t="s">
        <v>9</v>
      </c>
      <c r="B9" s="11" t="s">
        <v>10</v>
      </c>
      <c r="C9" s="11" t="s">
        <v>11</v>
      </c>
      <c r="D9" s="11" t="s">
        <v>12</v>
      </c>
      <c r="E9" s="11" t="s">
        <v>13</v>
      </c>
      <c r="F9" s="11" t="s">
        <v>14</v>
      </c>
      <c r="G9" s="11" t="s">
        <v>15</v>
      </c>
      <c r="H9" s="20" t="s">
        <v>16</v>
      </c>
      <c r="I9" s="22" t="s">
        <v>143</v>
      </c>
      <c r="J9" s="23" t="s">
        <v>144</v>
      </c>
    </row>
    <row r="10" spans="1:10" s="6" customFormat="1" ht="12.75" customHeight="1" thickBot="1">
      <c r="A10" s="11" t="s">
        <v>17</v>
      </c>
      <c r="B10" s="11" t="s">
        <v>18</v>
      </c>
      <c r="C10" s="11" t="s">
        <v>19</v>
      </c>
      <c r="D10" s="11" t="s">
        <v>20</v>
      </c>
      <c r="E10" s="11" t="s">
        <v>21</v>
      </c>
      <c r="F10" s="11" t="s">
        <v>22</v>
      </c>
      <c r="G10" s="11" t="s">
        <v>23</v>
      </c>
      <c r="H10" s="20" t="s">
        <v>24</v>
      </c>
      <c r="I10" s="21">
        <v>9</v>
      </c>
      <c r="J10" s="24">
        <v>10</v>
      </c>
    </row>
    <row r="11" spans="1:10" s="6" customFormat="1" ht="4.5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s="6" customFormat="1" ht="21" customHeight="1">
      <c r="A12" s="12"/>
      <c r="B12" s="13"/>
      <c r="C12" s="13" t="s">
        <v>25</v>
      </c>
      <c r="D12" s="13" t="s">
        <v>26</v>
      </c>
      <c r="E12" s="13"/>
      <c r="F12" s="14"/>
      <c r="G12" s="15"/>
      <c r="H12" s="15">
        <f>H71</f>
        <v>0</v>
      </c>
      <c r="I12" s="15"/>
      <c r="J12" s="15">
        <f>J71</f>
        <v>0</v>
      </c>
    </row>
    <row r="13" spans="1:10" s="6" customFormat="1" ht="21" customHeight="1" thickBot="1">
      <c r="A13" s="12"/>
      <c r="B13" s="13"/>
      <c r="C13" s="13" t="s">
        <v>17</v>
      </c>
      <c r="D13" s="13" t="s">
        <v>27</v>
      </c>
      <c r="E13" s="13"/>
      <c r="F13" s="14"/>
      <c r="G13" s="15"/>
      <c r="H13" s="15"/>
      <c r="I13" s="15"/>
      <c r="J13" s="15"/>
    </row>
    <row r="14" spans="1:10" s="6" customFormat="1" ht="24" customHeight="1">
      <c r="A14" s="51">
        <v>1</v>
      </c>
      <c r="B14" s="52" t="s">
        <v>28</v>
      </c>
      <c r="C14" s="59" t="s">
        <v>145</v>
      </c>
      <c r="D14" s="39" t="s">
        <v>146</v>
      </c>
      <c r="E14" s="38" t="s">
        <v>31</v>
      </c>
      <c r="F14" s="40">
        <v>65</v>
      </c>
      <c r="G14" s="47">
        <v>0</v>
      </c>
      <c r="H14" s="41">
        <v>0</v>
      </c>
      <c r="I14" s="82">
        <v>21</v>
      </c>
      <c r="J14" s="118">
        <f>H14*1.21</f>
        <v>0</v>
      </c>
    </row>
    <row r="15" spans="1:10" s="6" customFormat="1" ht="13.5" customHeight="1">
      <c r="A15" s="53"/>
      <c r="B15" s="55"/>
      <c r="C15" s="60"/>
      <c r="D15" s="30" t="s">
        <v>147</v>
      </c>
      <c r="E15" s="29"/>
      <c r="F15" s="31">
        <v>65</v>
      </c>
      <c r="G15" s="48"/>
      <c r="H15" s="28"/>
      <c r="I15" s="83"/>
      <c r="J15" s="93"/>
    </row>
    <row r="16" spans="1:10" s="6" customFormat="1" ht="24" customHeight="1">
      <c r="A16" s="54">
        <v>2</v>
      </c>
      <c r="B16" s="55" t="s">
        <v>33</v>
      </c>
      <c r="C16" s="61" t="s">
        <v>34</v>
      </c>
      <c r="D16" s="26" t="s">
        <v>148</v>
      </c>
      <c r="E16" s="25" t="s">
        <v>36</v>
      </c>
      <c r="F16" s="27">
        <v>3.3</v>
      </c>
      <c r="G16" s="49">
        <v>0</v>
      </c>
      <c r="H16" s="28">
        <f>F16*G16</f>
        <v>0</v>
      </c>
      <c r="I16" s="83">
        <v>21</v>
      </c>
      <c r="J16" s="93">
        <f>H16*1.21</f>
        <v>0</v>
      </c>
    </row>
    <row r="17" spans="1:10" s="6" customFormat="1" ht="13.5" customHeight="1">
      <c r="A17" s="53"/>
      <c r="B17" s="55"/>
      <c r="C17" s="60"/>
      <c r="D17" s="30" t="s">
        <v>149</v>
      </c>
      <c r="E17" s="29"/>
      <c r="F17" s="31">
        <v>3.3</v>
      </c>
      <c r="G17" s="48"/>
      <c r="H17" s="28"/>
      <c r="I17" s="83"/>
      <c r="J17" s="93"/>
    </row>
    <row r="18" spans="1:10" s="6" customFormat="1" ht="24" customHeight="1">
      <c r="A18" s="54">
        <v>3</v>
      </c>
      <c r="B18" s="55" t="s">
        <v>33</v>
      </c>
      <c r="C18" s="61" t="s">
        <v>150</v>
      </c>
      <c r="D18" s="26" t="s">
        <v>151</v>
      </c>
      <c r="E18" s="25" t="s">
        <v>40</v>
      </c>
      <c r="F18" s="27">
        <v>11</v>
      </c>
      <c r="G18" s="49">
        <v>0</v>
      </c>
      <c r="H18" s="28">
        <f>F18*G18</f>
        <v>0</v>
      </c>
      <c r="I18" s="83">
        <v>21</v>
      </c>
      <c r="J18" s="93">
        <f>H18*1.21</f>
        <v>0</v>
      </c>
    </row>
    <row r="19" spans="1:10" s="6" customFormat="1" ht="13.5" customHeight="1">
      <c r="A19" s="53"/>
      <c r="B19" s="55"/>
      <c r="C19" s="60"/>
      <c r="D19" s="30" t="s">
        <v>152</v>
      </c>
      <c r="E19" s="29"/>
      <c r="F19" s="31">
        <v>11</v>
      </c>
      <c r="G19" s="48"/>
      <c r="H19" s="28"/>
      <c r="I19" s="83"/>
      <c r="J19" s="93"/>
    </row>
    <row r="20" spans="1:10" s="6" customFormat="1" ht="24" customHeight="1">
      <c r="A20" s="54">
        <v>4</v>
      </c>
      <c r="B20" s="55" t="s">
        <v>33</v>
      </c>
      <c r="C20" s="61" t="s">
        <v>38</v>
      </c>
      <c r="D20" s="26" t="s">
        <v>153</v>
      </c>
      <c r="E20" s="25" t="s">
        <v>40</v>
      </c>
      <c r="F20" s="27">
        <v>2</v>
      </c>
      <c r="G20" s="49">
        <v>0</v>
      </c>
      <c r="H20" s="28">
        <f>F20*G20</f>
        <v>0</v>
      </c>
      <c r="I20" s="83">
        <v>21</v>
      </c>
      <c r="J20" s="93">
        <f>H20*1.21</f>
        <v>0</v>
      </c>
    </row>
    <row r="21" spans="1:10" s="6" customFormat="1" ht="13.5" customHeight="1">
      <c r="A21" s="53"/>
      <c r="B21" s="55"/>
      <c r="C21" s="60"/>
      <c r="D21" s="30" t="s">
        <v>154</v>
      </c>
      <c r="E21" s="29"/>
      <c r="F21" s="31">
        <v>2</v>
      </c>
      <c r="G21" s="48"/>
      <c r="H21" s="28"/>
      <c r="I21" s="83"/>
      <c r="J21" s="93"/>
    </row>
    <row r="22" spans="1:10" s="6" customFormat="1" ht="24" customHeight="1">
      <c r="A22" s="54">
        <v>5</v>
      </c>
      <c r="B22" s="55" t="s">
        <v>33</v>
      </c>
      <c r="C22" s="61" t="s">
        <v>83</v>
      </c>
      <c r="D22" s="26" t="s">
        <v>155</v>
      </c>
      <c r="E22" s="25" t="s">
        <v>31</v>
      </c>
      <c r="F22" s="27">
        <v>0.596</v>
      </c>
      <c r="G22" s="49">
        <v>0</v>
      </c>
      <c r="H22" s="28">
        <f>F22*G22</f>
        <v>0</v>
      </c>
      <c r="I22" s="83">
        <v>21</v>
      </c>
      <c r="J22" s="93">
        <f>H22*1.21</f>
        <v>0</v>
      </c>
    </row>
    <row r="23" spans="1:10" s="6" customFormat="1" ht="13.5" customHeight="1">
      <c r="A23" s="53"/>
      <c r="B23" s="55"/>
      <c r="C23" s="60"/>
      <c r="D23" s="30" t="s">
        <v>156</v>
      </c>
      <c r="E23" s="29"/>
      <c r="F23" s="31">
        <v>0.031</v>
      </c>
      <c r="G23" s="48"/>
      <c r="H23" s="28"/>
      <c r="I23" s="83"/>
      <c r="J23" s="93"/>
    </row>
    <row r="24" spans="1:10" s="6" customFormat="1" ht="24" customHeight="1">
      <c r="A24" s="54"/>
      <c r="B24" s="55"/>
      <c r="C24" s="60"/>
      <c r="D24" s="30" t="s">
        <v>157</v>
      </c>
      <c r="E24" s="29"/>
      <c r="F24" s="31">
        <v>0.314</v>
      </c>
      <c r="G24" s="48"/>
      <c r="H24" s="28"/>
      <c r="I24" s="83"/>
      <c r="J24" s="93"/>
    </row>
    <row r="25" spans="1:10" s="6" customFormat="1" ht="13.5" customHeight="1">
      <c r="A25" s="53"/>
      <c r="B25" s="55"/>
      <c r="C25" s="60"/>
      <c r="D25" s="30" t="s">
        <v>158</v>
      </c>
      <c r="E25" s="29"/>
      <c r="F25" s="31">
        <v>0.251</v>
      </c>
      <c r="G25" s="48"/>
      <c r="H25" s="28"/>
      <c r="I25" s="83"/>
      <c r="J25" s="93"/>
    </row>
    <row r="26" spans="1:10" s="6" customFormat="1" ht="24" customHeight="1">
      <c r="A26" s="54">
        <v>6</v>
      </c>
      <c r="B26" s="55" t="s">
        <v>28</v>
      </c>
      <c r="C26" s="61" t="s">
        <v>97</v>
      </c>
      <c r="D26" s="26" t="s">
        <v>159</v>
      </c>
      <c r="E26" s="25" t="s">
        <v>36</v>
      </c>
      <c r="F26" s="27">
        <v>19.679</v>
      </c>
      <c r="G26" s="49">
        <v>0</v>
      </c>
      <c r="H26" s="28">
        <f>F26*G26</f>
        <v>0</v>
      </c>
      <c r="I26" s="83">
        <v>21</v>
      </c>
      <c r="J26" s="93">
        <f>H26*1.21</f>
        <v>0</v>
      </c>
    </row>
    <row r="27" spans="1:10" s="6" customFormat="1" ht="13.5" customHeight="1">
      <c r="A27" s="53"/>
      <c r="B27" s="55"/>
      <c r="C27" s="60"/>
      <c r="D27" s="30" t="s">
        <v>160</v>
      </c>
      <c r="E27" s="29"/>
      <c r="F27" s="31">
        <v>19.679</v>
      </c>
      <c r="G27" s="48"/>
      <c r="H27" s="28"/>
      <c r="I27" s="83"/>
      <c r="J27" s="93"/>
    </row>
    <row r="28" spans="1:10" s="6" customFormat="1" ht="24" customHeight="1">
      <c r="A28" s="54">
        <v>7</v>
      </c>
      <c r="B28" s="55" t="s">
        <v>28</v>
      </c>
      <c r="C28" s="61" t="s">
        <v>101</v>
      </c>
      <c r="D28" s="26" t="s">
        <v>161</v>
      </c>
      <c r="E28" s="25" t="s">
        <v>36</v>
      </c>
      <c r="F28" s="27">
        <v>9.839</v>
      </c>
      <c r="G28" s="49">
        <v>0</v>
      </c>
      <c r="H28" s="28">
        <f>F28*G28</f>
        <v>0</v>
      </c>
      <c r="I28" s="83">
        <v>21</v>
      </c>
      <c r="J28" s="93">
        <f>H28*1.21</f>
        <v>0</v>
      </c>
    </row>
    <row r="29" spans="1:10" s="6" customFormat="1" ht="13.5" customHeight="1">
      <c r="A29" s="53"/>
      <c r="B29" s="55"/>
      <c r="C29" s="60"/>
      <c r="D29" s="30" t="s">
        <v>162</v>
      </c>
      <c r="E29" s="29"/>
      <c r="F29" s="31">
        <v>9.839</v>
      </c>
      <c r="G29" s="48"/>
      <c r="H29" s="28"/>
      <c r="I29" s="83"/>
      <c r="J29" s="93"/>
    </row>
    <row r="30" spans="1:10" s="6" customFormat="1" ht="24" customHeight="1">
      <c r="A30" s="54">
        <v>8</v>
      </c>
      <c r="B30" s="55" t="s">
        <v>33</v>
      </c>
      <c r="C30" s="61" t="s">
        <v>86</v>
      </c>
      <c r="D30" s="26" t="s">
        <v>163</v>
      </c>
      <c r="E30" s="25" t="s">
        <v>31</v>
      </c>
      <c r="F30" s="27">
        <v>0.596</v>
      </c>
      <c r="G30" s="49">
        <v>0</v>
      </c>
      <c r="H30" s="28">
        <f>F30*G30</f>
        <v>0</v>
      </c>
      <c r="I30" s="83">
        <v>21</v>
      </c>
      <c r="J30" s="93">
        <f>H30*1.21</f>
        <v>0</v>
      </c>
    </row>
    <row r="31" spans="1:10" s="6" customFormat="1" ht="13.5" customHeight="1">
      <c r="A31" s="53"/>
      <c r="B31" s="55"/>
      <c r="C31" s="60"/>
      <c r="D31" s="30" t="s">
        <v>164</v>
      </c>
      <c r="E31" s="29"/>
      <c r="F31" s="31">
        <v>0.596</v>
      </c>
      <c r="G31" s="48"/>
      <c r="H31" s="28"/>
      <c r="I31" s="83"/>
      <c r="J31" s="93"/>
    </row>
    <row r="32" spans="1:10" s="6" customFormat="1" ht="24" customHeight="1">
      <c r="A32" s="54">
        <v>9</v>
      </c>
      <c r="B32" s="55" t="s">
        <v>28</v>
      </c>
      <c r="C32" s="61" t="s">
        <v>48</v>
      </c>
      <c r="D32" s="26" t="s">
        <v>165</v>
      </c>
      <c r="E32" s="25" t="s">
        <v>40</v>
      </c>
      <c r="F32" s="27">
        <v>12</v>
      </c>
      <c r="G32" s="49">
        <v>0</v>
      </c>
      <c r="H32" s="28">
        <f>F32*G32</f>
        <v>0</v>
      </c>
      <c r="I32" s="83">
        <v>21</v>
      </c>
      <c r="J32" s="93">
        <f>H32*1.21</f>
        <v>0</v>
      </c>
    </row>
    <row r="33" spans="1:10" s="6" customFormat="1" ht="13.5" customHeight="1">
      <c r="A33" s="53"/>
      <c r="B33" s="55"/>
      <c r="C33" s="60"/>
      <c r="D33" s="30" t="s">
        <v>166</v>
      </c>
      <c r="E33" s="29"/>
      <c r="F33" s="31">
        <v>12</v>
      </c>
      <c r="G33" s="48"/>
      <c r="H33" s="28"/>
      <c r="I33" s="83"/>
      <c r="J33" s="93"/>
    </row>
    <row r="34" spans="1:10" s="6" customFormat="1" ht="24" customHeight="1">
      <c r="A34" s="54">
        <v>10</v>
      </c>
      <c r="B34" s="55" t="s">
        <v>28</v>
      </c>
      <c r="C34" s="61" t="s">
        <v>60</v>
      </c>
      <c r="D34" s="26" t="s">
        <v>167</v>
      </c>
      <c r="E34" s="25" t="s">
        <v>40</v>
      </c>
      <c r="F34" s="27">
        <v>1</v>
      </c>
      <c r="G34" s="49">
        <v>0</v>
      </c>
      <c r="H34" s="28">
        <f>F34*G34</f>
        <v>0</v>
      </c>
      <c r="I34" s="83">
        <v>21</v>
      </c>
      <c r="J34" s="93">
        <f>H34*1.21</f>
        <v>0</v>
      </c>
    </row>
    <row r="35" spans="1:10" s="6" customFormat="1" ht="13.5" customHeight="1">
      <c r="A35" s="53"/>
      <c r="B35" s="55"/>
      <c r="C35" s="60"/>
      <c r="D35" s="30" t="s">
        <v>168</v>
      </c>
      <c r="E35" s="29"/>
      <c r="F35" s="31">
        <v>1</v>
      </c>
      <c r="G35" s="48"/>
      <c r="H35" s="28"/>
      <c r="I35" s="83"/>
      <c r="J35" s="93"/>
    </row>
    <row r="36" spans="1:10" s="6" customFormat="1" ht="24" customHeight="1">
      <c r="A36" s="54">
        <v>11</v>
      </c>
      <c r="B36" s="55" t="s">
        <v>28</v>
      </c>
      <c r="C36" s="61" t="s">
        <v>66</v>
      </c>
      <c r="D36" s="26" t="s">
        <v>169</v>
      </c>
      <c r="E36" s="25" t="s">
        <v>40</v>
      </c>
      <c r="F36" s="27">
        <v>12</v>
      </c>
      <c r="G36" s="49">
        <v>0</v>
      </c>
      <c r="H36" s="28">
        <f>F36*G36</f>
        <v>0</v>
      </c>
      <c r="I36" s="83">
        <v>21</v>
      </c>
      <c r="J36" s="93">
        <f>H36*1.21</f>
        <v>0</v>
      </c>
    </row>
    <row r="37" spans="1:10" s="6" customFormat="1" ht="13.5" customHeight="1">
      <c r="A37" s="53"/>
      <c r="B37" s="55"/>
      <c r="C37" s="60"/>
      <c r="D37" s="30" t="s">
        <v>170</v>
      </c>
      <c r="E37" s="29"/>
      <c r="F37" s="31">
        <v>10</v>
      </c>
      <c r="G37" s="48"/>
      <c r="H37" s="28"/>
      <c r="I37" s="83"/>
      <c r="J37" s="93"/>
    </row>
    <row r="38" spans="1:10" s="6" customFormat="1" ht="24" customHeight="1">
      <c r="A38" s="54"/>
      <c r="B38" s="55"/>
      <c r="C38" s="60"/>
      <c r="D38" s="30" t="s">
        <v>154</v>
      </c>
      <c r="E38" s="29"/>
      <c r="F38" s="31">
        <v>2</v>
      </c>
      <c r="G38" s="48"/>
      <c r="H38" s="28"/>
      <c r="I38" s="83"/>
      <c r="J38" s="93"/>
    </row>
    <row r="39" spans="1:10" s="6" customFormat="1" ht="13.5" customHeight="1">
      <c r="A39" s="53"/>
      <c r="B39" s="55"/>
      <c r="C39" s="62"/>
      <c r="D39" s="32" t="s">
        <v>171</v>
      </c>
      <c r="E39" s="29"/>
      <c r="F39" s="33">
        <v>12</v>
      </c>
      <c r="G39" s="48"/>
      <c r="H39" s="28"/>
      <c r="I39" s="83"/>
      <c r="J39" s="93"/>
    </row>
    <row r="40" spans="1:10" s="6" customFormat="1" ht="24" customHeight="1">
      <c r="A40" s="53">
        <v>12</v>
      </c>
      <c r="B40" s="55" t="s">
        <v>28</v>
      </c>
      <c r="C40" s="61" t="s">
        <v>72</v>
      </c>
      <c r="D40" s="26" t="s">
        <v>172</v>
      </c>
      <c r="E40" s="25" t="s">
        <v>40</v>
      </c>
      <c r="F40" s="27">
        <v>1</v>
      </c>
      <c r="G40" s="49">
        <v>0</v>
      </c>
      <c r="H40" s="28">
        <f>F40*G40</f>
        <v>0</v>
      </c>
      <c r="I40" s="83">
        <v>21</v>
      </c>
      <c r="J40" s="93">
        <f>H40*1.21</f>
        <v>0</v>
      </c>
    </row>
    <row r="41" spans="1:10" s="6" customFormat="1" ht="24" customHeight="1">
      <c r="A41" s="54"/>
      <c r="B41" s="55"/>
      <c r="C41" s="60"/>
      <c r="D41" s="30" t="s">
        <v>168</v>
      </c>
      <c r="E41" s="29"/>
      <c r="F41" s="31">
        <v>1</v>
      </c>
      <c r="G41" s="48"/>
      <c r="H41" s="28"/>
      <c r="I41" s="83"/>
      <c r="J41" s="93"/>
    </row>
    <row r="42" spans="1:10" s="6" customFormat="1" ht="24" customHeight="1">
      <c r="A42" s="53">
        <v>13</v>
      </c>
      <c r="B42" s="55" t="s">
        <v>28</v>
      </c>
      <c r="C42" s="61" t="s">
        <v>173</v>
      </c>
      <c r="D42" s="26" t="s">
        <v>174</v>
      </c>
      <c r="E42" s="25" t="s">
        <v>36</v>
      </c>
      <c r="F42" s="27">
        <v>19.679</v>
      </c>
      <c r="G42" s="49">
        <v>0</v>
      </c>
      <c r="H42" s="28">
        <f>F42*G42</f>
        <v>0</v>
      </c>
      <c r="I42" s="83">
        <v>21</v>
      </c>
      <c r="J42" s="93">
        <f>H42*1.21</f>
        <v>0</v>
      </c>
    </row>
    <row r="43" spans="1:10" s="6" customFormat="1" ht="24" customHeight="1">
      <c r="A43" s="54"/>
      <c r="B43" s="55"/>
      <c r="C43" s="60"/>
      <c r="D43" s="30" t="s">
        <v>160</v>
      </c>
      <c r="E43" s="29"/>
      <c r="F43" s="31">
        <v>19.679</v>
      </c>
      <c r="G43" s="48"/>
      <c r="H43" s="28"/>
      <c r="I43" s="83"/>
      <c r="J43" s="93"/>
    </row>
    <row r="44" spans="1:10" s="6" customFormat="1" ht="13.5" customHeight="1">
      <c r="A44" s="53">
        <v>14</v>
      </c>
      <c r="B44" s="55" t="s">
        <v>28</v>
      </c>
      <c r="C44" s="61" t="s">
        <v>105</v>
      </c>
      <c r="D44" s="26" t="s">
        <v>175</v>
      </c>
      <c r="E44" s="25" t="s">
        <v>36</v>
      </c>
      <c r="F44" s="27">
        <v>19.679</v>
      </c>
      <c r="G44" s="49">
        <v>0</v>
      </c>
      <c r="H44" s="28">
        <f>F44*G44</f>
        <v>0</v>
      </c>
      <c r="I44" s="83">
        <v>21</v>
      </c>
      <c r="J44" s="93">
        <f>H44*1.21</f>
        <v>0</v>
      </c>
    </row>
    <row r="45" spans="1:10" s="6" customFormat="1" ht="24" customHeight="1">
      <c r="A45" s="54"/>
      <c r="B45" s="55"/>
      <c r="C45" s="60"/>
      <c r="D45" s="30" t="s">
        <v>160</v>
      </c>
      <c r="E45" s="29"/>
      <c r="F45" s="31">
        <v>19.679</v>
      </c>
      <c r="G45" s="48"/>
      <c r="H45" s="28"/>
      <c r="I45" s="83"/>
      <c r="J45" s="93"/>
    </row>
    <row r="46" spans="1:10" s="6" customFormat="1" ht="24" customHeight="1">
      <c r="A46" s="54">
        <v>15</v>
      </c>
      <c r="B46" s="55" t="s">
        <v>33</v>
      </c>
      <c r="C46" s="61" t="s">
        <v>95</v>
      </c>
      <c r="D46" s="26" t="s">
        <v>176</v>
      </c>
      <c r="E46" s="25" t="s">
        <v>31</v>
      </c>
      <c r="F46" s="27">
        <v>0.596</v>
      </c>
      <c r="G46" s="49">
        <v>0</v>
      </c>
      <c r="H46" s="28">
        <f>F46*G46</f>
        <v>0</v>
      </c>
      <c r="I46" s="83">
        <v>21</v>
      </c>
      <c r="J46" s="93">
        <f>H46*1.21</f>
        <v>0</v>
      </c>
    </row>
    <row r="47" spans="1:10" s="6" customFormat="1" ht="24" customHeight="1">
      <c r="A47" s="54"/>
      <c r="B47" s="55"/>
      <c r="C47" s="60"/>
      <c r="D47" s="30" t="s">
        <v>164</v>
      </c>
      <c r="E47" s="29"/>
      <c r="F47" s="31">
        <v>0.596</v>
      </c>
      <c r="G47" s="48"/>
      <c r="H47" s="28"/>
      <c r="I47" s="83"/>
      <c r="J47" s="93"/>
    </row>
    <row r="48" spans="1:10" s="6" customFormat="1" ht="24" customHeight="1">
      <c r="A48" s="64">
        <v>16</v>
      </c>
      <c r="B48" s="56" t="s">
        <v>177</v>
      </c>
      <c r="C48" s="63" t="s">
        <v>108</v>
      </c>
      <c r="D48" s="65" t="s">
        <v>178</v>
      </c>
      <c r="E48" s="34" t="s">
        <v>36</v>
      </c>
      <c r="F48" s="36">
        <v>19.679</v>
      </c>
      <c r="G48" s="50">
        <v>0</v>
      </c>
      <c r="H48" s="28">
        <f>F48*G48</f>
        <v>0</v>
      </c>
      <c r="I48" s="83">
        <v>21</v>
      </c>
      <c r="J48" s="93">
        <f>H48*1.21</f>
        <v>0</v>
      </c>
    </row>
    <row r="49" spans="1:10" s="6" customFormat="1" ht="13.5" customHeight="1">
      <c r="A49" s="53"/>
      <c r="B49" s="55"/>
      <c r="C49" s="60"/>
      <c r="D49" s="30" t="s">
        <v>160</v>
      </c>
      <c r="E49" s="29"/>
      <c r="F49" s="31">
        <v>19.679</v>
      </c>
      <c r="G49" s="48"/>
      <c r="H49" s="28"/>
      <c r="I49" s="83"/>
      <c r="J49" s="93"/>
    </row>
    <row r="50" spans="1:10" s="6" customFormat="1" ht="24" customHeight="1">
      <c r="A50" s="54">
        <v>17</v>
      </c>
      <c r="B50" s="55" t="s">
        <v>33</v>
      </c>
      <c r="C50" s="61" t="s">
        <v>113</v>
      </c>
      <c r="D50" s="26" t="s">
        <v>179</v>
      </c>
      <c r="E50" s="25" t="s">
        <v>31</v>
      </c>
      <c r="F50" s="27">
        <v>65.596</v>
      </c>
      <c r="G50" s="49">
        <v>0</v>
      </c>
      <c r="H50" s="28">
        <f>F50*G50</f>
        <v>0</v>
      </c>
      <c r="I50" s="83">
        <v>21</v>
      </c>
      <c r="J50" s="93">
        <f>H50*1.21</f>
        <v>0</v>
      </c>
    </row>
    <row r="51" spans="1:10" s="6" customFormat="1" ht="13.5" customHeight="1">
      <c r="A51" s="53"/>
      <c r="B51" s="55"/>
      <c r="C51" s="60"/>
      <c r="D51" s="30" t="s">
        <v>180</v>
      </c>
      <c r="E51" s="29"/>
      <c r="F51" s="31">
        <v>65.596</v>
      </c>
      <c r="G51" s="48"/>
      <c r="H51" s="28"/>
      <c r="I51" s="83"/>
      <c r="J51" s="93"/>
    </row>
    <row r="52" spans="1:10" s="6" customFormat="1" ht="24" customHeight="1">
      <c r="A52" s="54">
        <v>18</v>
      </c>
      <c r="B52" s="55" t="s">
        <v>33</v>
      </c>
      <c r="C52" s="61" t="s">
        <v>116</v>
      </c>
      <c r="D52" s="26" t="s">
        <v>181</v>
      </c>
      <c r="E52" s="25" t="s">
        <v>31</v>
      </c>
      <c r="F52" s="27">
        <v>65.596</v>
      </c>
      <c r="G52" s="49">
        <v>0</v>
      </c>
      <c r="H52" s="28">
        <f>F52*G52</f>
        <v>0</v>
      </c>
      <c r="I52" s="83">
        <v>21</v>
      </c>
      <c r="J52" s="93">
        <f>H52*1.21</f>
        <v>0</v>
      </c>
    </row>
    <row r="53" spans="1:10" s="6" customFormat="1" ht="13.5" customHeight="1">
      <c r="A53" s="53"/>
      <c r="B53" s="55"/>
      <c r="C53" s="60"/>
      <c r="D53" s="30" t="s">
        <v>180</v>
      </c>
      <c r="E53" s="29"/>
      <c r="F53" s="31">
        <v>65.596</v>
      </c>
      <c r="G53" s="48"/>
      <c r="H53" s="28"/>
      <c r="I53" s="83"/>
      <c r="J53" s="93"/>
    </row>
    <row r="54" spans="1:10" s="6" customFormat="1" ht="13.5" customHeight="1">
      <c r="A54" s="66">
        <v>19</v>
      </c>
      <c r="B54" s="56" t="s">
        <v>177</v>
      </c>
      <c r="C54" s="63" t="s">
        <v>119</v>
      </c>
      <c r="D54" s="35" t="s">
        <v>182</v>
      </c>
      <c r="E54" s="34" t="s">
        <v>121</v>
      </c>
      <c r="F54" s="36">
        <v>1.689</v>
      </c>
      <c r="G54" s="50">
        <v>0</v>
      </c>
      <c r="H54" s="28">
        <f>F54*G54</f>
        <v>0</v>
      </c>
      <c r="I54" s="83">
        <v>21</v>
      </c>
      <c r="J54" s="93">
        <f>H54*1.21</f>
        <v>0</v>
      </c>
    </row>
    <row r="55" spans="1:10" s="6" customFormat="1" ht="13.5" customHeight="1">
      <c r="A55" s="57"/>
      <c r="B55" s="55"/>
      <c r="C55" s="60"/>
      <c r="D55" s="30" t="s">
        <v>183</v>
      </c>
      <c r="E55" s="29"/>
      <c r="F55" s="31">
        <v>1.689</v>
      </c>
      <c r="G55" s="48"/>
      <c r="H55" s="28"/>
      <c r="I55" s="83"/>
      <c r="J55" s="93"/>
    </row>
    <row r="56" spans="1:10" s="6" customFormat="1" ht="24" customHeight="1">
      <c r="A56" s="54">
        <v>20</v>
      </c>
      <c r="B56" s="55" t="s">
        <v>33</v>
      </c>
      <c r="C56" s="61" t="s">
        <v>123</v>
      </c>
      <c r="D56" s="67" t="s">
        <v>184</v>
      </c>
      <c r="E56" s="25" t="s">
        <v>31</v>
      </c>
      <c r="F56" s="27">
        <v>65.596</v>
      </c>
      <c r="G56" s="49">
        <v>0</v>
      </c>
      <c r="H56" s="28">
        <f>F56*G56</f>
        <v>0</v>
      </c>
      <c r="I56" s="83">
        <v>21</v>
      </c>
      <c r="J56" s="93">
        <f>H56*1.21</f>
        <v>0</v>
      </c>
    </row>
    <row r="57" spans="1:10" s="6" customFormat="1" ht="13.5" customHeight="1">
      <c r="A57" s="53"/>
      <c r="B57" s="55"/>
      <c r="C57" s="60"/>
      <c r="D57" s="30" t="s">
        <v>180</v>
      </c>
      <c r="E57" s="29"/>
      <c r="F57" s="31">
        <v>65.596</v>
      </c>
      <c r="G57" s="48"/>
      <c r="H57" s="28"/>
      <c r="I57" s="83"/>
      <c r="J57" s="93"/>
    </row>
    <row r="58" spans="1:10" s="6" customFormat="1" ht="24" customHeight="1">
      <c r="A58" s="54">
        <v>21</v>
      </c>
      <c r="B58" s="55" t="s">
        <v>33</v>
      </c>
      <c r="C58" s="61" t="s">
        <v>125</v>
      </c>
      <c r="D58" s="67" t="s">
        <v>185</v>
      </c>
      <c r="E58" s="25" t="s">
        <v>31</v>
      </c>
      <c r="F58" s="27">
        <v>131.192</v>
      </c>
      <c r="G58" s="49">
        <v>0</v>
      </c>
      <c r="H58" s="28">
        <f>F58*G58</f>
        <v>0</v>
      </c>
      <c r="I58" s="83">
        <v>21</v>
      </c>
      <c r="J58" s="93">
        <f>H58*1.21</f>
        <v>0</v>
      </c>
    </row>
    <row r="59" spans="1:10" s="6" customFormat="1" ht="13.5" customHeight="1">
      <c r="A59" s="53"/>
      <c r="B59" s="55"/>
      <c r="C59" s="60"/>
      <c r="D59" s="30" t="s">
        <v>186</v>
      </c>
      <c r="E59" s="29"/>
      <c r="F59" s="31">
        <v>131.192</v>
      </c>
      <c r="G59" s="48"/>
      <c r="H59" s="28"/>
      <c r="I59" s="83"/>
      <c r="J59" s="93"/>
    </row>
    <row r="60" spans="1:10" s="6" customFormat="1" ht="24" customHeight="1">
      <c r="A60" s="54">
        <v>22</v>
      </c>
      <c r="B60" s="55" t="s">
        <v>33</v>
      </c>
      <c r="C60" s="61" t="s">
        <v>128</v>
      </c>
      <c r="D60" s="67" t="s">
        <v>187</v>
      </c>
      <c r="E60" s="25" t="s">
        <v>36</v>
      </c>
      <c r="F60" s="27">
        <v>0.656</v>
      </c>
      <c r="G60" s="49">
        <v>0</v>
      </c>
      <c r="H60" s="28">
        <f>F60*G60</f>
        <v>0</v>
      </c>
      <c r="I60" s="83">
        <v>21</v>
      </c>
      <c r="J60" s="93">
        <f>H60*1.21</f>
        <v>0</v>
      </c>
    </row>
    <row r="61" spans="1:10" s="6" customFormat="1" ht="13.5" customHeight="1">
      <c r="A61" s="53"/>
      <c r="B61" s="55"/>
      <c r="C61" s="60"/>
      <c r="D61" s="30" t="s">
        <v>188</v>
      </c>
      <c r="E61" s="29"/>
      <c r="F61" s="31">
        <v>0.656</v>
      </c>
      <c r="G61" s="48"/>
      <c r="H61" s="28"/>
      <c r="I61" s="83"/>
      <c r="J61" s="93"/>
    </row>
    <row r="62" spans="1:10" s="6" customFormat="1" ht="13.5" customHeight="1">
      <c r="A62" s="66">
        <v>23</v>
      </c>
      <c r="B62" s="56" t="s">
        <v>177</v>
      </c>
      <c r="C62" s="63" t="s">
        <v>132</v>
      </c>
      <c r="D62" s="35" t="s">
        <v>189</v>
      </c>
      <c r="E62" s="34" t="s">
        <v>36</v>
      </c>
      <c r="F62" s="36">
        <v>0.656</v>
      </c>
      <c r="G62" s="50">
        <v>0</v>
      </c>
      <c r="H62" s="28">
        <f>F62*G62</f>
        <v>0</v>
      </c>
      <c r="I62" s="83">
        <v>21</v>
      </c>
      <c r="J62" s="93">
        <f>H62*1.21</f>
        <v>0</v>
      </c>
    </row>
    <row r="63" spans="1:10" s="6" customFormat="1" ht="24" customHeight="1">
      <c r="A63" s="54"/>
      <c r="B63" s="55"/>
      <c r="C63" s="60"/>
      <c r="D63" s="30" t="s">
        <v>188</v>
      </c>
      <c r="E63" s="29"/>
      <c r="F63" s="31">
        <v>0.656</v>
      </c>
      <c r="G63" s="48"/>
      <c r="H63" s="28"/>
      <c r="I63" s="83"/>
      <c r="J63" s="93"/>
    </row>
    <row r="64" spans="1:10" s="6" customFormat="1" ht="13.5" customHeight="1">
      <c r="A64" s="53">
        <v>24</v>
      </c>
      <c r="B64" s="55" t="s">
        <v>33</v>
      </c>
      <c r="C64" s="61" t="s">
        <v>134</v>
      </c>
      <c r="D64" s="26" t="s">
        <v>190</v>
      </c>
      <c r="E64" s="25" t="s">
        <v>36</v>
      </c>
      <c r="F64" s="27">
        <v>6.56</v>
      </c>
      <c r="G64" s="49">
        <v>0</v>
      </c>
      <c r="H64" s="28">
        <f>F64*G64</f>
        <v>0</v>
      </c>
      <c r="I64" s="83">
        <v>21</v>
      </c>
      <c r="J64" s="93">
        <f>H64*1.21</f>
        <v>0</v>
      </c>
    </row>
    <row r="65" spans="1:10" s="6" customFormat="1" ht="13.5" customHeight="1">
      <c r="A65" s="53"/>
      <c r="B65" s="55"/>
      <c r="C65" s="60"/>
      <c r="D65" s="30" t="s">
        <v>191</v>
      </c>
      <c r="E65" s="29"/>
      <c r="F65" s="31">
        <v>6.56</v>
      </c>
      <c r="G65" s="48"/>
      <c r="H65" s="28"/>
      <c r="I65" s="83"/>
      <c r="J65" s="93"/>
    </row>
    <row r="66" spans="1:10" s="6" customFormat="1" ht="24" customHeight="1">
      <c r="A66" s="54">
        <v>25</v>
      </c>
      <c r="B66" s="55" t="s">
        <v>28</v>
      </c>
      <c r="C66" s="61" t="s">
        <v>110</v>
      </c>
      <c r="D66" s="26" t="s">
        <v>192</v>
      </c>
      <c r="E66" s="25" t="s">
        <v>36</v>
      </c>
      <c r="F66" s="27">
        <v>50</v>
      </c>
      <c r="G66" s="49">
        <v>0</v>
      </c>
      <c r="H66" s="28">
        <f>F66*G66</f>
        <v>0</v>
      </c>
      <c r="I66" s="83">
        <v>21</v>
      </c>
      <c r="J66" s="93">
        <f>H66*1.21</f>
        <v>0</v>
      </c>
    </row>
    <row r="67" spans="1:10" s="6" customFormat="1" ht="13.5" customHeight="1" thickBot="1">
      <c r="A67" s="58"/>
      <c r="B67" s="94"/>
      <c r="C67" s="126"/>
      <c r="D67" s="127" t="s">
        <v>193</v>
      </c>
      <c r="E67" s="128"/>
      <c r="F67" s="129">
        <v>50</v>
      </c>
      <c r="G67" s="130"/>
      <c r="H67" s="95"/>
      <c r="I67" s="96"/>
      <c r="J67" s="97"/>
    </row>
    <row r="68" spans="1:10" s="6" customFormat="1" ht="13.5" customHeight="1" thickBot="1">
      <c r="A68" s="119"/>
      <c r="B68" s="120"/>
      <c r="C68" s="121" t="s">
        <v>137</v>
      </c>
      <c r="D68" s="122" t="s">
        <v>194</v>
      </c>
      <c r="E68" s="123"/>
      <c r="F68" s="123"/>
      <c r="G68" s="124"/>
      <c r="H68" s="75"/>
      <c r="I68" s="125"/>
      <c r="J68" s="73"/>
    </row>
    <row r="69" spans="1:10" s="6" customFormat="1" ht="24" customHeight="1" thickBot="1">
      <c r="A69" s="98">
        <v>26</v>
      </c>
      <c r="B69" s="84" t="s">
        <v>33</v>
      </c>
      <c r="C69" s="85" t="s">
        <v>139</v>
      </c>
      <c r="D69" s="86" t="s">
        <v>195</v>
      </c>
      <c r="E69" s="87" t="s">
        <v>141</v>
      </c>
      <c r="F69" s="88">
        <v>11.809</v>
      </c>
      <c r="G69" s="89">
        <v>0</v>
      </c>
      <c r="H69" s="90">
        <f>F69*G69</f>
        <v>0</v>
      </c>
      <c r="I69" s="91">
        <v>21</v>
      </c>
      <c r="J69" s="92">
        <f>H69*1.21</f>
        <v>0</v>
      </c>
    </row>
    <row r="70" spans="1:10" s="6" customFormat="1" ht="13.5" customHeight="1">
      <c r="A70" s="68"/>
      <c r="B70" s="69"/>
      <c r="C70" s="70"/>
      <c r="D70" s="71"/>
      <c r="E70" s="72"/>
      <c r="F70" s="73"/>
      <c r="G70" s="74"/>
      <c r="H70" s="75"/>
      <c r="I70" s="76"/>
      <c r="J70" s="73"/>
    </row>
    <row r="71" spans="4:10" ht="12" customHeight="1">
      <c r="D71" s="77" t="s">
        <v>196</v>
      </c>
      <c r="E71" s="78"/>
      <c r="F71" s="79"/>
      <c r="G71" s="80"/>
      <c r="H71" s="81">
        <f>SUM(H14:H69)</f>
        <v>0</v>
      </c>
      <c r="I71" s="81"/>
      <c r="J71" s="81">
        <f>SUM(J14:J69)</f>
        <v>0</v>
      </c>
    </row>
  </sheetData>
  <sheetProtection/>
  <mergeCells count="1">
    <mergeCell ref="A1:J1"/>
  </mergeCells>
  <printOptions/>
  <pageMargins left="0.3937007874015748" right="0.3937007874015748" top="0.5905511811023623" bottom="0.5905511811023623" header="0" footer="0"/>
  <pageSetup fitToHeight="100" fitToWidth="1" horizontalDpi="600" verticalDpi="600" orientation="portrait" paperSize="9" scale="94" r:id="rId1"/>
  <ignoredErrors>
    <ignoredError sqref="H71:J7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J92"/>
  <sheetViews>
    <sheetView showGridLines="0" zoomScalePageLayoutView="0" workbookViewId="0" topLeftCell="A1">
      <selection activeCell="L26" sqref="L26"/>
    </sheetView>
  </sheetViews>
  <sheetFormatPr defaultColWidth="10.5" defaultRowHeight="12" customHeight="1"/>
  <cols>
    <col min="1" max="1" width="4" style="2" customWidth="1"/>
    <col min="2" max="2" width="4.5" style="3" customWidth="1"/>
    <col min="3" max="3" width="11.66015625" style="3" customWidth="1"/>
    <col min="4" max="4" width="46.83203125" style="3" customWidth="1"/>
    <col min="5" max="5" width="4" style="3" customWidth="1"/>
    <col min="6" max="6" width="10.83203125" style="4" customWidth="1"/>
    <col min="7" max="7" width="10.83203125" style="5" customWidth="1"/>
    <col min="8" max="8" width="14.5" style="5" customWidth="1"/>
    <col min="9" max="9" width="8.16015625" style="5" customWidth="1"/>
    <col min="10" max="10" width="12.33203125" style="5" customWidth="1"/>
    <col min="11" max="16384" width="10.5" style="1" customWidth="1"/>
  </cols>
  <sheetData>
    <row r="1" spans="1:10" ht="23.25" customHeight="1">
      <c r="A1" s="144" t="s">
        <v>197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s="6" customFormat="1" ht="19.5" customHeigh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</row>
    <row r="3" spans="1:10" s="6" customFormat="1" ht="12.75" customHeight="1">
      <c r="A3" s="9" t="s">
        <v>1</v>
      </c>
      <c r="B3" s="10"/>
      <c r="C3" s="10"/>
      <c r="D3" s="10"/>
      <c r="E3" s="10"/>
      <c r="F3" s="10"/>
      <c r="G3" s="8"/>
      <c r="H3" s="8"/>
      <c r="I3" s="8"/>
      <c r="J3" s="8"/>
    </row>
    <row r="4" spans="1:10" s="6" customFormat="1" ht="12.75" customHeight="1">
      <c r="A4" s="9" t="s">
        <v>2</v>
      </c>
      <c r="B4" s="10"/>
      <c r="C4" s="10"/>
      <c r="D4" s="10"/>
      <c r="E4" s="10"/>
      <c r="F4" s="10" t="s">
        <v>3</v>
      </c>
      <c r="G4" s="8"/>
      <c r="H4" s="8"/>
      <c r="I4" s="8"/>
      <c r="J4" s="8"/>
    </row>
    <row r="5" spans="1:10" s="6" customFormat="1" ht="15" customHeight="1">
      <c r="A5" s="9" t="s">
        <v>200</v>
      </c>
      <c r="B5" s="10"/>
      <c r="C5" s="10"/>
      <c r="D5" s="10"/>
      <c r="E5" s="10"/>
      <c r="F5" s="10" t="s">
        <v>4</v>
      </c>
      <c r="G5" s="8"/>
      <c r="H5" s="8"/>
      <c r="I5" s="8"/>
      <c r="J5" s="8"/>
    </row>
    <row r="6" spans="1:10" s="6" customFormat="1" ht="12.75" customHeight="1">
      <c r="A6" s="10" t="s">
        <v>5</v>
      </c>
      <c r="B6" s="10"/>
      <c r="C6" s="10"/>
      <c r="D6" s="10"/>
      <c r="E6" s="10"/>
      <c r="F6" s="10" t="s">
        <v>6</v>
      </c>
      <c r="G6" s="8"/>
      <c r="H6" s="8"/>
      <c r="I6" s="8"/>
      <c r="J6" s="8"/>
    </row>
    <row r="7" spans="1:10" s="6" customFormat="1" ht="12.75" customHeight="1">
      <c r="A7" s="10" t="s">
        <v>7</v>
      </c>
      <c r="B7" s="10"/>
      <c r="C7" s="10"/>
      <c r="D7" s="10"/>
      <c r="E7" s="10"/>
      <c r="F7" s="10" t="s">
        <v>8</v>
      </c>
      <c r="G7" s="8"/>
      <c r="H7" s="8"/>
      <c r="I7" s="8"/>
      <c r="J7" s="8"/>
    </row>
    <row r="8" spans="1:10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s="6" customFormat="1" ht="24" customHeight="1" thickBot="1">
      <c r="A9" s="11" t="s">
        <v>9</v>
      </c>
      <c r="B9" s="11" t="s">
        <v>10</v>
      </c>
      <c r="C9" s="11" t="s">
        <v>11</v>
      </c>
      <c r="D9" s="11" t="s">
        <v>12</v>
      </c>
      <c r="E9" s="11" t="s">
        <v>13</v>
      </c>
      <c r="F9" s="11" t="s">
        <v>14</v>
      </c>
      <c r="G9" s="11" t="s">
        <v>15</v>
      </c>
      <c r="H9" s="20" t="s">
        <v>16</v>
      </c>
      <c r="I9" s="22" t="s">
        <v>143</v>
      </c>
      <c r="J9" s="23" t="s">
        <v>144</v>
      </c>
    </row>
    <row r="10" spans="1:10" s="6" customFormat="1" ht="12.75" customHeight="1" thickBot="1">
      <c r="A10" s="11" t="s">
        <v>17</v>
      </c>
      <c r="B10" s="11" t="s">
        <v>18</v>
      </c>
      <c r="C10" s="11" t="s">
        <v>19</v>
      </c>
      <c r="D10" s="11" t="s">
        <v>20</v>
      </c>
      <c r="E10" s="11" t="s">
        <v>21</v>
      </c>
      <c r="F10" s="11" t="s">
        <v>22</v>
      </c>
      <c r="G10" s="11" t="s">
        <v>23</v>
      </c>
      <c r="H10" s="20" t="s">
        <v>24</v>
      </c>
      <c r="I10" s="21">
        <v>9</v>
      </c>
      <c r="J10" s="24">
        <v>10</v>
      </c>
    </row>
    <row r="11" spans="1:10" s="6" customFormat="1" ht="4.5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s="6" customFormat="1" ht="21" customHeight="1">
      <c r="A12" s="12"/>
      <c r="B12" s="13"/>
      <c r="C12" s="13" t="s">
        <v>25</v>
      </c>
      <c r="D12" s="13" t="s">
        <v>26</v>
      </c>
      <c r="E12" s="13"/>
      <c r="F12" s="14"/>
      <c r="G12" s="15"/>
      <c r="H12" s="15">
        <f>H92</f>
        <v>0</v>
      </c>
      <c r="I12" s="15"/>
      <c r="J12" s="15">
        <f>J92</f>
        <v>0</v>
      </c>
    </row>
    <row r="13" spans="1:10" s="6" customFormat="1" ht="21" customHeight="1" thickBot="1">
      <c r="A13" s="12"/>
      <c r="B13" s="13"/>
      <c r="C13" s="13" t="s">
        <v>17</v>
      </c>
      <c r="D13" s="13" t="s">
        <v>27</v>
      </c>
      <c r="E13" s="13"/>
      <c r="F13" s="14"/>
      <c r="G13" s="15"/>
      <c r="H13" s="15"/>
      <c r="I13" s="15"/>
      <c r="J13" s="15"/>
    </row>
    <row r="14" spans="1:10" s="6" customFormat="1" ht="24" customHeight="1">
      <c r="A14" s="37">
        <v>1</v>
      </c>
      <c r="B14" s="111" t="s">
        <v>28</v>
      </c>
      <c r="C14" s="111" t="s">
        <v>29</v>
      </c>
      <c r="D14" s="111" t="s">
        <v>30</v>
      </c>
      <c r="E14" s="111" t="s">
        <v>31</v>
      </c>
      <c r="F14" s="112">
        <v>1832</v>
      </c>
      <c r="G14" s="113">
        <v>0</v>
      </c>
      <c r="H14" s="113">
        <f>F14*G14</f>
        <v>0</v>
      </c>
      <c r="I14" s="113">
        <v>21</v>
      </c>
      <c r="J14" s="114">
        <f>H14*1.21</f>
        <v>0</v>
      </c>
    </row>
    <row r="15" spans="1:10" s="6" customFormat="1" ht="13.5" customHeight="1">
      <c r="A15" s="42"/>
      <c r="B15" s="102"/>
      <c r="C15" s="102"/>
      <c r="D15" s="102" t="s">
        <v>32</v>
      </c>
      <c r="E15" s="102"/>
      <c r="F15" s="103">
        <v>1832</v>
      </c>
      <c r="G15" s="104"/>
      <c r="H15" s="101"/>
      <c r="I15" s="101"/>
      <c r="J15" s="115"/>
    </row>
    <row r="16" spans="1:10" s="6" customFormat="1" ht="24" customHeight="1">
      <c r="A16" s="43">
        <v>2</v>
      </c>
      <c r="B16" s="99" t="s">
        <v>33</v>
      </c>
      <c r="C16" s="99" t="s">
        <v>34</v>
      </c>
      <c r="D16" s="99" t="s">
        <v>35</v>
      </c>
      <c r="E16" s="99" t="s">
        <v>36</v>
      </c>
      <c r="F16" s="100">
        <v>19.7</v>
      </c>
      <c r="G16" s="101">
        <v>0</v>
      </c>
      <c r="H16" s="101">
        <f>F16*G16</f>
        <v>0</v>
      </c>
      <c r="I16" s="101">
        <v>21</v>
      </c>
      <c r="J16" s="115">
        <f>H16*1.21</f>
        <v>0</v>
      </c>
    </row>
    <row r="17" spans="1:10" s="6" customFormat="1" ht="13.5" customHeight="1">
      <c r="A17" s="42"/>
      <c r="B17" s="102"/>
      <c r="C17" s="102"/>
      <c r="D17" s="102" t="s">
        <v>37</v>
      </c>
      <c r="E17" s="102"/>
      <c r="F17" s="103">
        <v>19.7</v>
      </c>
      <c r="G17" s="104"/>
      <c r="H17" s="101"/>
      <c r="I17" s="101"/>
      <c r="J17" s="115"/>
    </row>
    <row r="18" spans="1:10" s="6" customFormat="1" ht="24" customHeight="1">
      <c r="A18" s="43">
        <v>3</v>
      </c>
      <c r="B18" s="99" t="s">
        <v>33</v>
      </c>
      <c r="C18" s="99" t="s">
        <v>38</v>
      </c>
      <c r="D18" s="99" t="s">
        <v>39</v>
      </c>
      <c r="E18" s="99" t="s">
        <v>40</v>
      </c>
      <c r="F18" s="100">
        <v>5</v>
      </c>
      <c r="G18" s="101">
        <v>0</v>
      </c>
      <c r="H18" s="101">
        <f>F18*G18</f>
        <v>0</v>
      </c>
      <c r="I18" s="101">
        <v>21</v>
      </c>
      <c r="J18" s="115">
        <f>H18*1.21</f>
        <v>0</v>
      </c>
    </row>
    <row r="19" spans="1:10" s="6" customFormat="1" ht="13.5" customHeight="1">
      <c r="A19" s="42"/>
      <c r="B19" s="102"/>
      <c r="C19" s="102"/>
      <c r="D19" s="102" t="s">
        <v>41</v>
      </c>
      <c r="E19" s="102"/>
      <c r="F19" s="103">
        <v>5</v>
      </c>
      <c r="G19" s="104"/>
      <c r="H19" s="101"/>
      <c r="I19" s="101"/>
      <c r="J19" s="115"/>
    </row>
    <row r="20" spans="1:10" s="6" customFormat="1" ht="24" customHeight="1">
      <c r="A20" s="43">
        <v>4</v>
      </c>
      <c r="B20" s="99" t="s">
        <v>33</v>
      </c>
      <c r="C20" s="99" t="s">
        <v>42</v>
      </c>
      <c r="D20" s="99" t="s">
        <v>43</v>
      </c>
      <c r="E20" s="99" t="s">
        <v>40</v>
      </c>
      <c r="F20" s="100">
        <v>16</v>
      </c>
      <c r="G20" s="101">
        <v>0</v>
      </c>
      <c r="H20" s="101">
        <f>F20*G20</f>
        <v>0</v>
      </c>
      <c r="I20" s="101">
        <v>21</v>
      </c>
      <c r="J20" s="115">
        <f>H20*1.21</f>
        <v>0</v>
      </c>
    </row>
    <row r="21" spans="1:10" s="6" customFormat="1" ht="13.5" customHeight="1">
      <c r="A21" s="42"/>
      <c r="B21" s="102"/>
      <c r="C21" s="102"/>
      <c r="D21" s="102" t="s">
        <v>44</v>
      </c>
      <c r="E21" s="102"/>
      <c r="F21" s="103">
        <v>16</v>
      </c>
      <c r="G21" s="104"/>
      <c r="H21" s="101"/>
      <c r="I21" s="101"/>
      <c r="J21" s="115"/>
    </row>
    <row r="22" spans="1:10" s="6" customFormat="1" ht="24" customHeight="1">
      <c r="A22" s="43">
        <v>5</v>
      </c>
      <c r="B22" s="99" t="s">
        <v>33</v>
      </c>
      <c r="C22" s="99" t="s">
        <v>45</v>
      </c>
      <c r="D22" s="99" t="s">
        <v>46</v>
      </c>
      <c r="E22" s="99" t="s">
        <v>40</v>
      </c>
      <c r="F22" s="100">
        <v>7</v>
      </c>
      <c r="G22" s="101">
        <v>0</v>
      </c>
      <c r="H22" s="101">
        <f>F22*G22</f>
        <v>0</v>
      </c>
      <c r="I22" s="101">
        <v>21</v>
      </c>
      <c r="J22" s="115">
        <f>H22*1.21</f>
        <v>0</v>
      </c>
    </row>
    <row r="23" spans="1:10" s="6" customFormat="1" ht="13.5" customHeight="1">
      <c r="A23" s="42"/>
      <c r="B23" s="102"/>
      <c r="C23" s="102"/>
      <c r="D23" s="102" t="s">
        <v>47</v>
      </c>
      <c r="E23" s="102"/>
      <c r="F23" s="103">
        <v>7</v>
      </c>
      <c r="G23" s="104"/>
      <c r="H23" s="101"/>
      <c r="I23" s="101"/>
      <c r="J23" s="115"/>
    </row>
    <row r="24" spans="1:10" s="6" customFormat="1" ht="24" customHeight="1">
      <c r="A24" s="43">
        <v>6</v>
      </c>
      <c r="B24" s="99" t="s">
        <v>28</v>
      </c>
      <c r="C24" s="99" t="s">
        <v>48</v>
      </c>
      <c r="D24" s="99" t="s">
        <v>49</v>
      </c>
      <c r="E24" s="99" t="s">
        <v>40</v>
      </c>
      <c r="F24" s="100">
        <v>3</v>
      </c>
      <c r="G24" s="101">
        <v>0</v>
      </c>
      <c r="H24" s="101">
        <f>F24*G24</f>
        <v>0</v>
      </c>
      <c r="I24" s="101">
        <v>21</v>
      </c>
      <c r="J24" s="115">
        <f>H24*1.21</f>
        <v>0</v>
      </c>
    </row>
    <row r="25" spans="1:10" s="6" customFormat="1" ht="13.5" customHeight="1">
      <c r="A25" s="42"/>
      <c r="B25" s="102"/>
      <c r="C25" s="102"/>
      <c r="D25" s="102" t="s">
        <v>50</v>
      </c>
      <c r="E25" s="102"/>
      <c r="F25" s="103">
        <v>3</v>
      </c>
      <c r="G25" s="104"/>
      <c r="H25" s="101"/>
      <c r="I25" s="101"/>
      <c r="J25" s="115"/>
    </row>
    <row r="26" spans="1:10" s="6" customFormat="1" ht="24" customHeight="1">
      <c r="A26" s="43">
        <v>7</v>
      </c>
      <c r="B26" s="99" t="s">
        <v>28</v>
      </c>
      <c r="C26" s="99" t="s">
        <v>51</v>
      </c>
      <c r="D26" s="99" t="s">
        <v>52</v>
      </c>
      <c r="E26" s="99" t="s">
        <v>40</v>
      </c>
      <c r="F26" s="100">
        <v>22</v>
      </c>
      <c r="G26" s="101">
        <v>0</v>
      </c>
      <c r="H26" s="101">
        <f>F26*G26</f>
        <v>0</v>
      </c>
      <c r="I26" s="101">
        <v>21</v>
      </c>
      <c r="J26" s="115">
        <f>H26*1.21</f>
        <v>0</v>
      </c>
    </row>
    <row r="27" spans="1:10" s="6" customFormat="1" ht="13.5" customHeight="1">
      <c r="A27" s="42"/>
      <c r="B27" s="102"/>
      <c r="C27" s="102"/>
      <c r="D27" s="102" t="s">
        <v>53</v>
      </c>
      <c r="E27" s="102"/>
      <c r="F27" s="103">
        <v>22</v>
      </c>
      <c r="G27" s="104"/>
      <c r="H27" s="101"/>
      <c r="I27" s="101"/>
      <c r="J27" s="115"/>
    </row>
    <row r="28" spans="1:10" s="6" customFormat="1" ht="24" customHeight="1">
      <c r="A28" s="43">
        <v>8</v>
      </c>
      <c r="B28" s="99" t="s">
        <v>28</v>
      </c>
      <c r="C28" s="99" t="s">
        <v>54</v>
      </c>
      <c r="D28" s="99" t="s">
        <v>55</v>
      </c>
      <c r="E28" s="99" t="s">
        <v>40</v>
      </c>
      <c r="F28" s="100">
        <v>1</v>
      </c>
      <c r="G28" s="101">
        <v>0</v>
      </c>
      <c r="H28" s="101">
        <f>F28*G28</f>
        <v>0</v>
      </c>
      <c r="I28" s="101">
        <v>21</v>
      </c>
      <c r="J28" s="115">
        <f>H28*1.21</f>
        <v>0</v>
      </c>
    </row>
    <row r="29" spans="1:10" s="6" customFormat="1" ht="13.5" customHeight="1">
      <c r="A29" s="42"/>
      <c r="B29" s="102"/>
      <c r="C29" s="102"/>
      <c r="D29" s="102" t="s">
        <v>56</v>
      </c>
      <c r="E29" s="102"/>
      <c r="F29" s="103">
        <v>1</v>
      </c>
      <c r="G29" s="104"/>
      <c r="H29" s="101"/>
      <c r="I29" s="101"/>
      <c r="J29" s="115"/>
    </row>
    <row r="30" spans="1:10" s="6" customFormat="1" ht="24" customHeight="1">
      <c r="A30" s="43">
        <v>9</v>
      </c>
      <c r="B30" s="99" t="s">
        <v>28</v>
      </c>
      <c r="C30" s="99" t="s">
        <v>57</v>
      </c>
      <c r="D30" s="99" t="s">
        <v>58</v>
      </c>
      <c r="E30" s="99" t="s">
        <v>40</v>
      </c>
      <c r="F30" s="100">
        <v>1</v>
      </c>
      <c r="G30" s="101">
        <v>0</v>
      </c>
      <c r="H30" s="101">
        <f>F30*G30</f>
        <v>0</v>
      </c>
      <c r="I30" s="101">
        <v>21</v>
      </c>
      <c r="J30" s="115">
        <f>H30*1.21</f>
        <v>0</v>
      </c>
    </row>
    <row r="31" spans="1:10" s="6" customFormat="1" ht="13.5" customHeight="1">
      <c r="A31" s="42"/>
      <c r="B31" s="102"/>
      <c r="C31" s="102"/>
      <c r="D31" s="102" t="s">
        <v>59</v>
      </c>
      <c r="E31" s="102"/>
      <c r="F31" s="103">
        <v>1</v>
      </c>
      <c r="G31" s="104"/>
      <c r="H31" s="101"/>
      <c r="I31" s="101"/>
      <c r="J31" s="115"/>
    </row>
    <row r="32" spans="1:10" s="6" customFormat="1" ht="24" customHeight="1">
      <c r="A32" s="43">
        <v>10</v>
      </c>
      <c r="B32" s="99" t="s">
        <v>28</v>
      </c>
      <c r="C32" s="99" t="s">
        <v>60</v>
      </c>
      <c r="D32" s="99" t="s">
        <v>61</v>
      </c>
      <c r="E32" s="99" t="s">
        <v>40</v>
      </c>
      <c r="F32" s="100">
        <v>2</v>
      </c>
      <c r="G32" s="101">
        <v>0</v>
      </c>
      <c r="H32" s="101">
        <f>F32*G32</f>
        <v>0</v>
      </c>
      <c r="I32" s="101">
        <v>21</v>
      </c>
      <c r="J32" s="115">
        <f>H32*1.21</f>
        <v>0</v>
      </c>
    </row>
    <row r="33" spans="1:10" s="6" customFormat="1" ht="13.5" customHeight="1">
      <c r="A33" s="42"/>
      <c r="B33" s="102"/>
      <c r="C33" s="102"/>
      <c r="D33" s="102" t="s">
        <v>62</v>
      </c>
      <c r="E33" s="102"/>
      <c r="F33" s="103">
        <v>2</v>
      </c>
      <c r="G33" s="104"/>
      <c r="H33" s="101"/>
      <c r="I33" s="101"/>
      <c r="J33" s="115"/>
    </row>
    <row r="34" spans="1:10" s="6" customFormat="1" ht="24" customHeight="1">
      <c r="A34" s="43">
        <v>11</v>
      </c>
      <c r="B34" s="99" t="s">
        <v>28</v>
      </c>
      <c r="C34" s="99" t="s">
        <v>63</v>
      </c>
      <c r="D34" s="99" t="s">
        <v>64</v>
      </c>
      <c r="E34" s="99" t="s">
        <v>40</v>
      </c>
      <c r="F34" s="100">
        <v>3</v>
      </c>
      <c r="G34" s="101">
        <v>0</v>
      </c>
      <c r="H34" s="101">
        <f>F34*G34</f>
        <v>0</v>
      </c>
      <c r="I34" s="101">
        <v>21</v>
      </c>
      <c r="J34" s="115">
        <f>H34*1.21</f>
        <v>0</v>
      </c>
    </row>
    <row r="35" spans="1:10" s="6" customFormat="1" ht="13.5" customHeight="1">
      <c r="A35" s="42"/>
      <c r="B35" s="102"/>
      <c r="C35" s="102"/>
      <c r="D35" s="102" t="s">
        <v>65</v>
      </c>
      <c r="E35" s="102"/>
      <c r="F35" s="103">
        <v>3</v>
      </c>
      <c r="G35" s="104"/>
      <c r="H35" s="101"/>
      <c r="I35" s="101"/>
      <c r="J35" s="115"/>
    </row>
    <row r="36" spans="1:10" s="6" customFormat="1" ht="24" customHeight="1">
      <c r="A36" s="43">
        <v>12</v>
      </c>
      <c r="B36" s="99" t="s">
        <v>28</v>
      </c>
      <c r="C36" s="99" t="s">
        <v>66</v>
      </c>
      <c r="D36" s="99" t="s">
        <v>67</v>
      </c>
      <c r="E36" s="99" t="s">
        <v>40</v>
      </c>
      <c r="F36" s="100">
        <v>3</v>
      </c>
      <c r="G36" s="101">
        <v>0</v>
      </c>
      <c r="H36" s="101">
        <f>F36*G36</f>
        <v>0</v>
      </c>
      <c r="I36" s="101">
        <v>21</v>
      </c>
      <c r="J36" s="115">
        <f>H36*1.21</f>
        <v>0</v>
      </c>
    </row>
    <row r="37" spans="1:10" s="6" customFormat="1" ht="13.5" customHeight="1">
      <c r="A37" s="42"/>
      <c r="B37" s="102"/>
      <c r="C37" s="102"/>
      <c r="D37" s="102" t="s">
        <v>50</v>
      </c>
      <c r="E37" s="102"/>
      <c r="F37" s="103">
        <v>3</v>
      </c>
      <c r="G37" s="104"/>
      <c r="H37" s="101"/>
      <c r="I37" s="101"/>
      <c r="J37" s="115"/>
    </row>
    <row r="38" spans="1:10" s="6" customFormat="1" ht="24" customHeight="1">
      <c r="A38" s="43">
        <v>13</v>
      </c>
      <c r="B38" s="99" t="s">
        <v>28</v>
      </c>
      <c r="C38" s="99" t="s">
        <v>68</v>
      </c>
      <c r="D38" s="99" t="s">
        <v>69</v>
      </c>
      <c r="E38" s="99" t="s">
        <v>40</v>
      </c>
      <c r="F38" s="100">
        <v>22</v>
      </c>
      <c r="G38" s="101">
        <v>0</v>
      </c>
      <c r="H38" s="101">
        <f>F38*G38</f>
        <v>0</v>
      </c>
      <c r="I38" s="101">
        <v>21</v>
      </c>
      <c r="J38" s="115">
        <f>H38*1.21</f>
        <v>0</v>
      </c>
    </row>
    <row r="39" spans="1:10" s="6" customFormat="1" ht="13.5" customHeight="1">
      <c r="A39" s="42"/>
      <c r="B39" s="102"/>
      <c r="C39" s="102"/>
      <c r="D39" s="102" t="s">
        <v>70</v>
      </c>
      <c r="E39" s="102"/>
      <c r="F39" s="103">
        <v>14</v>
      </c>
      <c r="G39" s="104"/>
      <c r="H39" s="101"/>
      <c r="I39" s="101"/>
      <c r="J39" s="115"/>
    </row>
    <row r="40" spans="1:10" s="6" customFormat="1" ht="13.5" customHeight="1">
      <c r="A40" s="42"/>
      <c r="B40" s="102"/>
      <c r="C40" s="102"/>
      <c r="D40" s="102" t="s">
        <v>71</v>
      </c>
      <c r="E40" s="102"/>
      <c r="F40" s="103">
        <v>8</v>
      </c>
      <c r="G40" s="104"/>
      <c r="H40" s="101"/>
      <c r="I40" s="101"/>
      <c r="J40" s="115"/>
    </row>
    <row r="41" spans="1:10" s="6" customFormat="1" ht="24" customHeight="1">
      <c r="A41" s="43">
        <v>14</v>
      </c>
      <c r="B41" s="99" t="s">
        <v>28</v>
      </c>
      <c r="C41" s="99" t="s">
        <v>72</v>
      </c>
      <c r="D41" s="99" t="s">
        <v>73</v>
      </c>
      <c r="E41" s="99" t="s">
        <v>40</v>
      </c>
      <c r="F41" s="100">
        <v>2</v>
      </c>
      <c r="G41" s="101">
        <v>0</v>
      </c>
      <c r="H41" s="101">
        <f>F41*G41</f>
        <v>0</v>
      </c>
      <c r="I41" s="101">
        <v>21</v>
      </c>
      <c r="J41" s="115">
        <f>H41*1.21</f>
        <v>0</v>
      </c>
    </row>
    <row r="42" spans="1:10" s="6" customFormat="1" ht="13.5" customHeight="1">
      <c r="A42" s="42"/>
      <c r="B42" s="102"/>
      <c r="C42" s="102"/>
      <c r="D42" s="102" t="s">
        <v>62</v>
      </c>
      <c r="E42" s="102"/>
      <c r="F42" s="103">
        <v>2</v>
      </c>
      <c r="G42" s="104"/>
      <c r="H42" s="101"/>
      <c r="I42" s="101"/>
      <c r="J42" s="115"/>
    </row>
    <row r="43" spans="1:10" s="6" customFormat="1" ht="24" customHeight="1">
      <c r="A43" s="43">
        <v>15</v>
      </c>
      <c r="B43" s="99" t="s">
        <v>28</v>
      </c>
      <c r="C43" s="99" t="s">
        <v>74</v>
      </c>
      <c r="D43" s="99" t="s">
        <v>75</v>
      </c>
      <c r="E43" s="99" t="s">
        <v>40</v>
      </c>
      <c r="F43" s="100">
        <v>3</v>
      </c>
      <c r="G43" s="101">
        <v>0</v>
      </c>
      <c r="H43" s="101">
        <f>F43*G43</f>
        <v>0</v>
      </c>
      <c r="I43" s="101">
        <v>21</v>
      </c>
      <c r="J43" s="115">
        <f>H43*1.21</f>
        <v>0</v>
      </c>
    </row>
    <row r="44" spans="1:10" s="6" customFormat="1" ht="13.5" customHeight="1">
      <c r="A44" s="42"/>
      <c r="B44" s="102"/>
      <c r="C44" s="102"/>
      <c r="D44" s="102" t="s">
        <v>76</v>
      </c>
      <c r="E44" s="102"/>
      <c r="F44" s="103">
        <v>3</v>
      </c>
      <c r="G44" s="104"/>
      <c r="H44" s="101"/>
      <c r="I44" s="101"/>
      <c r="J44" s="115"/>
    </row>
    <row r="45" spans="1:10" s="6" customFormat="1" ht="24" customHeight="1">
      <c r="A45" s="43">
        <v>16</v>
      </c>
      <c r="B45" s="99" t="s">
        <v>33</v>
      </c>
      <c r="C45" s="99" t="s">
        <v>77</v>
      </c>
      <c r="D45" s="99" t="s">
        <v>78</v>
      </c>
      <c r="E45" s="99" t="s">
        <v>40</v>
      </c>
      <c r="F45" s="100">
        <v>2</v>
      </c>
      <c r="G45" s="101">
        <v>0</v>
      </c>
      <c r="H45" s="101">
        <f>F45*G45</f>
        <v>0</v>
      </c>
      <c r="I45" s="101">
        <v>21</v>
      </c>
      <c r="J45" s="115">
        <f>H45*1.21</f>
        <v>0</v>
      </c>
    </row>
    <row r="46" spans="1:10" s="6" customFormat="1" ht="24" customHeight="1">
      <c r="A46" s="43">
        <v>17</v>
      </c>
      <c r="B46" s="99" t="s">
        <v>33</v>
      </c>
      <c r="C46" s="99" t="s">
        <v>79</v>
      </c>
      <c r="D46" s="99" t="s">
        <v>80</v>
      </c>
      <c r="E46" s="99" t="s">
        <v>40</v>
      </c>
      <c r="F46" s="100">
        <v>1</v>
      </c>
      <c r="G46" s="101">
        <v>0</v>
      </c>
      <c r="H46" s="101">
        <f>F46*G46</f>
        <v>0</v>
      </c>
      <c r="I46" s="101">
        <v>21</v>
      </c>
      <c r="J46" s="115">
        <f>H46*1.21</f>
        <v>0</v>
      </c>
    </row>
    <row r="47" spans="1:10" s="6" customFormat="1" ht="24" customHeight="1">
      <c r="A47" s="43">
        <v>18</v>
      </c>
      <c r="B47" s="99" t="s">
        <v>33</v>
      </c>
      <c r="C47" s="99" t="s">
        <v>81</v>
      </c>
      <c r="D47" s="99" t="s">
        <v>82</v>
      </c>
      <c r="E47" s="99" t="s">
        <v>40</v>
      </c>
      <c r="F47" s="100">
        <v>1</v>
      </c>
      <c r="G47" s="101">
        <v>0</v>
      </c>
      <c r="H47" s="101">
        <f>F47*G47</f>
        <v>0</v>
      </c>
      <c r="I47" s="101">
        <v>21</v>
      </c>
      <c r="J47" s="115">
        <f>H47*1.21</f>
        <v>0</v>
      </c>
    </row>
    <row r="48" spans="1:10" s="6" customFormat="1" ht="24" customHeight="1">
      <c r="A48" s="43">
        <v>19</v>
      </c>
      <c r="B48" s="99" t="s">
        <v>33</v>
      </c>
      <c r="C48" s="99" t="s">
        <v>83</v>
      </c>
      <c r="D48" s="99" t="s">
        <v>84</v>
      </c>
      <c r="E48" s="99" t="s">
        <v>31</v>
      </c>
      <c r="F48" s="100">
        <v>7.714</v>
      </c>
      <c r="G48" s="101">
        <v>0</v>
      </c>
      <c r="H48" s="101">
        <f>F48*G48</f>
        <v>0</v>
      </c>
      <c r="I48" s="101">
        <v>21</v>
      </c>
      <c r="J48" s="115">
        <f>H48*1.21</f>
        <v>0</v>
      </c>
    </row>
    <row r="49" spans="1:10" s="6" customFormat="1" ht="13.5" customHeight="1">
      <c r="A49" s="42"/>
      <c r="B49" s="102"/>
      <c r="C49" s="102"/>
      <c r="D49" s="102" t="s">
        <v>85</v>
      </c>
      <c r="E49" s="102"/>
      <c r="F49" s="103">
        <v>7.714</v>
      </c>
      <c r="G49" s="104"/>
      <c r="H49" s="101"/>
      <c r="I49" s="101"/>
      <c r="J49" s="115"/>
    </row>
    <row r="50" spans="1:10" s="6" customFormat="1" ht="24" customHeight="1">
      <c r="A50" s="43">
        <v>20</v>
      </c>
      <c r="B50" s="99" t="s">
        <v>33</v>
      </c>
      <c r="C50" s="99" t="s">
        <v>86</v>
      </c>
      <c r="D50" s="99" t="s">
        <v>87</v>
      </c>
      <c r="E50" s="99" t="s">
        <v>31</v>
      </c>
      <c r="F50" s="100">
        <v>7.714</v>
      </c>
      <c r="G50" s="101">
        <v>0</v>
      </c>
      <c r="H50" s="101">
        <f>F50*G50</f>
        <v>0</v>
      </c>
      <c r="I50" s="101">
        <v>21</v>
      </c>
      <c r="J50" s="115">
        <f>H50*1.21</f>
        <v>0</v>
      </c>
    </row>
    <row r="51" spans="1:10" s="6" customFormat="1" ht="13.5" customHeight="1">
      <c r="A51" s="42"/>
      <c r="B51" s="102"/>
      <c r="C51" s="102"/>
      <c r="D51" s="102" t="s">
        <v>85</v>
      </c>
      <c r="E51" s="102"/>
      <c r="F51" s="103">
        <v>7.714</v>
      </c>
      <c r="G51" s="104"/>
      <c r="H51" s="101"/>
      <c r="I51" s="101"/>
      <c r="J51" s="115"/>
    </row>
    <row r="52" spans="1:10" s="6" customFormat="1" ht="24" customHeight="1">
      <c r="A52" s="43">
        <v>21</v>
      </c>
      <c r="B52" s="99" t="s">
        <v>28</v>
      </c>
      <c r="C52" s="99" t="s">
        <v>88</v>
      </c>
      <c r="D52" s="99" t="s">
        <v>89</v>
      </c>
      <c r="E52" s="99" t="s">
        <v>40</v>
      </c>
      <c r="F52" s="100">
        <v>1</v>
      </c>
      <c r="G52" s="101">
        <v>0</v>
      </c>
      <c r="H52" s="101">
        <f>F52*G52</f>
        <v>0</v>
      </c>
      <c r="I52" s="101">
        <v>21</v>
      </c>
      <c r="J52" s="115">
        <f>H52*1.21</f>
        <v>0</v>
      </c>
    </row>
    <row r="53" spans="1:10" s="6" customFormat="1" ht="13.5" customHeight="1">
      <c r="A53" s="42"/>
      <c r="B53" s="102"/>
      <c r="C53" s="102"/>
      <c r="D53" s="102" t="s">
        <v>90</v>
      </c>
      <c r="E53" s="102"/>
      <c r="F53" s="103">
        <v>0</v>
      </c>
      <c r="G53" s="104"/>
      <c r="H53" s="101"/>
      <c r="I53" s="101"/>
      <c r="J53" s="115"/>
    </row>
    <row r="54" spans="1:10" s="6" customFormat="1" ht="13.5" customHeight="1">
      <c r="A54" s="42"/>
      <c r="B54" s="102"/>
      <c r="C54" s="102"/>
      <c r="D54" s="102" t="s">
        <v>56</v>
      </c>
      <c r="E54" s="102"/>
      <c r="F54" s="103">
        <v>1</v>
      </c>
      <c r="G54" s="104"/>
      <c r="H54" s="101"/>
      <c r="I54" s="101"/>
      <c r="J54" s="115"/>
    </row>
    <row r="55" spans="1:10" s="6" customFormat="1" ht="13.5" customHeight="1">
      <c r="A55" s="44"/>
      <c r="B55" s="105"/>
      <c r="C55" s="105"/>
      <c r="D55" s="105" t="s">
        <v>91</v>
      </c>
      <c r="E55" s="105"/>
      <c r="F55" s="106">
        <v>1</v>
      </c>
      <c r="G55" s="107"/>
      <c r="H55" s="101"/>
      <c r="I55" s="101"/>
      <c r="J55" s="115"/>
    </row>
    <row r="56" spans="1:10" s="6" customFormat="1" ht="24" customHeight="1">
      <c r="A56" s="43">
        <v>22</v>
      </c>
      <c r="B56" s="99" t="s">
        <v>28</v>
      </c>
      <c r="C56" s="99" t="s">
        <v>92</v>
      </c>
      <c r="D56" s="99" t="s">
        <v>93</v>
      </c>
      <c r="E56" s="99" t="s">
        <v>40</v>
      </c>
      <c r="F56" s="100">
        <v>1</v>
      </c>
      <c r="G56" s="101">
        <v>0</v>
      </c>
      <c r="H56" s="101">
        <f>F56*G56</f>
        <v>0</v>
      </c>
      <c r="I56" s="101">
        <v>21</v>
      </c>
      <c r="J56" s="115">
        <f>H56*1.21</f>
        <v>0</v>
      </c>
    </row>
    <row r="57" spans="1:10" s="6" customFormat="1" ht="13.5" customHeight="1">
      <c r="A57" s="42"/>
      <c r="B57" s="102"/>
      <c r="C57" s="102"/>
      <c r="D57" s="102" t="s">
        <v>94</v>
      </c>
      <c r="E57" s="102"/>
      <c r="F57" s="103">
        <v>1</v>
      </c>
      <c r="G57" s="104"/>
      <c r="H57" s="101"/>
      <c r="I57" s="101"/>
      <c r="J57" s="115"/>
    </row>
    <row r="58" spans="1:10" s="6" customFormat="1" ht="24" customHeight="1">
      <c r="A58" s="43">
        <v>23</v>
      </c>
      <c r="B58" s="99" t="s">
        <v>33</v>
      </c>
      <c r="C58" s="99" t="s">
        <v>95</v>
      </c>
      <c r="D58" s="99" t="s">
        <v>96</v>
      </c>
      <c r="E58" s="99" t="s">
        <v>31</v>
      </c>
      <c r="F58" s="100">
        <v>7.714</v>
      </c>
      <c r="G58" s="101">
        <v>0</v>
      </c>
      <c r="H58" s="101">
        <f>F58*G58</f>
        <v>0</v>
      </c>
      <c r="I58" s="101">
        <v>21</v>
      </c>
      <c r="J58" s="115">
        <f>H58*1.21</f>
        <v>0</v>
      </c>
    </row>
    <row r="59" spans="1:10" s="6" customFormat="1" ht="13.5" customHeight="1">
      <c r="A59" s="42"/>
      <c r="B59" s="102"/>
      <c r="C59" s="102"/>
      <c r="D59" s="102" t="s">
        <v>85</v>
      </c>
      <c r="E59" s="102"/>
      <c r="F59" s="103">
        <v>7.714</v>
      </c>
      <c r="G59" s="104"/>
      <c r="H59" s="101"/>
      <c r="I59" s="101"/>
      <c r="J59" s="115"/>
    </row>
    <row r="60" spans="1:10" s="6" customFormat="1" ht="24" customHeight="1">
      <c r="A60" s="43">
        <v>24</v>
      </c>
      <c r="B60" s="99" t="s">
        <v>28</v>
      </c>
      <c r="C60" s="99" t="s">
        <v>97</v>
      </c>
      <c r="D60" s="99" t="s">
        <v>98</v>
      </c>
      <c r="E60" s="99" t="s">
        <v>36</v>
      </c>
      <c r="F60" s="100">
        <v>93.914</v>
      </c>
      <c r="G60" s="101">
        <v>0</v>
      </c>
      <c r="H60" s="101">
        <f>F60*G60</f>
        <v>0</v>
      </c>
      <c r="I60" s="101">
        <v>21</v>
      </c>
      <c r="J60" s="115">
        <f>H60*1.21</f>
        <v>0</v>
      </c>
    </row>
    <row r="61" spans="1:10" s="6" customFormat="1" ht="13.5" customHeight="1">
      <c r="A61" s="42"/>
      <c r="B61" s="102"/>
      <c r="C61" s="102"/>
      <c r="D61" s="102" t="s">
        <v>99</v>
      </c>
      <c r="E61" s="102"/>
      <c r="F61" s="103">
        <v>91.6</v>
      </c>
      <c r="G61" s="104"/>
      <c r="H61" s="101"/>
      <c r="I61" s="101"/>
      <c r="J61" s="115"/>
    </row>
    <row r="62" spans="1:10" s="6" customFormat="1" ht="13.5" customHeight="1">
      <c r="A62" s="42"/>
      <c r="B62" s="102"/>
      <c r="C62" s="102"/>
      <c r="D62" s="102" t="s">
        <v>100</v>
      </c>
      <c r="E62" s="102"/>
      <c r="F62" s="103">
        <v>2.314</v>
      </c>
      <c r="G62" s="104"/>
      <c r="H62" s="101"/>
      <c r="I62" s="101"/>
      <c r="J62" s="115"/>
    </row>
    <row r="63" spans="1:10" s="6" customFormat="1" ht="24" customHeight="1">
      <c r="A63" s="43">
        <v>25</v>
      </c>
      <c r="B63" s="99" t="s">
        <v>28</v>
      </c>
      <c r="C63" s="99" t="s">
        <v>101</v>
      </c>
      <c r="D63" s="99" t="s">
        <v>102</v>
      </c>
      <c r="E63" s="99" t="s">
        <v>36</v>
      </c>
      <c r="F63" s="100">
        <v>46.957</v>
      </c>
      <c r="G63" s="101">
        <v>0</v>
      </c>
      <c r="H63" s="101">
        <f>F63*G63</f>
        <v>0</v>
      </c>
      <c r="I63" s="101">
        <v>21</v>
      </c>
      <c r="J63" s="115">
        <f>H63*1.21</f>
        <v>0</v>
      </c>
    </row>
    <row r="64" spans="1:10" s="6" customFormat="1" ht="13.5" customHeight="1">
      <c r="A64" s="42"/>
      <c r="B64" s="102"/>
      <c r="C64" s="102"/>
      <c r="D64" s="102" t="s">
        <v>103</v>
      </c>
      <c r="E64" s="102"/>
      <c r="F64" s="103">
        <v>45.8</v>
      </c>
      <c r="G64" s="104"/>
      <c r="H64" s="101"/>
      <c r="I64" s="101"/>
      <c r="J64" s="115"/>
    </row>
    <row r="65" spans="1:10" s="6" customFormat="1" ht="13.5" customHeight="1">
      <c r="A65" s="42"/>
      <c r="B65" s="102"/>
      <c r="C65" s="102"/>
      <c r="D65" s="102" t="s">
        <v>104</v>
      </c>
      <c r="E65" s="102"/>
      <c r="F65" s="103">
        <v>1.157</v>
      </c>
      <c r="G65" s="104"/>
      <c r="H65" s="101"/>
      <c r="I65" s="101"/>
      <c r="J65" s="115"/>
    </row>
    <row r="66" spans="1:10" s="6" customFormat="1" ht="13.5" customHeight="1">
      <c r="A66" s="43">
        <v>26</v>
      </c>
      <c r="B66" s="99" t="s">
        <v>28</v>
      </c>
      <c r="C66" s="99" t="s">
        <v>105</v>
      </c>
      <c r="D66" s="99" t="s">
        <v>106</v>
      </c>
      <c r="E66" s="99" t="s">
        <v>36</v>
      </c>
      <c r="F66" s="100">
        <v>93.914</v>
      </c>
      <c r="G66" s="101">
        <v>0</v>
      </c>
      <c r="H66" s="101">
        <f>F66*G66</f>
        <v>0</v>
      </c>
      <c r="I66" s="101">
        <v>21</v>
      </c>
      <c r="J66" s="115">
        <f>H66*1.21</f>
        <v>0</v>
      </c>
    </row>
    <row r="67" spans="1:10" s="6" customFormat="1" ht="13.5" customHeight="1">
      <c r="A67" s="42"/>
      <c r="B67" s="102"/>
      <c r="C67" s="102"/>
      <c r="D67" s="102" t="s">
        <v>99</v>
      </c>
      <c r="E67" s="102"/>
      <c r="F67" s="103">
        <v>91.6</v>
      </c>
      <c r="G67" s="104"/>
      <c r="H67" s="101"/>
      <c r="I67" s="101"/>
      <c r="J67" s="115"/>
    </row>
    <row r="68" spans="1:10" s="6" customFormat="1" ht="13.5" customHeight="1">
      <c r="A68" s="42"/>
      <c r="B68" s="102"/>
      <c r="C68" s="102"/>
      <c r="D68" s="102" t="s">
        <v>100</v>
      </c>
      <c r="E68" s="102"/>
      <c r="F68" s="103">
        <v>2.314</v>
      </c>
      <c r="G68" s="104"/>
      <c r="H68" s="101"/>
      <c r="I68" s="101"/>
      <c r="J68" s="115"/>
    </row>
    <row r="69" spans="1:10" s="6" customFormat="1" ht="13.5" customHeight="1">
      <c r="A69" s="45">
        <v>27</v>
      </c>
      <c r="B69" s="108" t="s">
        <v>107</v>
      </c>
      <c r="C69" s="108" t="s">
        <v>108</v>
      </c>
      <c r="D69" s="108" t="s">
        <v>109</v>
      </c>
      <c r="E69" s="108" t="s">
        <v>36</v>
      </c>
      <c r="F69" s="109">
        <v>93.914</v>
      </c>
      <c r="G69" s="110">
        <v>0</v>
      </c>
      <c r="H69" s="101">
        <f>F69*G69</f>
        <v>0</v>
      </c>
      <c r="I69" s="101">
        <v>21</v>
      </c>
      <c r="J69" s="115">
        <f>H69*1.21</f>
        <v>0</v>
      </c>
    </row>
    <row r="70" spans="1:10" s="6" customFormat="1" ht="13.5" customHeight="1">
      <c r="A70" s="42"/>
      <c r="B70" s="102"/>
      <c r="C70" s="102"/>
      <c r="D70" s="102" t="s">
        <v>99</v>
      </c>
      <c r="E70" s="102"/>
      <c r="F70" s="103">
        <v>91.6</v>
      </c>
      <c r="G70" s="104"/>
      <c r="H70" s="101"/>
      <c r="I70" s="101"/>
      <c r="J70" s="115"/>
    </row>
    <row r="71" spans="1:10" s="6" customFormat="1" ht="13.5" customHeight="1">
      <c r="A71" s="42"/>
      <c r="B71" s="102"/>
      <c r="C71" s="102"/>
      <c r="D71" s="102" t="s">
        <v>100</v>
      </c>
      <c r="E71" s="102"/>
      <c r="F71" s="103">
        <v>2.314</v>
      </c>
      <c r="G71" s="104"/>
      <c r="H71" s="101"/>
      <c r="I71" s="101"/>
      <c r="J71" s="115"/>
    </row>
    <row r="72" spans="1:10" s="6" customFormat="1" ht="24" customHeight="1">
      <c r="A72" s="43">
        <v>28</v>
      </c>
      <c r="B72" s="99" t="s">
        <v>28</v>
      </c>
      <c r="C72" s="99" t="s">
        <v>110</v>
      </c>
      <c r="D72" s="99" t="s">
        <v>111</v>
      </c>
      <c r="E72" s="99" t="s">
        <v>36</v>
      </c>
      <c r="F72" s="100">
        <v>200</v>
      </c>
      <c r="G72" s="101">
        <v>0</v>
      </c>
      <c r="H72" s="101">
        <f>F72*G72</f>
        <v>0</v>
      </c>
      <c r="I72" s="101">
        <v>21</v>
      </c>
      <c r="J72" s="115">
        <f>H72*1.21</f>
        <v>0</v>
      </c>
    </row>
    <row r="73" spans="1:10" s="6" customFormat="1" ht="13.5" customHeight="1">
      <c r="A73" s="42"/>
      <c r="B73" s="102"/>
      <c r="C73" s="102"/>
      <c r="D73" s="102" t="s">
        <v>112</v>
      </c>
      <c r="E73" s="102"/>
      <c r="F73" s="103">
        <v>200</v>
      </c>
      <c r="G73" s="104"/>
      <c r="H73" s="101"/>
      <c r="I73" s="101"/>
      <c r="J73" s="115"/>
    </row>
    <row r="74" spans="1:10" s="6" customFormat="1" ht="24" customHeight="1">
      <c r="A74" s="43">
        <v>29</v>
      </c>
      <c r="B74" s="99" t="s">
        <v>33</v>
      </c>
      <c r="C74" s="99" t="s">
        <v>113</v>
      </c>
      <c r="D74" s="99" t="s">
        <v>114</v>
      </c>
      <c r="E74" s="99" t="s">
        <v>31</v>
      </c>
      <c r="F74" s="100">
        <v>923.714</v>
      </c>
      <c r="G74" s="101">
        <v>0</v>
      </c>
      <c r="H74" s="101">
        <f>F74*G74</f>
        <v>0</v>
      </c>
      <c r="I74" s="101">
        <v>21</v>
      </c>
      <c r="J74" s="115">
        <f>H74*1.21</f>
        <v>0</v>
      </c>
    </row>
    <row r="75" spans="1:10" s="6" customFormat="1" ht="13.5" customHeight="1">
      <c r="A75" s="42"/>
      <c r="B75" s="102"/>
      <c r="C75" s="102"/>
      <c r="D75" s="102" t="s">
        <v>115</v>
      </c>
      <c r="E75" s="102"/>
      <c r="F75" s="103">
        <v>923.714</v>
      </c>
      <c r="G75" s="104"/>
      <c r="H75" s="101"/>
      <c r="I75" s="101"/>
      <c r="J75" s="115"/>
    </row>
    <row r="76" spans="1:10" s="6" customFormat="1" ht="24" customHeight="1">
      <c r="A76" s="43">
        <v>30</v>
      </c>
      <c r="B76" s="99" t="s">
        <v>33</v>
      </c>
      <c r="C76" s="99" t="s">
        <v>116</v>
      </c>
      <c r="D76" s="99" t="s">
        <v>117</v>
      </c>
      <c r="E76" s="99" t="s">
        <v>31</v>
      </c>
      <c r="F76" s="100">
        <v>923.714</v>
      </c>
      <c r="G76" s="101">
        <v>0</v>
      </c>
      <c r="H76" s="101">
        <f>F76*G76</f>
        <v>0</v>
      </c>
      <c r="I76" s="101">
        <v>21</v>
      </c>
      <c r="J76" s="115">
        <f>H76*1.21</f>
        <v>0</v>
      </c>
    </row>
    <row r="77" spans="1:10" s="6" customFormat="1" ht="13.5" customHeight="1">
      <c r="A77" s="42"/>
      <c r="B77" s="102"/>
      <c r="C77" s="102"/>
      <c r="D77" s="102" t="s">
        <v>115</v>
      </c>
      <c r="E77" s="102"/>
      <c r="F77" s="103">
        <v>923.714</v>
      </c>
      <c r="G77" s="104"/>
      <c r="H77" s="101"/>
      <c r="I77" s="101"/>
      <c r="J77" s="115"/>
    </row>
    <row r="78" spans="1:10" s="6" customFormat="1" ht="13.5" customHeight="1">
      <c r="A78" s="45">
        <v>31</v>
      </c>
      <c r="B78" s="108" t="s">
        <v>118</v>
      </c>
      <c r="C78" s="108" t="s">
        <v>119</v>
      </c>
      <c r="D78" s="108" t="s">
        <v>120</v>
      </c>
      <c r="E78" s="108" t="s">
        <v>121</v>
      </c>
      <c r="F78" s="109">
        <v>23.786</v>
      </c>
      <c r="G78" s="110">
        <v>0</v>
      </c>
      <c r="H78" s="101">
        <f>F78*G78</f>
        <v>0</v>
      </c>
      <c r="I78" s="101">
        <v>21</v>
      </c>
      <c r="J78" s="115">
        <f>H78*1.21</f>
        <v>0</v>
      </c>
    </row>
    <row r="79" spans="1:10" s="6" customFormat="1" ht="13.5" customHeight="1">
      <c r="A79" s="42"/>
      <c r="B79" s="102"/>
      <c r="C79" s="102"/>
      <c r="D79" s="102" t="s">
        <v>122</v>
      </c>
      <c r="E79" s="102"/>
      <c r="F79" s="103">
        <v>23.786</v>
      </c>
      <c r="G79" s="104"/>
      <c r="H79" s="101"/>
      <c r="I79" s="101"/>
      <c r="J79" s="115"/>
    </row>
    <row r="80" spans="1:10" s="6" customFormat="1" ht="13.5" customHeight="1">
      <c r="A80" s="43">
        <v>32</v>
      </c>
      <c r="B80" s="99" t="s">
        <v>33</v>
      </c>
      <c r="C80" s="99" t="s">
        <v>123</v>
      </c>
      <c r="D80" s="99" t="s">
        <v>124</v>
      </c>
      <c r="E80" s="99" t="s">
        <v>31</v>
      </c>
      <c r="F80" s="100">
        <v>923.714</v>
      </c>
      <c r="G80" s="101">
        <v>0</v>
      </c>
      <c r="H80" s="101">
        <f aca="true" t="shared" si="0" ref="H80:H91">F80*G80</f>
        <v>0</v>
      </c>
      <c r="I80" s="101">
        <v>21</v>
      </c>
      <c r="J80" s="115">
        <f aca="true" t="shared" si="1" ref="J80:J91">H80*1.21</f>
        <v>0</v>
      </c>
    </row>
    <row r="81" spans="1:10" s="6" customFormat="1" ht="13.5" customHeight="1">
      <c r="A81" s="42"/>
      <c r="B81" s="102"/>
      <c r="C81" s="102"/>
      <c r="D81" s="102" t="s">
        <v>115</v>
      </c>
      <c r="E81" s="102"/>
      <c r="F81" s="103">
        <v>923.714</v>
      </c>
      <c r="G81" s="104"/>
      <c r="H81" s="101"/>
      <c r="I81" s="101"/>
      <c r="J81" s="115"/>
    </row>
    <row r="82" spans="1:10" s="6" customFormat="1" ht="13.5" customHeight="1">
      <c r="A82" s="43">
        <v>33</v>
      </c>
      <c r="B82" s="99" t="s">
        <v>33</v>
      </c>
      <c r="C82" s="99" t="s">
        <v>125</v>
      </c>
      <c r="D82" s="99" t="s">
        <v>126</v>
      </c>
      <c r="E82" s="99" t="s">
        <v>31</v>
      </c>
      <c r="F82" s="100">
        <v>1847.428</v>
      </c>
      <c r="G82" s="101">
        <v>0</v>
      </c>
      <c r="H82" s="101">
        <f t="shared" si="0"/>
        <v>0</v>
      </c>
      <c r="I82" s="101">
        <v>21</v>
      </c>
      <c r="J82" s="115">
        <f t="shared" si="1"/>
        <v>0</v>
      </c>
    </row>
    <row r="83" spans="1:10" s="6" customFormat="1" ht="13.5" customHeight="1">
      <c r="A83" s="42"/>
      <c r="B83" s="102"/>
      <c r="C83" s="102"/>
      <c r="D83" s="102" t="s">
        <v>127</v>
      </c>
      <c r="E83" s="102"/>
      <c r="F83" s="103">
        <v>1847.428</v>
      </c>
      <c r="G83" s="104"/>
      <c r="H83" s="101"/>
      <c r="I83" s="101"/>
      <c r="J83" s="115"/>
    </row>
    <row r="84" spans="1:10" s="6" customFormat="1" ht="13.5" customHeight="1">
      <c r="A84" s="43">
        <v>34</v>
      </c>
      <c r="B84" s="99" t="s">
        <v>33</v>
      </c>
      <c r="C84" s="99" t="s">
        <v>128</v>
      </c>
      <c r="D84" s="99" t="s">
        <v>129</v>
      </c>
      <c r="E84" s="99" t="s">
        <v>36</v>
      </c>
      <c r="F84" s="100">
        <v>9.237</v>
      </c>
      <c r="G84" s="101">
        <v>0</v>
      </c>
      <c r="H84" s="101">
        <f t="shared" si="0"/>
        <v>0</v>
      </c>
      <c r="I84" s="101">
        <v>21</v>
      </c>
      <c r="J84" s="115">
        <f t="shared" si="1"/>
        <v>0</v>
      </c>
    </row>
    <row r="85" spans="1:10" s="6" customFormat="1" ht="13.5" customHeight="1">
      <c r="A85" s="42"/>
      <c r="B85" s="102"/>
      <c r="C85" s="102"/>
      <c r="D85" s="102" t="s">
        <v>130</v>
      </c>
      <c r="E85" s="102"/>
      <c r="F85" s="103">
        <v>9.237</v>
      </c>
      <c r="G85" s="104"/>
      <c r="H85" s="101"/>
      <c r="I85" s="101"/>
      <c r="J85" s="115"/>
    </row>
    <row r="86" spans="1:10" s="6" customFormat="1" ht="13.5" customHeight="1">
      <c r="A86" s="45">
        <v>35</v>
      </c>
      <c r="B86" s="108" t="s">
        <v>131</v>
      </c>
      <c r="C86" s="108" t="s">
        <v>132</v>
      </c>
      <c r="D86" s="108" t="s">
        <v>133</v>
      </c>
      <c r="E86" s="108" t="s">
        <v>36</v>
      </c>
      <c r="F86" s="109">
        <v>9.237</v>
      </c>
      <c r="G86" s="110">
        <v>0</v>
      </c>
      <c r="H86" s="101">
        <f t="shared" si="0"/>
        <v>0</v>
      </c>
      <c r="I86" s="101">
        <v>21</v>
      </c>
      <c r="J86" s="115">
        <f t="shared" si="1"/>
        <v>0</v>
      </c>
    </row>
    <row r="87" spans="1:10" s="6" customFormat="1" ht="13.5" customHeight="1">
      <c r="A87" s="42"/>
      <c r="B87" s="102"/>
      <c r="C87" s="102"/>
      <c r="D87" s="102" t="s">
        <v>130</v>
      </c>
      <c r="E87" s="102"/>
      <c r="F87" s="103">
        <v>9.237</v>
      </c>
      <c r="G87" s="104"/>
      <c r="H87" s="101"/>
      <c r="I87" s="101"/>
      <c r="J87" s="115"/>
    </row>
    <row r="88" spans="1:10" s="6" customFormat="1" ht="13.5" customHeight="1">
      <c r="A88" s="43">
        <v>36</v>
      </c>
      <c r="B88" s="99" t="s">
        <v>33</v>
      </c>
      <c r="C88" s="99" t="s">
        <v>134</v>
      </c>
      <c r="D88" s="99" t="s">
        <v>135</v>
      </c>
      <c r="E88" s="99" t="s">
        <v>36</v>
      </c>
      <c r="F88" s="100">
        <v>92.371</v>
      </c>
      <c r="G88" s="101">
        <v>0</v>
      </c>
      <c r="H88" s="101">
        <f t="shared" si="0"/>
        <v>0</v>
      </c>
      <c r="I88" s="101">
        <v>21</v>
      </c>
      <c r="J88" s="115">
        <f t="shared" si="1"/>
        <v>0</v>
      </c>
    </row>
    <row r="89" spans="1:10" s="6" customFormat="1" ht="13.5" customHeight="1" thickBot="1">
      <c r="A89" s="46"/>
      <c r="B89" s="136"/>
      <c r="C89" s="136"/>
      <c r="D89" s="136" t="s">
        <v>136</v>
      </c>
      <c r="E89" s="136"/>
      <c r="F89" s="137">
        <v>92.371</v>
      </c>
      <c r="G89" s="138"/>
      <c r="H89" s="116"/>
      <c r="I89" s="116"/>
      <c r="J89" s="117"/>
    </row>
    <row r="90" spans="1:10" s="6" customFormat="1" ht="21" customHeight="1" thickBot="1">
      <c r="A90" s="131"/>
      <c r="B90" s="132"/>
      <c r="C90" s="132" t="s">
        <v>137</v>
      </c>
      <c r="D90" s="132" t="s">
        <v>138</v>
      </c>
      <c r="E90" s="132"/>
      <c r="F90" s="133"/>
      <c r="G90" s="134"/>
      <c r="H90" s="135"/>
      <c r="I90" s="135"/>
      <c r="J90" s="135"/>
    </row>
    <row r="91" spans="1:10" s="6" customFormat="1" ht="24" customHeight="1" thickBot="1">
      <c r="A91" s="139">
        <v>37</v>
      </c>
      <c r="B91" s="140" t="s">
        <v>33</v>
      </c>
      <c r="C91" s="140" t="s">
        <v>139</v>
      </c>
      <c r="D91" s="140" t="s">
        <v>140</v>
      </c>
      <c r="E91" s="140" t="s">
        <v>141</v>
      </c>
      <c r="F91" s="141">
        <v>56.372</v>
      </c>
      <c r="G91" s="142">
        <v>0</v>
      </c>
      <c r="H91" s="142">
        <f t="shared" si="0"/>
        <v>0</v>
      </c>
      <c r="I91" s="142">
        <v>21</v>
      </c>
      <c r="J91" s="143">
        <f t="shared" si="1"/>
        <v>0</v>
      </c>
    </row>
    <row r="92" spans="1:10" s="6" customFormat="1" ht="21" customHeight="1">
      <c r="A92" s="16"/>
      <c r="B92" s="17"/>
      <c r="C92" s="17"/>
      <c r="D92" s="17" t="s">
        <v>142</v>
      </c>
      <c r="E92" s="17"/>
      <c r="F92" s="18"/>
      <c r="G92" s="19"/>
      <c r="H92" s="19">
        <f>SUM(H14:H91)</f>
        <v>0</v>
      </c>
      <c r="I92" s="19"/>
      <c r="J92" s="19">
        <f>SUM(J14:J91)</f>
        <v>0</v>
      </c>
    </row>
  </sheetData>
  <sheetProtection/>
  <mergeCells count="1">
    <mergeCell ref="A1:J1"/>
  </mergeCells>
  <printOptions/>
  <pageMargins left="0.3937007874015748" right="0.3937007874015748" top="0.5905511811023623" bottom="0.5905511811023623" header="0" footer="0"/>
  <pageSetup fitToHeight="100" fitToWidth="1" horizontalDpi="600" verticalDpi="600" orientation="portrait" paperSize="9" scale="94" r:id="rId1"/>
  <ignoredErrors>
    <ignoredError sqref="H14:J9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AR</cp:lastModifiedBy>
  <cp:lastPrinted>2016-09-19T10:04:50Z</cp:lastPrinted>
  <dcterms:created xsi:type="dcterms:W3CDTF">2016-09-19T06:57:14Z</dcterms:created>
  <dcterms:modified xsi:type="dcterms:W3CDTF">2016-09-19T12:08:06Z</dcterms:modified>
  <cp:category/>
  <cp:version/>
  <cp:contentType/>
  <cp:contentStatus/>
</cp:coreProperties>
</file>