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ouhrn výkazu výměr" sheetId="1" r:id="rId1"/>
    <sheet name="Náhradní zdroj 165kVA" sheetId="2" r:id="rId2"/>
    <sheet name="Výfuk a VZT" sheetId="3" r:id="rId3"/>
    <sheet name="Rozvaděč ATS" sheetId="4" r:id="rId4"/>
    <sheet name="Montáže" sheetId="5" r:id="rId5"/>
  </sheets>
  <definedNames>
    <definedName name="_xlnm.Print_Area" localSheetId="4">'Montáže'!$A$1:$G$9</definedName>
    <definedName name="_xlnm.Print_Area" localSheetId="1">'Náhradní zdroj 165kVA'!$A$1:$G$17</definedName>
    <definedName name="_xlnm.Print_Area" localSheetId="3">'Rozvaděč ATS'!$A$1:$G$7</definedName>
    <definedName name="_xlnm.Print_Area" localSheetId="2">'Výfuk a VZT'!$A$1:$G$25</definedName>
  </definedNames>
  <calcPr fullCalcOnLoad="1"/>
</workbook>
</file>

<file path=xl/sharedStrings.xml><?xml version="1.0" encoding="utf-8"?>
<sst xmlns="http://schemas.openxmlformats.org/spreadsheetml/2006/main" count="187" uniqueCount="115">
  <si>
    <t>Položka</t>
  </si>
  <si>
    <t>m.j.</t>
  </si>
  <si>
    <t>počet</t>
  </si>
  <si>
    <t>Automatický dobíječ startovacích akumulátorů</t>
  </si>
  <si>
    <t>Celkem náhradní zdroj</t>
  </si>
  <si>
    <t>Označení</t>
  </si>
  <si>
    <t>ks</t>
  </si>
  <si>
    <t>spr.</t>
  </si>
  <si>
    <t>1.1</t>
  </si>
  <si>
    <t>1.2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</si>
  <si>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</si>
  <si>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</si>
  <si>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</si>
  <si>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</si>
  <si>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</si>
  <si>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</si>
  <si>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</si>
  <si>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</si>
  <si>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</si>
  <si>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</si>
  <si>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</si>
  <si>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</si>
  <si>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1.2.1</t>
  </si>
  <si>
    <t>Náhradní zdroj (výkon STBY uveden dále)</t>
  </si>
  <si>
    <t>Předehřev chladící kapaliny odpovídajícího výkonu</t>
  </si>
  <si>
    <t>Značení komponentů v českém jazyce</t>
  </si>
  <si>
    <t>Doprava zařízení NZ na místo, násun a kotvení</t>
  </si>
  <si>
    <t>jedn.cena</t>
  </si>
  <si>
    <t>celkem bez DPH</t>
  </si>
  <si>
    <t>celkem s DPH</t>
  </si>
  <si>
    <t>Montážní práce, stavební úpravy, předání, převzetí a inženýrská činnost</t>
  </si>
  <si>
    <t>Ekologická vana pod strojem</t>
  </si>
  <si>
    <t>Celkem montážní práce</t>
  </si>
  <si>
    <t>Pomocný materiál pro výfukové potrubí</t>
  </si>
  <si>
    <t>Provozní zkoušky a dokumentace</t>
  </si>
  <si>
    <t>Montážní práce VZT a výfuku</t>
  </si>
  <si>
    <t>Sylomerové pásy</t>
  </si>
  <si>
    <t>1.3</t>
  </si>
  <si>
    <t>1.3.1</t>
  </si>
  <si>
    <t>1.3.2</t>
  </si>
  <si>
    <t>1.3.3</t>
  </si>
  <si>
    <t>1.3.4</t>
  </si>
  <si>
    <t>1.3.6</t>
  </si>
  <si>
    <t>1.4</t>
  </si>
  <si>
    <t>1.4.1</t>
  </si>
  <si>
    <t>1.4.2</t>
  </si>
  <si>
    <t>Kapotáž stroje EUROSILENT</t>
  </si>
  <si>
    <t>Chladič motoru pro činnost od +50°C do -40°C (doplatek)</t>
  </si>
  <si>
    <t>Tlumiče -40dBA (doplatek z -29dBA)</t>
  </si>
  <si>
    <t>Souhrn výkazu výměr</t>
  </si>
  <si>
    <t>Akce:</t>
  </si>
  <si>
    <t>Rekonstrukce NZ</t>
  </si>
  <si>
    <t>Místo:</t>
  </si>
  <si>
    <t>Dokument:</t>
  </si>
  <si>
    <t>P.č.</t>
  </si>
  <si>
    <t>Obsah</t>
  </si>
  <si>
    <t>Výfuk a VZT</t>
  </si>
  <si>
    <t>Pracovní výkony a služby</t>
  </si>
  <si>
    <t>Celkem</t>
  </si>
  <si>
    <t>kpl</t>
  </si>
  <si>
    <t>jedn.</t>
  </si>
  <si>
    <t>Všechny komponenty NZ musí být dimenzovány na teplotu okolí min.+40°C</t>
  </si>
  <si>
    <t>Celkem VZT a výfuk</t>
  </si>
  <si>
    <t>1.5</t>
  </si>
  <si>
    <t>jedn.cena bez DPH</t>
  </si>
  <si>
    <t>cena celkem bez DPH</t>
  </si>
  <si>
    <t>1.6</t>
  </si>
  <si>
    <t>Řídící jednotka startu a kontroly soustrojí (modul TELYS resp. AMP)</t>
  </si>
  <si>
    <t>Elektrické připojení rozvaděče na připravenou kabeláž</t>
  </si>
  <si>
    <t>h</t>
  </si>
  <si>
    <t>Komínová výfuková hlava</t>
  </si>
  <si>
    <t>1.4.7</t>
  </si>
  <si>
    <t>1.4.8</t>
  </si>
  <si>
    <t>Náhradní zdroj 165kVA</t>
  </si>
  <si>
    <t>Rozvaděč ATS</t>
  </si>
  <si>
    <t>Motorgenerátor 165kVA COMPACT</t>
  </si>
  <si>
    <t>Jistič 250A AC3 MANU</t>
  </si>
  <si>
    <t>Nádrž 340l (12 hodin aut.provozu)</t>
  </si>
  <si>
    <t>Příslušenství k DA 165kVA SILENT (Přívod chladícího vzduchu)</t>
  </si>
  <si>
    <t>Příslušenství k DA 165kVA SILENT (Odvod chladícího vzduchu)</t>
  </si>
  <si>
    <t>Celkem příslušenství k DA 165kVA COMPACT (Odvod spalin)</t>
  </si>
  <si>
    <t>1.2.2</t>
  </si>
  <si>
    <t>1.2.3</t>
  </si>
  <si>
    <t>1.2.4</t>
  </si>
  <si>
    <t>1.2.5</t>
  </si>
  <si>
    <t>Protidešťové žaluzie sací</t>
  </si>
  <si>
    <t>Podtlaková klapka</t>
  </si>
  <si>
    <t>Pozední rám</t>
  </si>
  <si>
    <t>Tlumiče</t>
  </si>
  <si>
    <t xml:space="preserve">VZT roura </t>
  </si>
  <si>
    <t>Protidešťové žaluzie výdechové</t>
  </si>
  <si>
    <t>Pružná manžeta</t>
  </si>
  <si>
    <t>Přechodový kus pro průchod výfukového potrubí</t>
  </si>
  <si>
    <t>Koleno</t>
  </si>
  <si>
    <t>Doměr</t>
  </si>
  <si>
    <t>1.3.5</t>
  </si>
  <si>
    <t>Celkem příslušenství k DA 165kVA (Odvod chladícího vzduchu)</t>
  </si>
  <si>
    <t>Celkem příslušenství k DA 165kVA (Přívod chladícího vzduchu)</t>
  </si>
  <si>
    <t>Výfukové potrubí Caminox Plus</t>
  </si>
  <si>
    <t>Koleno 90°C Caminox Plus D3,</t>
  </si>
  <si>
    <t>Příslušenství k DA 165kVA SILENT (odvod spalin ve strojovně)</t>
  </si>
  <si>
    <t>1.3.7</t>
  </si>
  <si>
    <t>Oceloplechová skříň na zeď s ATS</t>
  </si>
  <si>
    <t>1.5.1</t>
  </si>
  <si>
    <t>1.5.2</t>
  </si>
  <si>
    <t>1.5.3</t>
  </si>
  <si>
    <t>Kabelové propojení mezi RDA a ATS</t>
  </si>
  <si>
    <t>1.6.1</t>
  </si>
  <si>
    <t>1.6.2</t>
  </si>
  <si>
    <t>1.6.3</t>
  </si>
  <si>
    <t>1.6.4</t>
  </si>
  <si>
    <t>Nemocnice, Hustopeče</t>
  </si>
  <si>
    <t>Výkaz výměr NZ 165kVA Nemocnice Hustopeče</t>
  </si>
  <si>
    <t>1.6.5</t>
  </si>
  <si>
    <t>Demontáž stávajícícho dieselagrátu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</si>
</sst>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€-1];\-#,##0.00\ [$€-1]"/>
    <numFmt numFmtId="165" formatCode="#,##0.00\ [$€-1]"/>
    <numFmt numFmtId="166" formatCode="[$-405]d\.\ mmmm\ yyyy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i/>
      <sz val="10.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4" fontId="0" fillId="0" borderId="0" xfId="37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3" fillId="0" borderId="0" xfId="45" applyFont="1" applyFill="1" applyBorder="1" applyAlignment="1">
      <alignment wrapText="1"/>
      <protection/>
    </xf>
    <xf numFmtId="2" fontId="3" fillId="0" borderId="0" xfId="45" applyNumberFormat="1" applyFont="1" applyFill="1" applyBorder="1" applyAlignment="1">
      <alignment wrapText="1"/>
      <protection/>
    </xf>
    <xf numFmtId="49" fontId="0" fillId="0" borderId="0" xfId="0" applyNumberFormat="1" applyFill="1" applyBorder="1" applyAlignment="1">
      <alignment/>
    </xf>
    <xf numFmtId="165" fontId="3" fillId="0" borderId="0" xfId="45" applyNumberFormat="1" applyFont="1" applyFill="1" applyBorder="1" applyAlignment="1">
      <alignment wrapText="1"/>
      <protection/>
    </xf>
    <xf numFmtId="44" fontId="0" fillId="0" borderId="10" xfId="37" applyFont="1" applyBorder="1" applyAlignment="1">
      <alignment/>
    </xf>
    <xf numFmtId="44" fontId="0" fillId="0" borderId="14" xfId="37" applyFont="1" applyBorder="1" applyAlignment="1">
      <alignment/>
    </xf>
    <xf numFmtId="44" fontId="1" fillId="35" borderId="10" xfId="37" applyFont="1" applyFill="1" applyBorder="1" applyAlignment="1">
      <alignment/>
    </xf>
    <xf numFmtId="44" fontId="1" fillId="35" borderId="14" xfId="37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44" fontId="0" fillId="0" borderId="15" xfId="37" applyFont="1" applyBorder="1" applyAlignment="1">
      <alignment/>
    </xf>
    <xf numFmtId="44" fontId="0" fillId="0" borderId="16" xfId="37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44" fontId="0" fillId="0" borderId="17" xfId="37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49" fontId="1" fillId="35" borderId="2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/>
    </xf>
    <xf numFmtId="44" fontId="0" fillId="0" borderId="20" xfId="37" applyFont="1" applyBorder="1" applyAlignment="1">
      <alignment/>
    </xf>
    <xf numFmtId="49" fontId="5" fillId="35" borderId="21" xfId="0" applyNumberFormat="1" applyFont="1" applyFill="1" applyBorder="1" applyAlignment="1">
      <alignment horizontal="center"/>
    </xf>
    <xf numFmtId="44" fontId="5" fillId="35" borderId="22" xfId="37" applyFont="1" applyFill="1" applyBorder="1" applyAlignment="1">
      <alignment/>
    </xf>
    <xf numFmtId="44" fontId="5" fillId="35" borderId="23" xfId="37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4" fontId="1" fillId="35" borderId="22" xfId="0" applyNumberFormat="1" applyFont="1" applyFill="1" applyBorder="1" applyAlignment="1">
      <alignment/>
    </xf>
    <xf numFmtId="44" fontId="1" fillId="35" borderId="23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1" fillId="35" borderId="19" xfId="0" applyNumberFormat="1" applyFont="1" applyFill="1" applyBorder="1" applyAlignment="1">
      <alignment horizontal="center"/>
    </xf>
    <xf numFmtId="44" fontId="1" fillId="35" borderId="17" xfId="37" applyFont="1" applyFill="1" applyBorder="1" applyAlignment="1">
      <alignment/>
    </xf>
    <xf numFmtId="44" fontId="1" fillId="35" borderId="20" xfId="37" applyFont="1" applyFill="1" applyBorder="1" applyAlignment="1">
      <alignment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44" fontId="0" fillId="0" borderId="20" xfId="37" applyFont="1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44" fontId="5" fillId="37" borderId="23" xfId="37" applyFont="1" applyFill="1" applyBorder="1" applyAlignment="1">
      <alignment/>
    </xf>
    <xf numFmtId="0" fontId="0" fillId="0" borderId="30" xfId="0" applyFont="1" applyBorder="1" applyAlignment="1">
      <alignment wrapText="1"/>
    </xf>
    <xf numFmtId="44" fontId="0" fillId="0" borderId="31" xfId="37" applyFont="1" applyBorder="1" applyAlignment="1">
      <alignment/>
    </xf>
    <xf numFmtId="0" fontId="0" fillId="0" borderId="32" xfId="0" applyFont="1" applyBorder="1" applyAlignment="1">
      <alignment wrapText="1"/>
    </xf>
    <xf numFmtId="49" fontId="0" fillId="0" borderId="33" xfId="0" applyNumberFormat="1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44" fontId="0" fillId="0" borderId="34" xfId="37" applyFont="1" applyBorder="1" applyAlignment="1">
      <alignment/>
    </xf>
    <xf numFmtId="44" fontId="0" fillId="0" borderId="35" xfId="37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5" fillId="37" borderId="21" xfId="0" applyFont="1" applyFill="1" applyBorder="1" applyAlignment="1">
      <alignment horizontal="left" vertical="center"/>
    </xf>
    <xf numFmtId="0" fontId="5" fillId="37" borderId="22" xfId="0" applyFont="1" applyFill="1" applyBorder="1" applyAlignment="1">
      <alignment horizontal="left" vertical="center"/>
    </xf>
    <xf numFmtId="0" fontId="41" fillId="0" borderId="39" xfId="0" applyFont="1" applyBorder="1" applyAlignment="1">
      <alignment horizontal="left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left"/>
    </xf>
    <xf numFmtId="0" fontId="5" fillId="35" borderId="39" xfId="0" applyFont="1" applyFill="1" applyBorder="1" applyAlignment="1">
      <alignment horizontal="left"/>
    </xf>
    <xf numFmtId="0" fontId="5" fillId="35" borderId="41" xfId="0" applyFont="1" applyFill="1" applyBorder="1" applyAlignment="1">
      <alignment horizontal="left"/>
    </xf>
    <xf numFmtId="0" fontId="1" fillId="35" borderId="42" xfId="0" applyFont="1" applyFill="1" applyBorder="1" applyAlignment="1">
      <alignment horizontal="left"/>
    </xf>
    <xf numFmtId="0" fontId="1" fillId="35" borderId="39" xfId="0" applyFont="1" applyFill="1" applyBorder="1" applyAlignment="1">
      <alignment horizontal="left"/>
    </xf>
    <xf numFmtId="0" fontId="1" fillId="35" borderId="41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left"/>
    </xf>
    <xf numFmtId="0" fontId="1" fillId="34" borderId="43" xfId="0" applyFont="1" applyFill="1" applyBorder="1" applyAlignment="1">
      <alignment horizontal="left"/>
    </xf>
    <xf numFmtId="0" fontId="1" fillId="34" borderId="44" xfId="0" applyFont="1" applyFill="1" applyBorder="1" applyAlignment="1">
      <alignment horizontal="left"/>
    </xf>
    <xf numFmtId="0" fontId="1" fillId="35" borderId="32" xfId="0" applyFont="1" applyFill="1" applyBorder="1" applyAlignment="1">
      <alignment horizontal="left"/>
    </xf>
    <xf numFmtId="0" fontId="1" fillId="35" borderId="43" xfId="0" applyFont="1" applyFill="1" applyBorder="1" applyAlignment="1">
      <alignment horizontal="left"/>
    </xf>
    <xf numFmtId="0" fontId="1" fillId="35" borderId="45" xfId="0" applyFont="1" applyFill="1" applyBorder="1" applyAlignment="1">
      <alignment horizontal="left"/>
    </xf>
    <xf numFmtId="0" fontId="1" fillId="35" borderId="46" xfId="0" applyFont="1" applyFill="1" applyBorder="1" applyAlignment="1">
      <alignment horizontal="left"/>
    </xf>
    <xf numFmtId="0" fontId="1" fillId="35" borderId="47" xfId="0" applyFont="1" applyFill="1" applyBorder="1" applyAlignment="1">
      <alignment horizontal="left"/>
    </xf>
    <xf numFmtId="0" fontId="1" fillId="35" borderId="48" xfId="0" applyFont="1" applyFill="1" applyBorder="1" applyAlignment="1">
      <alignment horizontal="left"/>
    </xf>
    <xf numFmtId="44" fontId="1" fillId="34" borderId="46" xfId="37" applyFont="1" applyFill="1" applyBorder="1" applyAlignment="1">
      <alignment horizontal="left"/>
    </xf>
    <xf numFmtId="44" fontId="1" fillId="34" borderId="47" xfId="37" applyFont="1" applyFill="1" applyBorder="1" applyAlignment="1">
      <alignment horizontal="left"/>
    </xf>
    <xf numFmtId="44" fontId="1" fillId="34" borderId="49" xfId="37" applyFont="1" applyFill="1" applyBorder="1" applyAlignment="1">
      <alignment horizontal="left"/>
    </xf>
    <xf numFmtId="0" fontId="1" fillId="35" borderId="40" xfId="0" applyFont="1" applyFill="1" applyBorder="1" applyAlignment="1">
      <alignment horizontal="left"/>
    </xf>
    <xf numFmtId="0" fontId="1" fillId="34" borderId="46" xfId="0" applyFont="1" applyFill="1" applyBorder="1" applyAlignment="1">
      <alignment horizontal="left"/>
    </xf>
    <xf numFmtId="0" fontId="1" fillId="34" borderId="47" xfId="0" applyFont="1" applyFill="1" applyBorder="1" applyAlignment="1">
      <alignment horizontal="left"/>
    </xf>
    <xf numFmtId="0" fontId="1" fillId="34" borderId="49" xfId="0" applyFont="1" applyFill="1" applyBorder="1" applyAlignment="1">
      <alignment horizontal="left"/>
    </xf>
    <xf numFmtId="49" fontId="1" fillId="34" borderId="50" xfId="0" applyNumberFormat="1" applyFont="1" applyFill="1" applyBorder="1" applyAlignment="1">
      <alignment horizontal="center"/>
    </xf>
    <xf numFmtId="0" fontId="1" fillId="34" borderId="51" xfId="0" applyFont="1" applyFill="1" applyBorder="1" applyAlignment="1">
      <alignment horizontal="left"/>
    </xf>
    <xf numFmtId="0" fontId="1" fillId="34" borderId="52" xfId="0" applyFont="1" applyFill="1" applyBorder="1" applyAlignment="1">
      <alignment horizontal="left"/>
    </xf>
    <xf numFmtId="0" fontId="1" fillId="34" borderId="53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0.57421875" style="0" customWidth="1"/>
    <col min="2" max="2" width="37.28125" style="0" customWidth="1"/>
    <col min="3" max="4" width="10.7109375" style="0" customWidth="1"/>
    <col min="5" max="5" width="22.7109375" style="0" customWidth="1"/>
    <col min="6" max="6" width="24.28125" style="0" customWidth="1"/>
  </cols>
  <sheetData>
    <row r="1" spans="1:6" ht="12.75">
      <c r="A1" s="69" t="s">
        <v>53</v>
      </c>
      <c r="B1" s="81" t="s">
        <v>49</v>
      </c>
      <c r="C1" s="81"/>
      <c r="D1" s="81"/>
      <c r="E1" s="81"/>
      <c r="F1" s="82"/>
    </row>
    <row r="2" spans="1:6" ht="12.75">
      <c r="A2" s="26" t="s">
        <v>50</v>
      </c>
      <c r="B2" s="83" t="s">
        <v>51</v>
      </c>
      <c r="C2" s="83"/>
      <c r="D2" s="83"/>
      <c r="E2" s="83"/>
      <c r="F2" s="84"/>
    </row>
    <row r="3" spans="1:6" ht="13.5" thickBot="1">
      <c r="A3" s="70" t="s">
        <v>52</v>
      </c>
      <c r="B3" s="85" t="s">
        <v>111</v>
      </c>
      <c r="C3" s="85"/>
      <c r="D3" s="85"/>
      <c r="E3" s="85"/>
      <c r="F3" s="86"/>
    </row>
    <row r="4" ht="13.5" thickBot="1"/>
    <row r="5" spans="1:6" ht="15.75" thickBot="1">
      <c r="A5" s="64" t="s">
        <v>54</v>
      </c>
      <c r="B5" s="65" t="s">
        <v>55</v>
      </c>
      <c r="C5" s="65" t="s">
        <v>60</v>
      </c>
      <c r="D5" s="65" t="s">
        <v>2</v>
      </c>
      <c r="E5" s="65" t="s">
        <v>64</v>
      </c>
      <c r="F5" s="66" t="s">
        <v>65</v>
      </c>
    </row>
    <row r="6" spans="1:6" ht="13.5" thickTop="1">
      <c r="A6" s="37">
        <v>1</v>
      </c>
      <c r="B6" s="27" t="s">
        <v>73</v>
      </c>
      <c r="C6" s="34" t="s">
        <v>59</v>
      </c>
      <c r="D6" s="34">
        <v>1</v>
      </c>
      <c r="E6" s="29">
        <f>+'Náhradní zdroj 165kVA'!F17</f>
        <v>0</v>
      </c>
      <c r="F6" s="30">
        <f>+E6*D6</f>
        <v>0</v>
      </c>
    </row>
    <row r="7" spans="1:6" ht="12.75">
      <c r="A7" s="38">
        <v>2</v>
      </c>
      <c r="B7" s="23" t="s">
        <v>56</v>
      </c>
      <c r="C7" s="35" t="s">
        <v>59</v>
      </c>
      <c r="D7" s="35">
        <v>1</v>
      </c>
      <c r="E7" s="18">
        <f>+'Výfuk a VZT'!F25</f>
        <v>0</v>
      </c>
      <c r="F7" s="19">
        <f>+E7*D7</f>
        <v>0</v>
      </c>
    </row>
    <row r="8" spans="1:6" ht="12.75">
      <c r="A8" s="38">
        <v>3</v>
      </c>
      <c r="B8" s="23" t="s">
        <v>74</v>
      </c>
      <c r="C8" s="35" t="s">
        <v>59</v>
      </c>
      <c r="D8" s="35">
        <v>1</v>
      </c>
      <c r="E8" s="18">
        <f>+'Rozvaděč ATS'!F7</f>
        <v>0</v>
      </c>
      <c r="F8" s="19">
        <f>+E8*D8</f>
        <v>0</v>
      </c>
    </row>
    <row r="9" spans="1:6" ht="13.5" thickBot="1">
      <c r="A9" s="39">
        <v>4</v>
      </c>
      <c r="B9" s="31" t="s">
        <v>57</v>
      </c>
      <c r="C9" s="36" t="s">
        <v>59</v>
      </c>
      <c r="D9" s="36">
        <v>1</v>
      </c>
      <c r="E9" s="33">
        <f>+Montáže!F9</f>
        <v>0</v>
      </c>
      <c r="F9" s="68">
        <f>+E9*D9</f>
        <v>0</v>
      </c>
    </row>
    <row r="10" spans="1:6" ht="16.5" thickBot="1" thickTop="1">
      <c r="A10" s="87" t="s">
        <v>58</v>
      </c>
      <c r="B10" s="88"/>
      <c r="C10" s="88"/>
      <c r="D10" s="88"/>
      <c r="E10" s="88"/>
      <c r="F10" s="71">
        <f>SUM(F6:F9)</f>
        <v>0</v>
      </c>
    </row>
  </sheetData>
  <sheetProtection/>
  <mergeCells count="4">
    <mergeCell ref="B1:F1"/>
    <mergeCell ref="B2:F2"/>
    <mergeCell ref="B3:F3"/>
    <mergeCell ref="A10:E1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9"/>
  <sheetViews>
    <sheetView zoomScalePageLayoutView="0" workbookViewId="0" topLeftCell="A1">
      <selection activeCell="E5" sqref="E5:E16"/>
    </sheetView>
  </sheetViews>
  <sheetFormatPr defaultColWidth="9.140625" defaultRowHeight="12.75"/>
  <cols>
    <col min="1" max="1" width="8.28125" style="0" customWidth="1"/>
    <col min="2" max="2" width="55.28125" style="0" customWidth="1"/>
    <col min="3" max="3" width="4.421875" style="0" customWidth="1"/>
    <col min="4" max="4" width="6.00390625" style="0" customWidth="1"/>
    <col min="5" max="6" width="15.8515625" style="0" customWidth="1"/>
    <col min="7" max="7" width="21.00390625" style="0" customWidth="1"/>
    <col min="9" max="9" width="22.7109375" style="0" customWidth="1"/>
  </cols>
  <sheetData>
    <row r="1" ht="20.25">
      <c r="A1" s="12" t="s">
        <v>112</v>
      </c>
    </row>
    <row r="2" spans="1:7" ht="15" thickBot="1">
      <c r="A2" s="89" t="s">
        <v>61</v>
      </c>
      <c r="B2" s="89"/>
      <c r="C2" s="89"/>
      <c r="D2" s="89"/>
      <c r="E2" s="89"/>
      <c r="F2" s="89"/>
      <c r="G2" s="89"/>
    </row>
    <row r="3" spans="1:7" ht="12.75">
      <c r="A3" s="4" t="s">
        <v>0</v>
      </c>
      <c r="B3" s="5" t="s">
        <v>5</v>
      </c>
      <c r="C3" s="90" t="s">
        <v>1</v>
      </c>
      <c r="D3" s="90" t="s">
        <v>2</v>
      </c>
      <c r="E3" s="92"/>
      <c r="F3" s="92"/>
      <c r="G3" s="93"/>
    </row>
    <row r="4" spans="1:7" ht="13.5" thickBot="1">
      <c r="A4" s="42" t="s">
        <v>8</v>
      </c>
      <c r="B4" s="43" t="s">
        <v>23</v>
      </c>
      <c r="C4" s="91"/>
      <c r="D4" s="91"/>
      <c r="E4" s="44" t="s">
        <v>27</v>
      </c>
      <c r="F4" s="44" t="s">
        <v>28</v>
      </c>
      <c r="G4" s="45" t="s">
        <v>29</v>
      </c>
    </row>
    <row r="5" spans="1:9" ht="13.5" thickTop="1">
      <c r="A5" s="40" t="s">
        <v>10</v>
      </c>
      <c r="B5" s="67" t="s">
        <v>75</v>
      </c>
      <c r="C5" s="28" t="s">
        <v>6</v>
      </c>
      <c r="D5" s="41">
        <v>1</v>
      </c>
      <c r="E5" s="29"/>
      <c r="F5" s="29">
        <f>+E5*D5</f>
        <v>0</v>
      </c>
      <c r="G5" s="30">
        <f>+F5*1.21</f>
        <v>0</v>
      </c>
      <c r="I5" s="1"/>
    </row>
    <row r="6" spans="1:7" ht="25.5">
      <c r="A6" s="7" t="s">
        <v>11</v>
      </c>
      <c r="B6" s="22" t="s">
        <v>67</v>
      </c>
      <c r="C6" s="3" t="s">
        <v>6</v>
      </c>
      <c r="D6" s="9">
        <v>1</v>
      </c>
      <c r="E6" s="18"/>
      <c r="F6" s="18">
        <f aca="true" t="shared" si="0" ref="F6:F16">+E6*D6</f>
        <v>0</v>
      </c>
      <c r="G6" s="30">
        <f aca="true" t="shared" si="1" ref="G6:G16">+F6*1.21</f>
        <v>0</v>
      </c>
    </row>
    <row r="7" spans="1:7" ht="12.75">
      <c r="A7" s="7" t="s">
        <v>12</v>
      </c>
      <c r="B7" s="10" t="s">
        <v>3</v>
      </c>
      <c r="C7" s="3" t="s">
        <v>6</v>
      </c>
      <c r="D7" s="9">
        <v>1</v>
      </c>
      <c r="E7" s="18"/>
      <c r="F7" s="18">
        <f t="shared" si="0"/>
        <v>0</v>
      </c>
      <c r="G7" s="30">
        <f t="shared" si="1"/>
        <v>0</v>
      </c>
    </row>
    <row r="8" spans="1:7" ht="12.75">
      <c r="A8" s="7" t="s">
        <v>13</v>
      </c>
      <c r="B8" s="10" t="s">
        <v>24</v>
      </c>
      <c r="C8" s="3" t="s">
        <v>6</v>
      </c>
      <c r="D8" s="9">
        <v>1</v>
      </c>
      <c r="E8" s="18"/>
      <c r="F8" s="18">
        <f t="shared" si="0"/>
        <v>0</v>
      </c>
      <c r="G8" s="30">
        <f t="shared" si="1"/>
        <v>0</v>
      </c>
    </row>
    <row r="9" spans="1:7" ht="12.75">
      <c r="A9" s="7" t="s">
        <v>14</v>
      </c>
      <c r="B9" s="10" t="s">
        <v>48</v>
      </c>
      <c r="C9" s="3" t="s">
        <v>6</v>
      </c>
      <c r="D9" s="9">
        <v>1</v>
      </c>
      <c r="E9" s="18"/>
      <c r="F9" s="18">
        <f t="shared" si="0"/>
        <v>0</v>
      </c>
      <c r="G9" s="30">
        <f t="shared" si="1"/>
        <v>0</v>
      </c>
    </row>
    <row r="10" spans="1:7" ht="12.75">
      <c r="A10" s="7" t="s">
        <v>15</v>
      </c>
      <c r="B10" s="10" t="s">
        <v>31</v>
      </c>
      <c r="C10" s="3" t="s">
        <v>6</v>
      </c>
      <c r="D10" s="9">
        <v>1</v>
      </c>
      <c r="E10" s="18"/>
      <c r="F10" s="18">
        <f t="shared" si="0"/>
        <v>0</v>
      </c>
      <c r="G10" s="30">
        <f t="shared" si="1"/>
        <v>0</v>
      </c>
    </row>
    <row r="11" spans="1:7" ht="12.75">
      <c r="A11" s="7" t="s">
        <v>16</v>
      </c>
      <c r="B11" s="10" t="s">
        <v>46</v>
      </c>
      <c r="C11" s="3" t="s">
        <v>7</v>
      </c>
      <c r="D11" s="9">
        <v>0</v>
      </c>
      <c r="E11" s="18"/>
      <c r="F11" s="18">
        <f t="shared" si="0"/>
        <v>0</v>
      </c>
      <c r="G11" s="30">
        <f t="shared" si="1"/>
        <v>0</v>
      </c>
    </row>
    <row r="12" spans="1:7" ht="12.75">
      <c r="A12" s="7" t="s">
        <v>17</v>
      </c>
      <c r="B12" s="22" t="s">
        <v>76</v>
      </c>
      <c r="C12" s="3" t="s">
        <v>6</v>
      </c>
      <c r="D12" s="9">
        <v>1</v>
      </c>
      <c r="E12" s="18"/>
      <c r="F12" s="18">
        <f t="shared" si="0"/>
        <v>0</v>
      </c>
      <c r="G12" s="30">
        <f t="shared" si="1"/>
        <v>0</v>
      </c>
    </row>
    <row r="13" spans="1:7" ht="12.75">
      <c r="A13" s="7" t="s">
        <v>18</v>
      </c>
      <c r="B13" s="22" t="s">
        <v>77</v>
      </c>
      <c r="C13" s="3" t="s">
        <v>7</v>
      </c>
      <c r="D13" s="9">
        <v>1</v>
      </c>
      <c r="E13" s="18"/>
      <c r="F13" s="18">
        <f t="shared" si="0"/>
        <v>0</v>
      </c>
      <c r="G13" s="30">
        <f t="shared" si="1"/>
        <v>0</v>
      </c>
    </row>
    <row r="14" spans="1:7" ht="12.75">
      <c r="A14" s="7" t="s">
        <v>19</v>
      </c>
      <c r="B14" s="10" t="s">
        <v>47</v>
      </c>
      <c r="C14" s="3" t="s">
        <v>6</v>
      </c>
      <c r="D14" s="9">
        <v>1</v>
      </c>
      <c r="E14" s="18"/>
      <c r="F14" s="18">
        <f t="shared" si="0"/>
        <v>0</v>
      </c>
      <c r="G14" s="30">
        <f t="shared" si="1"/>
        <v>0</v>
      </c>
    </row>
    <row r="15" spans="1:7" ht="12.75">
      <c r="A15" s="7" t="s">
        <v>20</v>
      </c>
      <c r="B15" s="10" t="s">
        <v>25</v>
      </c>
      <c r="C15" s="3" t="s">
        <v>7</v>
      </c>
      <c r="D15" s="9">
        <v>1</v>
      </c>
      <c r="E15" s="18"/>
      <c r="F15" s="18">
        <f t="shared" si="0"/>
        <v>0</v>
      </c>
      <c r="G15" s="30">
        <f t="shared" si="1"/>
        <v>0</v>
      </c>
    </row>
    <row r="16" spans="1:7" ht="13.5" thickBot="1">
      <c r="A16" s="47" t="s">
        <v>21</v>
      </c>
      <c r="B16" s="48" t="s">
        <v>36</v>
      </c>
      <c r="C16" s="32" t="s">
        <v>6</v>
      </c>
      <c r="D16" s="49">
        <v>1</v>
      </c>
      <c r="E16" s="33"/>
      <c r="F16" s="33">
        <f t="shared" si="0"/>
        <v>0</v>
      </c>
      <c r="G16" s="50">
        <f t="shared" si="1"/>
        <v>0</v>
      </c>
    </row>
    <row r="17" spans="1:9" ht="16.5" thickBot="1" thickTop="1">
      <c r="A17" s="51" t="s">
        <v>8</v>
      </c>
      <c r="B17" s="94" t="s">
        <v>4</v>
      </c>
      <c r="C17" s="95"/>
      <c r="D17" s="95"/>
      <c r="E17" s="96"/>
      <c r="F17" s="52">
        <f>SUM(F5:F16)</f>
        <v>0</v>
      </c>
      <c r="G17" s="53">
        <f>SUM(G5:G16)</f>
        <v>0</v>
      </c>
      <c r="I17" s="11"/>
    </row>
    <row r="18" spans="1:7" ht="12.75">
      <c r="A18" s="13"/>
      <c r="E18" s="1"/>
      <c r="F18" s="1"/>
      <c r="G18" s="1"/>
    </row>
    <row r="19" spans="1:7" ht="12.75">
      <c r="A19" s="14"/>
      <c r="B19" s="14"/>
      <c r="C19" s="14"/>
      <c r="E19" s="1"/>
      <c r="F19" s="1"/>
      <c r="G19" s="1"/>
    </row>
    <row r="20" spans="1:7" ht="12.75">
      <c r="A20" s="14"/>
      <c r="B20" s="14"/>
      <c r="C20" s="14"/>
      <c r="E20" s="1"/>
      <c r="F20" s="1"/>
      <c r="G20" s="1"/>
    </row>
    <row r="21" spans="1:7" ht="12.75">
      <c r="A21" s="14"/>
      <c r="B21" s="14"/>
      <c r="C21" s="14"/>
      <c r="E21" s="1"/>
      <c r="F21" s="1"/>
      <c r="G21" s="1"/>
    </row>
    <row r="22" spans="1:7" ht="12.75">
      <c r="A22" s="14"/>
      <c r="B22" s="14"/>
      <c r="C22" s="14"/>
      <c r="E22" s="1"/>
      <c r="F22" s="1"/>
      <c r="G22" s="1"/>
    </row>
    <row r="23" spans="1:7" ht="12.75">
      <c r="A23" s="14"/>
      <c r="B23" s="14"/>
      <c r="C23" s="14"/>
      <c r="E23" s="1"/>
      <c r="F23" s="1"/>
      <c r="G23" s="1"/>
    </row>
    <row r="24" spans="1:7" ht="12.75">
      <c r="A24" s="14"/>
      <c r="B24" s="14"/>
      <c r="C24" s="14"/>
      <c r="E24" s="1"/>
      <c r="F24" s="1"/>
      <c r="G24" s="1"/>
    </row>
    <row r="25" spans="1:7" ht="12.75">
      <c r="A25" s="14"/>
      <c r="B25" s="14"/>
      <c r="C25" s="14"/>
      <c r="E25" s="1"/>
      <c r="F25" s="1"/>
      <c r="G25" s="1"/>
    </row>
    <row r="26" spans="1:7" ht="12.75">
      <c r="A26" s="14"/>
      <c r="B26" s="14"/>
      <c r="C26" s="14"/>
      <c r="E26" s="1"/>
      <c r="F26" s="1"/>
      <c r="G26" s="1"/>
    </row>
    <row r="27" spans="1:7" ht="12.75">
      <c r="A27" s="14"/>
      <c r="B27" s="14"/>
      <c r="C27" s="14"/>
      <c r="E27" s="1"/>
      <c r="F27" s="1"/>
      <c r="G27" s="1"/>
    </row>
    <row r="28" spans="1:7" ht="12.75">
      <c r="A28" s="14"/>
      <c r="B28" s="14"/>
      <c r="C28" s="14"/>
      <c r="E28" s="1"/>
      <c r="F28" s="1"/>
      <c r="G28" s="1"/>
    </row>
    <row r="29" spans="1:7" ht="12.75">
      <c r="A29" s="14"/>
      <c r="B29" s="14"/>
      <c r="C29" s="14"/>
      <c r="E29" s="1"/>
      <c r="F29" s="1"/>
      <c r="G29" s="1"/>
    </row>
    <row r="30" spans="1:7" ht="12.75">
      <c r="A30" s="14"/>
      <c r="B30" s="14"/>
      <c r="C30" s="14"/>
      <c r="E30" s="1"/>
      <c r="F30" s="1"/>
      <c r="G30" s="1"/>
    </row>
    <row r="31" spans="1:7" ht="12.75">
      <c r="A31" s="14"/>
      <c r="B31" s="14"/>
      <c r="C31" s="14"/>
      <c r="E31" s="1"/>
      <c r="F31" s="1"/>
      <c r="G31" s="1"/>
    </row>
    <row r="32" spans="1:7" ht="12.75">
      <c r="A32" s="14"/>
      <c r="B32" s="14"/>
      <c r="C32" s="14"/>
      <c r="E32" s="1"/>
      <c r="F32" s="1"/>
      <c r="G32" s="1"/>
    </row>
    <row r="33" spans="1:7" ht="12.75">
      <c r="A33" s="14"/>
      <c r="B33" s="14"/>
      <c r="C33" s="14"/>
      <c r="E33" s="1"/>
      <c r="F33" s="1"/>
      <c r="G33" s="1"/>
    </row>
    <row r="34" spans="1:3" ht="12.75">
      <c r="A34" s="14"/>
      <c r="B34" s="14"/>
      <c r="C34" s="14"/>
    </row>
    <row r="35" spans="1:3" ht="12.75">
      <c r="A35" s="14"/>
      <c r="B35" s="14"/>
      <c r="C35" s="14"/>
    </row>
    <row r="36" spans="1:3" ht="12.75">
      <c r="A36" s="14"/>
      <c r="B36" s="14"/>
      <c r="C36" s="14"/>
    </row>
    <row r="37" spans="1:3" ht="12.75">
      <c r="A37" s="15"/>
      <c r="B37" s="14"/>
      <c r="C37" s="14"/>
    </row>
    <row r="38" spans="1:3" ht="12.75">
      <c r="A38" s="15"/>
      <c r="B38" s="14"/>
      <c r="C38" s="14"/>
    </row>
    <row r="39" spans="1:3" ht="12.75">
      <c r="A39" s="15"/>
      <c r="B39" s="14"/>
      <c r="C39" s="14"/>
    </row>
    <row r="40" spans="1:3" ht="12.75">
      <c r="A40" s="16"/>
      <c r="B40" s="14"/>
      <c r="C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</sheetData>
  <sheetProtection/>
  <mergeCells count="5">
    <mergeCell ref="A2:G2"/>
    <mergeCell ref="C3:C4"/>
    <mergeCell ref="D3:D4"/>
    <mergeCell ref="E3:G3"/>
    <mergeCell ref="B17:E17"/>
  </mergeCells>
  <printOptions/>
  <pageMargins left="0.36" right="0.25" top="0.51" bottom="0.51" header="0.5118110236220472" footer="0.511811023622047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7"/>
  <sheetViews>
    <sheetView zoomScalePageLayoutView="0" workbookViewId="0" topLeftCell="A1">
      <selection activeCell="E20" sqref="E20:E23"/>
    </sheetView>
  </sheetViews>
  <sheetFormatPr defaultColWidth="9.140625" defaultRowHeight="12.75"/>
  <cols>
    <col min="1" max="1" width="8.28125" style="0" customWidth="1"/>
    <col min="2" max="2" width="55.28125" style="0" customWidth="1"/>
    <col min="3" max="3" width="4.421875" style="0" customWidth="1"/>
    <col min="4" max="4" width="6.00390625" style="0" customWidth="1"/>
    <col min="5" max="6" width="15.8515625" style="0" customWidth="1"/>
    <col min="7" max="7" width="21.00390625" style="0" customWidth="1"/>
    <col min="9" max="9" width="22.7109375" style="0" customWidth="1"/>
  </cols>
  <sheetData>
    <row r="1" ht="21" thickBot="1">
      <c r="A1" s="12" t="s">
        <v>112</v>
      </c>
    </row>
    <row r="2" spans="1:7" ht="12.75">
      <c r="A2" s="4" t="s">
        <v>0</v>
      </c>
      <c r="B2" s="5" t="s">
        <v>5</v>
      </c>
      <c r="C2" s="25" t="s">
        <v>1</v>
      </c>
      <c r="D2" s="25" t="s">
        <v>2</v>
      </c>
      <c r="E2" s="54" t="s">
        <v>27</v>
      </c>
      <c r="F2" s="56" t="s">
        <v>28</v>
      </c>
      <c r="G2" s="55" t="s">
        <v>29</v>
      </c>
    </row>
    <row r="3" spans="1:7" ht="13.5" thickBot="1">
      <c r="A3" s="42" t="s">
        <v>9</v>
      </c>
      <c r="B3" s="109" t="s">
        <v>78</v>
      </c>
      <c r="C3" s="110"/>
      <c r="D3" s="110"/>
      <c r="E3" s="110"/>
      <c r="F3" s="110"/>
      <c r="G3" s="111"/>
    </row>
    <row r="4" spans="1:7" ht="13.5" thickTop="1">
      <c r="A4" s="40" t="s">
        <v>22</v>
      </c>
      <c r="B4" s="72" t="s">
        <v>85</v>
      </c>
      <c r="C4" s="28" t="s">
        <v>6</v>
      </c>
      <c r="D4" s="41">
        <v>2</v>
      </c>
      <c r="E4" s="29"/>
      <c r="F4" s="29">
        <f>+E4*D4</f>
        <v>0</v>
      </c>
      <c r="G4" s="30">
        <f>+F4*1.21</f>
        <v>0</v>
      </c>
    </row>
    <row r="5" spans="1:7" ht="12.75">
      <c r="A5" s="40" t="s">
        <v>81</v>
      </c>
      <c r="B5" s="72" t="s">
        <v>86</v>
      </c>
      <c r="C5" s="3" t="s">
        <v>6</v>
      </c>
      <c r="D5" s="9">
        <v>2</v>
      </c>
      <c r="E5" s="73"/>
      <c r="F5" s="18">
        <f>+E5*D5</f>
        <v>0</v>
      </c>
      <c r="G5" s="30">
        <f>+F5*1.21</f>
        <v>0</v>
      </c>
    </row>
    <row r="6" spans="1:7" ht="12.75">
      <c r="A6" s="40" t="s">
        <v>82</v>
      </c>
      <c r="B6" s="74" t="s">
        <v>87</v>
      </c>
      <c r="C6" s="3" t="s">
        <v>6</v>
      </c>
      <c r="D6" s="9">
        <v>0</v>
      </c>
      <c r="E6" s="73"/>
      <c r="F6" s="29">
        <f>+E6*D6</f>
        <v>0</v>
      </c>
      <c r="G6" s="30">
        <f>+F6*1.21</f>
        <v>0</v>
      </c>
    </row>
    <row r="7" spans="1:7" ht="12.75">
      <c r="A7" s="40" t="s">
        <v>83</v>
      </c>
      <c r="B7" s="74" t="s">
        <v>88</v>
      </c>
      <c r="C7" s="3" t="s">
        <v>6</v>
      </c>
      <c r="D7" s="9">
        <v>0</v>
      </c>
      <c r="E7" s="73"/>
      <c r="F7" s="29">
        <f>+E7*D7</f>
        <v>0</v>
      </c>
      <c r="G7" s="30">
        <f>+F7*1.21</f>
        <v>0</v>
      </c>
    </row>
    <row r="8" spans="1:7" ht="12.75">
      <c r="A8" s="40" t="s">
        <v>84</v>
      </c>
      <c r="B8" s="72" t="s">
        <v>89</v>
      </c>
      <c r="C8" s="3" t="s">
        <v>6</v>
      </c>
      <c r="D8" s="9">
        <v>0</v>
      </c>
      <c r="E8" s="73"/>
      <c r="F8" s="29">
        <f>+E8*D8</f>
        <v>0</v>
      </c>
      <c r="G8" s="30">
        <f>+F8*1.21</f>
        <v>0</v>
      </c>
    </row>
    <row r="9" spans="1:9" ht="12.75">
      <c r="A9" s="8" t="s">
        <v>9</v>
      </c>
      <c r="B9" s="103" t="s">
        <v>97</v>
      </c>
      <c r="C9" s="104"/>
      <c r="D9" s="104"/>
      <c r="E9" s="105"/>
      <c r="F9" s="20">
        <f>SUM(F4:F8)</f>
        <v>0</v>
      </c>
      <c r="G9" s="21">
        <f>SUM(G4:G8)</f>
        <v>0</v>
      </c>
      <c r="I9" s="11"/>
    </row>
    <row r="10" spans="1:7" ht="12.75">
      <c r="A10" s="6" t="s">
        <v>37</v>
      </c>
      <c r="B10" s="100" t="s">
        <v>79</v>
      </c>
      <c r="C10" s="101"/>
      <c r="D10" s="101"/>
      <c r="E10" s="101"/>
      <c r="F10" s="101"/>
      <c r="G10" s="102"/>
    </row>
    <row r="11" spans="1:7" ht="12.75">
      <c r="A11" s="24" t="s">
        <v>38</v>
      </c>
      <c r="B11" s="22" t="s">
        <v>91</v>
      </c>
      <c r="C11" s="3" t="s">
        <v>6</v>
      </c>
      <c r="D11" s="9">
        <v>1</v>
      </c>
      <c r="E11" s="18"/>
      <c r="F11" s="18">
        <f aca="true" t="shared" si="0" ref="F11:F17">+E11*D11</f>
        <v>0</v>
      </c>
      <c r="G11" s="19">
        <f aca="true" t="shared" si="1" ref="G11:G17">+F11*1.21</f>
        <v>0</v>
      </c>
    </row>
    <row r="12" spans="1:7" ht="12.75">
      <c r="A12" s="24" t="s">
        <v>39</v>
      </c>
      <c r="B12" s="22" t="s">
        <v>92</v>
      </c>
      <c r="C12" s="3" t="s">
        <v>6</v>
      </c>
      <c r="D12" s="9">
        <v>2</v>
      </c>
      <c r="E12" s="18"/>
      <c r="F12" s="18">
        <f t="shared" si="0"/>
        <v>0</v>
      </c>
      <c r="G12" s="19">
        <f t="shared" si="1"/>
        <v>0</v>
      </c>
    </row>
    <row r="13" spans="1:7" ht="12.75">
      <c r="A13" s="24" t="s">
        <v>40</v>
      </c>
      <c r="B13" s="22" t="s">
        <v>93</v>
      </c>
      <c r="C13" s="3" t="s">
        <v>7</v>
      </c>
      <c r="D13" s="9">
        <v>1</v>
      </c>
      <c r="E13" s="18"/>
      <c r="F13" s="18">
        <f t="shared" si="0"/>
        <v>0</v>
      </c>
      <c r="G13" s="19">
        <f t="shared" si="1"/>
        <v>0</v>
      </c>
    </row>
    <row r="14" spans="1:7" ht="12.75">
      <c r="A14" s="24" t="s">
        <v>41</v>
      </c>
      <c r="B14" s="22" t="s">
        <v>94</v>
      </c>
      <c r="C14" s="3" t="s">
        <v>7</v>
      </c>
      <c r="D14" s="9">
        <v>1</v>
      </c>
      <c r="E14" s="18"/>
      <c r="F14" s="18">
        <f t="shared" si="0"/>
        <v>0</v>
      </c>
      <c r="G14" s="19">
        <f t="shared" si="1"/>
        <v>0</v>
      </c>
    </row>
    <row r="15" spans="1:7" ht="12.75">
      <c r="A15" s="24" t="s">
        <v>95</v>
      </c>
      <c r="B15" s="74" t="s">
        <v>88</v>
      </c>
      <c r="C15" s="3" t="s">
        <v>7</v>
      </c>
      <c r="D15" s="9">
        <v>1</v>
      </c>
      <c r="E15" s="18"/>
      <c r="F15" s="18">
        <f t="shared" si="0"/>
        <v>0</v>
      </c>
      <c r="G15" s="19">
        <f t="shared" si="1"/>
        <v>0</v>
      </c>
    </row>
    <row r="16" spans="1:7" ht="12.75">
      <c r="A16" s="24" t="s">
        <v>42</v>
      </c>
      <c r="B16" s="72" t="s">
        <v>89</v>
      </c>
      <c r="C16" s="3" t="s">
        <v>7</v>
      </c>
      <c r="D16" s="9">
        <v>1</v>
      </c>
      <c r="E16" s="18"/>
      <c r="F16" s="18">
        <f t="shared" si="0"/>
        <v>0</v>
      </c>
      <c r="G16" s="19">
        <f t="shared" si="1"/>
        <v>0</v>
      </c>
    </row>
    <row r="17" spans="1:7" ht="12.75">
      <c r="A17" s="24" t="s">
        <v>101</v>
      </c>
      <c r="B17" s="22" t="s">
        <v>90</v>
      </c>
      <c r="C17" s="3" t="s">
        <v>7</v>
      </c>
      <c r="D17" s="9">
        <v>1</v>
      </c>
      <c r="E17" s="18"/>
      <c r="F17" s="18">
        <f t="shared" si="0"/>
        <v>0</v>
      </c>
      <c r="G17" s="19">
        <f t="shared" si="1"/>
        <v>0</v>
      </c>
    </row>
    <row r="18" spans="1:9" ht="12.75">
      <c r="A18" s="8" t="s">
        <v>37</v>
      </c>
      <c r="B18" s="103" t="s">
        <v>96</v>
      </c>
      <c r="C18" s="104"/>
      <c r="D18" s="104"/>
      <c r="E18" s="105"/>
      <c r="F18" s="20">
        <f>SUM(F11:F17)</f>
        <v>0</v>
      </c>
      <c r="G18" s="21">
        <f>SUM(G11:G17)</f>
        <v>0</v>
      </c>
      <c r="I18" s="11"/>
    </row>
    <row r="19" spans="1:7" ht="12.75">
      <c r="A19" s="6" t="s">
        <v>43</v>
      </c>
      <c r="B19" s="100" t="s">
        <v>100</v>
      </c>
      <c r="C19" s="101"/>
      <c r="D19" s="101"/>
      <c r="E19" s="101"/>
      <c r="F19" s="101"/>
      <c r="G19" s="102"/>
    </row>
    <row r="20" spans="1:7" ht="12.75">
      <c r="A20" s="24" t="s">
        <v>44</v>
      </c>
      <c r="B20" s="22" t="s">
        <v>98</v>
      </c>
      <c r="C20" s="23" t="s">
        <v>7</v>
      </c>
      <c r="D20" s="9">
        <v>3</v>
      </c>
      <c r="E20" s="18"/>
      <c r="F20" s="18">
        <f>+E20*D20</f>
        <v>0</v>
      </c>
      <c r="G20" s="19">
        <f>+F20*1.21</f>
        <v>0</v>
      </c>
    </row>
    <row r="21" spans="1:7" ht="12.75">
      <c r="A21" s="24" t="s">
        <v>45</v>
      </c>
      <c r="B21" s="22" t="s">
        <v>99</v>
      </c>
      <c r="C21" s="3" t="s">
        <v>6</v>
      </c>
      <c r="D21" s="9">
        <v>3</v>
      </c>
      <c r="E21" s="18"/>
      <c r="F21" s="18">
        <f>+E21*D21</f>
        <v>0</v>
      </c>
      <c r="G21" s="19">
        <f>+F21*1.21</f>
        <v>0</v>
      </c>
    </row>
    <row r="22" spans="1:7" ht="12.75">
      <c r="A22" s="24" t="s">
        <v>71</v>
      </c>
      <c r="B22" s="22" t="s">
        <v>70</v>
      </c>
      <c r="C22" s="3" t="s">
        <v>6</v>
      </c>
      <c r="D22" s="9">
        <v>1</v>
      </c>
      <c r="E22" s="18"/>
      <c r="F22" s="18">
        <f>+E22*D22</f>
        <v>0</v>
      </c>
      <c r="G22" s="19">
        <f>+F22*1.21</f>
        <v>0</v>
      </c>
    </row>
    <row r="23" spans="1:7" ht="12.75">
      <c r="A23" s="24" t="s">
        <v>72</v>
      </c>
      <c r="B23" s="22" t="s">
        <v>33</v>
      </c>
      <c r="C23" s="3" t="s">
        <v>7</v>
      </c>
      <c r="D23" s="9">
        <v>1</v>
      </c>
      <c r="E23" s="18"/>
      <c r="F23" s="18">
        <f>+E23*D23</f>
        <v>0</v>
      </c>
      <c r="G23" s="19">
        <f>+F23*1.21</f>
        <v>0</v>
      </c>
    </row>
    <row r="24" spans="1:9" ht="13.5" thickBot="1">
      <c r="A24" s="61" t="s">
        <v>43</v>
      </c>
      <c r="B24" s="106" t="s">
        <v>80</v>
      </c>
      <c r="C24" s="107"/>
      <c r="D24" s="107"/>
      <c r="E24" s="108"/>
      <c r="F24" s="62">
        <f>SUM(F20:F23)</f>
        <v>0</v>
      </c>
      <c r="G24" s="63">
        <f>SUM(G20:G23)</f>
        <v>0</v>
      </c>
      <c r="I24" s="11"/>
    </row>
    <row r="25" spans="1:7" ht="14.25" thickBot="1" thickTop="1">
      <c r="A25" s="97" t="s">
        <v>62</v>
      </c>
      <c r="B25" s="98"/>
      <c r="C25" s="98"/>
      <c r="D25" s="98"/>
      <c r="E25" s="99"/>
      <c r="F25" s="57">
        <f>+F24+F18+F9</f>
        <v>0</v>
      </c>
      <c r="G25" s="58">
        <f>+G24+G18+G9</f>
        <v>0</v>
      </c>
    </row>
    <row r="26" spans="1:7" ht="12.75">
      <c r="A26" s="13"/>
      <c r="E26" s="1"/>
      <c r="F26" s="1"/>
      <c r="G26" s="1"/>
    </row>
    <row r="27" spans="1:7" ht="12.75">
      <c r="A27" s="14"/>
      <c r="B27" s="14"/>
      <c r="C27" s="14"/>
      <c r="E27" s="1"/>
      <c r="F27" s="1"/>
      <c r="G27" s="1"/>
    </row>
    <row r="28" spans="1:7" ht="12.75">
      <c r="A28" s="14"/>
      <c r="B28" s="14"/>
      <c r="C28" s="14"/>
      <c r="E28" s="1"/>
      <c r="F28" s="1"/>
      <c r="G28" s="1"/>
    </row>
    <row r="29" spans="1:7" ht="12.75">
      <c r="A29" s="14"/>
      <c r="B29" s="14"/>
      <c r="C29" s="14"/>
      <c r="E29" s="1"/>
      <c r="F29" s="1"/>
      <c r="G29" s="1"/>
    </row>
    <row r="30" spans="1:7" ht="12.75">
      <c r="A30" s="14"/>
      <c r="B30" s="14"/>
      <c r="C30" s="14"/>
      <c r="E30" s="1"/>
      <c r="F30" s="1"/>
      <c r="G30" s="1"/>
    </row>
    <row r="31" spans="1:7" ht="12.75">
      <c r="A31" s="14"/>
      <c r="B31" s="14"/>
      <c r="C31" s="14"/>
      <c r="E31" s="1"/>
      <c r="F31" s="1"/>
      <c r="G31" s="1"/>
    </row>
    <row r="32" spans="1:7" ht="12.75">
      <c r="A32" s="14"/>
      <c r="B32" s="14"/>
      <c r="C32" s="14"/>
      <c r="E32" s="1"/>
      <c r="F32" s="1"/>
      <c r="G32" s="1"/>
    </row>
    <row r="33" spans="1:7" ht="12.75">
      <c r="A33" s="14"/>
      <c r="B33" s="14"/>
      <c r="C33" s="14"/>
      <c r="E33" s="1"/>
      <c r="F33" s="1"/>
      <c r="G33" s="1"/>
    </row>
    <row r="34" spans="1:7" ht="12.75">
      <c r="A34" s="14"/>
      <c r="B34" s="14"/>
      <c r="C34" s="14"/>
      <c r="E34" s="1"/>
      <c r="F34" s="1"/>
      <c r="G34" s="1"/>
    </row>
    <row r="35" spans="1:7" ht="12.75">
      <c r="A35" s="14"/>
      <c r="B35" s="14"/>
      <c r="C35" s="14"/>
      <c r="E35" s="1"/>
      <c r="F35" s="1"/>
      <c r="G35" s="1"/>
    </row>
    <row r="36" spans="1:7" ht="12.75">
      <c r="A36" s="14"/>
      <c r="B36" s="14"/>
      <c r="C36" s="14"/>
      <c r="E36" s="1"/>
      <c r="F36" s="1"/>
      <c r="G36" s="1"/>
    </row>
    <row r="37" spans="1:7" ht="12.75">
      <c r="A37" s="14"/>
      <c r="B37" s="14"/>
      <c r="C37" s="14"/>
      <c r="E37" s="1"/>
      <c r="F37" s="1"/>
      <c r="G37" s="1"/>
    </row>
    <row r="38" spans="1:7" ht="12.75">
      <c r="A38" s="14"/>
      <c r="B38" s="14"/>
      <c r="C38" s="14"/>
      <c r="E38" s="1"/>
      <c r="F38" s="1"/>
      <c r="G38" s="1"/>
    </row>
    <row r="39" spans="1:7" ht="12.75">
      <c r="A39" s="14"/>
      <c r="B39" s="14"/>
      <c r="C39" s="14"/>
      <c r="E39" s="1"/>
      <c r="F39" s="1"/>
      <c r="G39" s="1"/>
    </row>
    <row r="40" spans="1:7" ht="12.75">
      <c r="A40" s="14"/>
      <c r="B40" s="14"/>
      <c r="C40" s="14"/>
      <c r="E40" s="1"/>
      <c r="F40" s="1"/>
      <c r="G40" s="1"/>
    </row>
    <row r="41" spans="1:7" ht="12.75">
      <c r="A41" s="14"/>
      <c r="B41" s="14"/>
      <c r="C41" s="14"/>
      <c r="E41" s="1"/>
      <c r="F41" s="1"/>
      <c r="G41" s="1"/>
    </row>
    <row r="42" spans="1:3" ht="12.75">
      <c r="A42" s="14"/>
      <c r="B42" s="14"/>
      <c r="C42" s="14"/>
    </row>
    <row r="43" spans="1:3" ht="12.75">
      <c r="A43" s="14"/>
      <c r="B43" s="14"/>
      <c r="C43" s="14"/>
    </row>
    <row r="44" spans="1:3" ht="12.75">
      <c r="A44" s="14"/>
      <c r="B44" s="14"/>
      <c r="C44" s="14"/>
    </row>
    <row r="45" spans="1:3" ht="12.75">
      <c r="A45" s="15"/>
      <c r="B45" s="14"/>
      <c r="C45" s="14"/>
    </row>
    <row r="46" spans="1:3" ht="12.75">
      <c r="A46" s="15"/>
      <c r="B46" s="14"/>
      <c r="C46" s="14"/>
    </row>
    <row r="47" spans="1:3" ht="12.75">
      <c r="A47" s="15"/>
      <c r="B47" s="14"/>
      <c r="C47" s="14"/>
    </row>
    <row r="48" spans="1:3" ht="12.75">
      <c r="A48" s="16"/>
      <c r="B48" s="14"/>
      <c r="C48" s="17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</sheetData>
  <sheetProtection/>
  <mergeCells count="7">
    <mergeCell ref="A25:E25"/>
    <mergeCell ref="B10:G10"/>
    <mergeCell ref="B18:E18"/>
    <mergeCell ref="B19:G19"/>
    <mergeCell ref="B24:E24"/>
    <mergeCell ref="B3:G3"/>
    <mergeCell ref="B9:E9"/>
  </mergeCells>
  <printOptions/>
  <pageMargins left="0.36" right="0.25" top="0.51" bottom="0.51" header="0.5118110236220472" footer="0.5118110236220472"/>
  <pageSetup fitToHeight="1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9"/>
  <sheetViews>
    <sheetView zoomScalePageLayoutView="0" workbookViewId="0" topLeftCell="A1">
      <selection activeCell="E4" sqref="E4:E6"/>
    </sheetView>
  </sheetViews>
  <sheetFormatPr defaultColWidth="9.140625" defaultRowHeight="12.75"/>
  <cols>
    <col min="1" max="1" width="8.28125" style="0" customWidth="1"/>
    <col min="2" max="2" width="55.28125" style="0" customWidth="1"/>
    <col min="3" max="3" width="4.421875" style="0" customWidth="1"/>
    <col min="4" max="4" width="6.00390625" style="0" customWidth="1"/>
    <col min="5" max="6" width="15.8515625" style="0" customWidth="1"/>
    <col min="7" max="7" width="21.00390625" style="0" customWidth="1"/>
    <col min="9" max="9" width="22.7109375" style="0" customWidth="1"/>
  </cols>
  <sheetData>
    <row r="1" ht="21" thickBot="1">
      <c r="A1" s="12" t="s">
        <v>112</v>
      </c>
    </row>
    <row r="2" spans="1:7" ht="12.75">
      <c r="A2" s="4" t="s">
        <v>0</v>
      </c>
      <c r="B2" s="5" t="s">
        <v>5</v>
      </c>
      <c r="C2" s="25" t="s">
        <v>1</v>
      </c>
      <c r="D2" s="25" t="s">
        <v>2</v>
      </c>
      <c r="E2" s="54" t="s">
        <v>27</v>
      </c>
      <c r="F2" s="56" t="s">
        <v>28</v>
      </c>
      <c r="G2" s="55" t="s">
        <v>29</v>
      </c>
    </row>
    <row r="3" spans="1:7" ht="13.5" thickBot="1">
      <c r="A3" s="42" t="s">
        <v>63</v>
      </c>
      <c r="B3" s="113" t="s">
        <v>30</v>
      </c>
      <c r="C3" s="114"/>
      <c r="D3" s="114"/>
      <c r="E3" s="114"/>
      <c r="F3" s="114"/>
      <c r="G3" s="115"/>
    </row>
    <row r="4" spans="1:7" ht="13.5" thickTop="1">
      <c r="A4" s="60" t="s">
        <v>103</v>
      </c>
      <c r="B4" s="27" t="s">
        <v>102</v>
      </c>
      <c r="C4" s="28" t="s">
        <v>7</v>
      </c>
      <c r="D4" s="41">
        <v>1</v>
      </c>
      <c r="E4" s="29"/>
      <c r="F4" s="29">
        <f>+E4*D4</f>
        <v>0</v>
      </c>
      <c r="G4" s="30">
        <f>+F4*1.19</f>
        <v>0</v>
      </c>
    </row>
    <row r="5" spans="1:7" ht="12.75">
      <c r="A5" s="75" t="s">
        <v>104</v>
      </c>
      <c r="B5" s="76" t="s">
        <v>106</v>
      </c>
      <c r="C5" s="77" t="s">
        <v>7</v>
      </c>
      <c r="D5" s="78">
        <v>1</v>
      </c>
      <c r="E5" s="79"/>
      <c r="F5" s="79">
        <f>+E5*D5</f>
        <v>0</v>
      </c>
      <c r="G5" s="80">
        <f>+F5*1.19</f>
        <v>0</v>
      </c>
    </row>
    <row r="6" spans="1:7" ht="13.5" thickBot="1">
      <c r="A6" s="59" t="s">
        <v>105</v>
      </c>
      <c r="B6" s="32" t="s">
        <v>34</v>
      </c>
      <c r="C6" s="32" t="s">
        <v>7</v>
      </c>
      <c r="D6" s="49">
        <v>1</v>
      </c>
      <c r="E6" s="33"/>
      <c r="F6" s="33">
        <f>+E6*D6</f>
        <v>0</v>
      </c>
      <c r="G6" s="50">
        <f>+F6*1.19</f>
        <v>0</v>
      </c>
    </row>
    <row r="7" spans="1:7" ht="14.25" thickBot="1" thickTop="1">
      <c r="A7" s="46" t="s">
        <v>63</v>
      </c>
      <c r="B7" s="112" t="s">
        <v>32</v>
      </c>
      <c r="C7" s="98"/>
      <c r="D7" s="98"/>
      <c r="E7" s="99"/>
      <c r="F7" s="57">
        <f>SUM(F4:F6)</f>
        <v>0</v>
      </c>
      <c r="G7" s="58">
        <f>SUM(G4:G6)</f>
        <v>0</v>
      </c>
    </row>
    <row r="8" spans="1:7" ht="12.75">
      <c r="A8" s="13"/>
      <c r="E8" s="1"/>
      <c r="F8" s="1"/>
      <c r="G8" s="1"/>
    </row>
    <row r="9" spans="1:7" ht="12.75">
      <c r="A9" s="14"/>
      <c r="B9" s="14"/>
      <c r="C9" s="14"/>
      <c r="E9" s="1"/>
      <c r="F9" s="1"/>
      <c r="G9" s="1"/>
    </row>
    <row r="10" spans="1:7" ht="12.75">
      <c r="A10" s="14"/>
      <c r="B10" s="14"/>
      <c r="C10" s="14"/>
      <c r="E10" s="1"/>
      <c r="F10" s="1"/>
      <c r="G10" s="1"/>
    </row>
    <row r="11" spans="1:7" ht="12.75">
      <c r="A11" s="14"/>
      <c r="B11" s="14"/>
      <c r="C11" s="14"/>
      <c r="E11" s="1"/>
      <c r="F11" s="1"/>
      <c r="G11" s="1"/>
    </row>
    <row r="12" spans="1:7" ht="12.75">
      <c r="A12" s="14"/>
      <c r="B12" s="14"/>
      <c r="C12" s="14"/>
      <c r="E12" s="1"/>
      <c r="F12" s="1"/>
      <c r="G12" s="1"/>
    </row>
    <row r="13" spans="1:7" ht="12.75">
      <c r="A13" s="14"/>
      <c r="B13" s="14"/>
      <c r="C13" s="14"/>
      <c r="E13" s="1"/>
      <c r="F13" s="1"/>
      <c r="G13" s="1"/>
    </row>
    <row r="14" spans="1:7" ht="12.75">
      <c r="A14" s="14"/>
      <c r="B14" s="14"/>
      <c r="C14" s="14"/>
      <c r="E14" s="1"/>
      <c r="F14" s="1"/>
      <c r="G14" s="1"/>
    </row>
    <row r="15" spans="1:7" ht="12.75">
      <c r="A15" s="14"/>
      <c r="B15" s="14"/>
      <c r="C15" s="14"/>
      <c r="E15" s="1"/>
      <c r="F15" s="1"/>
      <c r="G15" s="1"/>
    </row>
    <row r="16" spans="1:7" ht="12.75">
      <c r="A16" s="14"/>
      <c r="B16" s="14"/>
      <c r="C16" s="14"/>
      <c r="E16" s="1"/>
      <c r="F16" s="1"/>
      <c r="G16" s="1"/>
    </row>
    <row r="17" spans="1:7" ht="12.75">
      <c r="A17" s="14"/>
      <c r="B17" s="14"/>
      <c r="C17" s="14"/>
      <c r="E17" s="1"/>
      <c r="F17" s="1"/>
      <c r="G17" s="1"/>
    </row>
    <row r="18" spans="1:7" ht="12.75">
      <c r="A18" s="14"/>
      <c r="B18" s="14"/>
      <c r="C18" s="14"/>
      <c r="E18" s="1"/>
      <c r="F18" s="1"/>
      <c r="G18" s="1"/>
    </row>
    <row r="19" spans="1:7" ht="12.75">
      <c r="A19" s="14"/>
      <c r="B19" s="14"/>
      <c r="C19" s="14"/>
      <c r="E19" s="1"/>
      <c r="F19" s="1"/>
      <c r="G19" s="1"/>
    </row>
    <row r="20" spans="1:7" ht="12.75">
      <c r="A20" s="14"/>
      <c r="B20" s="14"/>
      <c r="C20" s="14"/>
      <c r="E20" s="1"/>
      <c r="F20" s="1"/>
      <c r="G20" s="1"/>
    </row>
    <row r="21" spans="1:7" ht="12.75">
      <c r="A21" s="14"/>
      <c r="B21" s="14"/>
      <c r="C21" s="14"/>
      <c r="E21" s="1"/>
      <c r="F21" s="1"/>
      <c r="G21" s="1"/>
    </row>
    <row r="22" spans="1:7" ht="12.75">
      <c r="A22" s="14"/>
      <c r="B22" s="14"/>
      <c r="C22" s="14"/>
      <c r="E22" s="1"/>
      <c r="F22" s="1"/>
      <c r="G22" s="1"/>
    </row>
    <row r="23" spans="1:7" ht="12.75">
      <c r="A23" s="14"/>
      <c r="B23" s="14"/>
      <c r="C23" s="14"/>
      <c r="E23" s="1"/>
      <c r="F23" s="1"/>
      <c r="G23" s="1"/>
    </row>
    <row r="24" spans="1:3" ht="12.75">
      <c r="A24" s="14"/>
      <c r="B24" s="14"/>
      <c r="C24" s="14"/>
    </row>
    <row r="25" spans="1:3" ht="12.75">
      <c r="A25" s="14"/>
      <c r="B25" s="14"/>
      <c r="C25" s="14"/>
    </row>
    <row r="26" spans="1:3" ht="12.75">
      <c r="A26" s="14"/>
      <c r="B26" s="14"/>
      <c r="C26" s="14"/>
    </row>
    <row r="27" spans="1:3" ht="12.75">
      <c r="A27" s="15"/>
      <c r="B27" s="14"/>
      <c r="C27" s="14"/>
    </row>
    <row r="28" spans="1:3" ht="12.75">
      <c r="A28" s="15"/>
      <c r="B28" s="14"/>
      <c r="C28" s="14"/>
    </row>
    <row r="29" spans="1:3" ht="12.75">
      <c r="A29" s="15"/>
      <c r="B29" s="14"/>
      <c r="C29" s="14"/>
    </row>
    <row r="30" spans="1:3" ht="12.75">
      <c r="A30" s="16"/>
      <c r="B30" s="14"/>
      <c r="C30" s="17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</sheetData>
  <sheetProtection/>
  <mergeCells count="2">
    <mergeCell ref="B7:E7"/>
    <mergeCell ref="B3:G3"/>
  </mergeCells>
  <printOptions/>
  <pageMargins left="0.36" right="0.25" top="0.51" bottom="0.51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1"/>
  <sheetViews>
    <sheetView zoomScalePageLayoutView="0" workbookViewId="0" topLeftCell="A1">
      <selection activeCell="E5" sqref="E5:E8"/>
    </sheetView>
  </sheetViews>
  <sheetFormatPr defaultColWidth="9.140625" defaultRowHeight="12.75"/>
  <cols>
    <col min="1" max="1" width="8.28125" style="0" customWidth="1"/>
    <col min="2" max="2" width="55.28125" style="0" customWidth="1"/>
    <col min="3" max="3" width="4.421875" style="0" customWidth="1"/>
    <col min="4" max="4" width="6.00390625" style="0" customWidth="1"/>
    <col min="5" max="6" width="15.8515625" style="0" customWidth="1"/>
    <col min="7" max="7" width="21.00390625" style="0" customWidth="1"/>
    <col min="9" max="9" width="22.7109375" style="0" customWidth="1"/>
  </cols>
  <sheetData>
    <row r="1" ht="21" thickBot="1">
      <c r="A1" s="12" t="s">
        <v>112</v>
      </c>
    </row>
    <row r="2" spans="1:7" ht="12.75">
      <c r="A2" s="4" t="s">
        <v>0</v>
      </c>
      <c r="B2" s="5" t="s">
        <v>5</v>
      </c>
      <c r="C2" s="25" t="s">
        <v>1</v>
      </c>
      <c r="D2" s="25" t="s">
        <v>2</v>
      </c>
      <c r="E2" s="54" t="s">
        <v>27</v>
      </c>
      <c r="F2" s="56" t="s">
        <v>28</v>
      </c>
      <c r="G2" s="55" t="s">
        <v>29</v>
      </c>
    </row>
    <row r="3" spans="1:7" ht="12.75">
      <c r="A3" s="116" t="s">
        <v>66</v>
      </c>
      <c r="B3" s="117" t="s">
        <v>30</v>
      </c>
      <c r="C3" s="118"/>
      <c r="D3" s="118"/>
      <c r="E3" s="118"/>
      <c r="F3" s="118"/>
      <c r="G3" s="119"/>
    </row>
    <row r="4" spans="1:7" ht="12.75">
      <c r="A4" s="121" t="s">
        <v>107</v>
      </c>
      <c r="B4" s="23" t="s">
        <v>114</v>
      </c>
      <c r="C4" s="23" t="s">
        <v>7</v>
      </c>
      <c r="D4" s="3">
        <v>1</v>
      </c>
      <c r="E4" s="3"/>
      <c r="F4" s="3"/>
      <c r="G4" s="18">
        <f>+F4*1.19</f>
        <v>0</v>
      </c>
    </row>
    <row r="5" spans="1:7" ht="12.75">
      <c r="A5" s="120" t="s">
        <v>108</v>
      </c>
      <c r="B5" s="3" t="s">
        <v>26</v>
      </c>
      <c r="C5" s="3" t="s">
        <v>7</v>
      </c>
      <c r="D5" s="9">
        <v>1</v>
      </c>
      <c r="E5" s="18"/>
      <c r="F5" s="18">
        <f>+E5*D5</f>
        <v>0</v>
      </c>
      <c r="G5" s="18">
        <f>+F5*1.19</f>
        <v>0</v>
      </c>
    </row>
    <row r="6" spans="1:7" ht="12.75">
      <c r="A6" s="120" t="s">
        <v>109</v>
      </c>
      <c r="B6" s="3" t="s">
        <v>35</v>
      </c>
      <c r="C6" s="3" t="s">
        <v>7</v>
      </c>
      <c r="D6" s="9">
        <v>1</v>
      </c>
      <c r="E6" s="18"/>
      <c r="F6" s="18">
        <f>+E6*D6</f>
        <v>0</v>
      </c>
      <c r="G6" s="18">
        <f>+F6*1.19</f>
        <v>0</v>
      </c>
    </row>
    <row r="7" spans="1:7" ht="12.75">
      <c r="A7" s="120" t="s">
        <v>110</v>
      </c>
      <c r="B7" s="23" t="s">
        <v>68</v>
      </c>
      <c r="C7" s="23" t="s">
        <v>69</v>
      </c>
      <c r="D7" s="9">
        <v>16</v>
      </c>
      <c r="E7" s="18"/>
      <c r="F7" s="18">
        <f>+E7*D7</f>
        <v>0</v>
      </c>
      <c r="G7" s="18">
        <f>+F7*1.19</f>
        <v>0</v>
      </c>
    </row>
    <row r="8" spans="1:7" ht="12.75">
      <c r="A8" s="120" t="s">
        <v>113</v>
      </c>
      <c r="B8" s="3" t="s">
        <v>34</v>
      </c>
      <c r="C8" s="3" t="s">
        <v>7</v>
      </c>
      <c r="D8" s="9">
        <v>4</v>
      </c>
      <c r="E8" s="18"/>
      <c r="F8" s="18">
        <f>+E8*D8</f>
        <v>0</v>
      </c>
      <c r="G8" s="18">
        <f>+F8*1.19</f>
        <v>0</v>
      </c>
    </row>
    <row r="9" spans="1:7" ht="13.5" thickBot="1">
      <c r="A9" s="46" t="s">
        <v>66</v>
      </c>
      <c r="B9" s="112" t="s">
        <v>32</v>
      </c>
      <c r="C9" s="98"/>
      <c r="D9" s="98"/>
      <c r="E9" s="99"/>
      <c r="F9" s="57">
        <f>SUM(F5:F8)</f>
        <v>0</v>
      </c>
      <c r="G9" s="58">
        <f>SUM(G5:G8)</f>
        <v>0</v>
      </c>
    </row>
    <row r="10" spans="1:7" ht="12.75">
      <c r="A10" s="13"/>
      <c r="E10" s="1"/>
      <c r="F10" s="1"/>
      <c r="G10" s="1"/>
    </row>
    <row r="11" spans="1:7" ht="12.75">
      <c r="A11" s="14"/>
      <c r="B11" s="14"/>
      <c r="C11" s="14"/>
      <c r="E11" s="1"/>
      <c r="F11" s="1"/>
      <c r="G11" s="1"/>
    </row>
    <row r="12" spans="1:7" ht="12.75">
      <c r="A12" s="14"/>
      <c r="B12" s="14"/>
      <c r="C12" s="14"/>
      <c r="E12" s="1"/>
      <c r="F12" s="1"/>
      <c r="G12" s="1"/>
    </row>
    <row r="13" spans="1:7" ht="12.75">
      <c r="A13" s="14"/>
      <c r="B13" s="14"/>
      <c r="C13" s="14"/>
      <c r="E13" s="1"/>
      <c r="F13" s="1"/>
      <c r="G13" s="1"/>
    </row>
    <row r="14" spans="1:7" ht="12.75">
      <c r="A14" s="14"/>
      <c r="B14" s="14"/>
      <c r="C14" s="14"/>
      <c r="E14" s="1"/>
      <c r="F14" s="1"/>
      <c r="G14" s="1"/>
    </row>
    <row r="15" spans="1:7" ht="12.75">
      <c r="A15" s="14"/>
      <c r="B15" s="14"/>
      <c r="C15" s="14"/>
      <c r="E15" s="1"/>
      <c r="F15" s="1"/>
      <c r="G15" s="1"/>
    </row>
    <row r="16" spans="1:7" ht="12.75">
      <c r="A16" s="14"/>
      <c r="B16" s="14"/>
      <c r="C16" s="14"/>
      <c r="E16" s="1"/>
      <c r="F16" s="1"/>
      <c r="G16" s="1"/>
    </row>
    <row r="17" spans="1:7" ht="12.75">
      <c r="A17" s="14"/>
      <c r="B17" s="14"/>
      <c r="C17" s="14"/>
      <c r="E17" s="1"/>
      <c r="F17" s="1"/>
      <c r="G17" s="1"/>
    </row>
    <row r="18" spans="1:7" ht="12.75">
      <c r="A18" s="14"/>
      <c r="B18" s="14"/>
      <c r="C18" s="14"/>
      <c r="E18" s="1"/>
      <c r="F18" s="1"/>
      <c r="G18" s="1"/>
    </row>
    <row r="19" spans="1:7" ht="12.75">
      <c r="A19" s="14"/>
      <c r="B19" s="14"/>
      <c r="C19" s="14"/>
      <c r="E19" s="1"/>
      <c r="F19" s="1"/>
      <c r="G19" s="1"/>
    </row>
    <row r="20" spans="1:7" ht="12.75">
      <c r="A20" s="14"/>
      <c r="B20" s="14"/>
      <c r="C20" s="14"/>
      <c r="E20" s="1"/>
      <c r="F20" s="1"/>
      <c r="G20" s="1"/>
    </row>
    <row r="21" spans="1:7" ht="12.75">
      <c r="A21" s="14"/>
      <c r="B21" s="14"/>
      <c r="C21" s="14"/>
      <c r="E21" s="1"/>
      <c r="F21" s="1"/>
      <c r="G21" s="1"/>
    </row>
    <row r="22" spans="1:7" ht="12.75">
      <c r="A22" s="14"/>
      <c r="B22" s="14"/>
      <c r="C22" s="14"/>
      <c r="E22" s="1"/>
      <c r="F22" s="1"/>
      <c r="G22" s="1"/>
    </row>
    <row r="23" spans="1:7" ht="12.75">
      <c r="A23" s="14"/>
      <c r="B23" s="14"/>
      <c r="C23" s="14"/>
      <c r="E23" s="1"/>
      <c r="F23" s="1"/>
      <c r="G23" s="1"/>
    </row>
    <row r="24" spans="1:7" ht="12.75">
      <c r="A24" s="14"/>
      <c r="B24" s="14"/>
      <c r="C24" s="14"/>
      <c r="E24" s="1"/>
      <c r="F24" s="1"/>
      <c r="G24" s="1"/>
    </row>
    <row r="25" spans="1:7" ht="12.75">
      <c r="A25" s="14"/>
      <c r="B25" s="14"/>
      <c r="C25" s="14"/>
      <c r="E25" s="1"/>
      <c r="F25" s="1"/>
      <c r="G25" s="1"/>
    </row>
    <row r="26" spans="1:3" ht="12.75">
      <c r="A26" s="14"/>
      <c r="B26" s="14"/>
      <c r="C26" s="14"/>
    </row>
    <row r="27" spans="1:3" ht="12.75">
      <c r="A27" s="14"/>
      <c r="B27" s="14"/>
      <c r="C27" s="14"/>
    </row>
    <row r="28" spans="1:3" ht="12.75">
      <c r="A28" s="14"/>
      <c r="B28" s="14"/>
      <c r="C28" s="14"/>
    </row>
    <row r="29" spans="1:3" ht="12.75">
      <c r="A29" s="15"/>
      <c r="B29" s="14"/>
      <c r="C29" s="14"/>
    </row>
    <row r="30" spans="1:3" ht="12.75">
      <c r="A30" s="15"/>
      <c r="B30" s="14"/>
      <c r="C30" s="14"/>
    </row>
    <row r="31" spans="1:3" ht="12.75">
      <c r="A31" s="15"/>
      <c r="B31" s="14"/>
      <c r="C31" s="14"/>
    </row>
    <row r="32" spans="1:3" ht="12.75">
      <c r="A32" s="16"/>
      <c r="B32" s="14"/>
      <c r="C32" s="17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</sheetData>
  <sheetProtection/>
  <mergeCells count="2">
    <mergeCell ref="B3:G3"/>
    <mergeCell ref="B9:E9"/>
  </mergeCells>
  <printOptions/>
  <pageMargins left="0.36" right="0.25" top="0.51" bottom="0.51" header="0.5118110236220472" footer="0.511811023622047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Miloslav KUCKA</Manager>
  <Company>Powerbridge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IGY</dc:title>
  <dc:subject>Rozpočet na DA</dc:subject>
  <dc:creator>Miloslav KUCKA</dc:creator>
  <cp:keywords>Dieselagregát</cp:keywords>
  <dc:description>Návrh rozpočtu</dc:description>
  <cp:lastModifiedBy>oem</cp:lastModifiedBy>
  <cp:lastPrinted>2007-01-11T08:53:41Z</cp:lastPrinted>
  <dcterms:created xsi:type="dcterms:W3CDTF">2002-09-22T18:44:03Z</dcterms:created>
  <dcterms:modified xsi:type="dcterms:W3CDTF">2016-10-25T06:58:04Z</dcterms:modified>
  <cp:category>Tajné</cp:category>
  <cp:version/>
  <cp:contentType/>
  <cp:contentStatus/>
</cp:coreProperties>
</file>