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175" windowHeight="6030"/>
  </bookViews>
  <sheets>
    <sheet name="Check list KPI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Celkové_skóre_KPI_za....týden " sheetId="9" r:id="rId10"/>
    <sheet name="CKS_KPI_za měsíc...." sheetId="10" r:id="rId11"/>
  </sheets>
  <calcPr calcId="145621"/>
</workbook>
</file>

<file path=xl/calcChain.xml><?xml version="1.0" encoding="utf-8"?>
<calcChain xmlns="http://schemas.openxmlformats.org/spreadsheetml/2006/main">
  <c r="A3" i="9" l="1"/>
  <c r="G13" i="8" l="1"/>
  <c r="F7" i="8"/>
  <c r="F10" i="8"/>
  <c r="F8" i="8"/>
  <c r="F9" i="8"/>
  <c r="C8" i="10" l="1"/>
  <c r="B8" i="10"/>
  <c r="C9" i="10" s="1"/>
  <c r="F11" i="8"/>
  <c r="F12" i="1"/>
  <c r="F12" i="8"/>
  <c r="G11" i="7"/>
  <c r="F10" i="7"/>
  <c r="F9" i="7"/>
  <c r="F8" i="7"/>
  <c r="F7" i="7"/>
  <c r="G11" i="6"/>
  <c r="F10" i="6"/>
  <c r="F9" i="6"/>
  <c r="F8" i="6"/>
  <c r="F7" i="6"/>
  <c r="G13" i="5"/>
  <c r="F12" i="5"/>
  <c r="F11" i="5"/>
  <c r="F10" i="5"/>
  <c r="F9" i="5"/>
  <c r="F8" i="5"/>
  <c r="F7" i="5"/>
  <c r="F13" i="5" s="1"/>
  <c r="G17" i="4"/>
  <c r="F16" i="4"/>
  <c r="F15" i="4"/>
  <c r="F14" i="4"/>
  <c r="F13" i="4"/>
  <c r="F12" i="4"/>
  <c r="F11" i="4"/>
  <c r="F10" i="4"/>
  <c r="F9" i="4"/>
  <c r="F8" i="4"/>
  <c r="F7" i="4"/>
  <c r="G14" i="3"/>
  <c r="F13" i="3"/>
  <c r="F12" i="3"/>
  <c r="F11" i="3"/>
  <c r="F10" i="3"/>
  <c r="F9" i="3"/>
  <c r="F8" i="3"/>
  <c r="F7" i="3"/>
  <c r="G15" i="2"/>
  <c r="F14" i="2"/>
  <c r="F13" i="2"/>
  <c r="F12" i="2"/>
  <c r="F11" i="2"/>
  <c r="F10" i="2"/>
  <c r="F9" i="2"/>
  <c r="F8" i="2"/>
  <c r="F7" i="2"/>
  <c r="F15" i="2" s="1"/>
  <c r="G14" i="1"/>
  <c r="B3" i="9" s="1"/>
  <c r="F13" i="1"/>
  <c r="F11" i="1"/>
  <c r="F10" i="1"/>
  <c r="F9" i="1"/>
  <c r="F8" i="1"/>
  <c r="F7" i="1"/>
  <c r="F11" i="7" l="1"/>
  <c r="G12" i="7" s="1"/>
  <c r="F13" i="8"/>
  <c r="G14" i="5"/>
  <c r="F14" i="3"/>
  <c r="G15" i="3" s="1"/>
  <c r="F11" i="6"/>
  <c r="G12" i="6" s="1"/>
  <c r="F17" i="4"/>
  <c r="G18" i="4" s="1"/>
  <c r="G14" i="8"/>
  <c r="F14" i="1"/>
  <c r="G15" i="1" s="1"/>
  <c r="G16" i="2"/>
  <c r="B4" i="9" l="1"/>
</calcChain>
</file>

<file path=xl/sharedStrings.xml><?xml version="1.0" encoding="utf-8"?>
<sst xmlns="http://schemas.openxmlformats.org/spreadsheetml/2006/main" count="262" uniqueCount="122">
  <si>
    <t>LOGO</t>
  </si>
  <si>
    <t>Budova/místo:</t>
  </si>
  <si>
    <t>Kontroloval:</t>
  </si>
  <si>
    <t>Datum:</t>
  </si>
  <si>
    <t>Přítomni:</t>
  </si>
  <si>
    <t>Čas kontroly:</t>
  </si>
  <si>
    <t xml:space="preserve">KPI 1 </t>
  </si>
  <si>
    <t xml:space="preserve">Kanceláře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</si>
  <si>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</si>
  <si>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</si>
  <si>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</si>
  <si>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</si>
  <si>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</si>
  <si>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</si>
  <si>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</si>
  <si>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</si>
  <si>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Plocha tvrdých podlah musí být viditelně beze šmouh, prachu, tmavých skvrn a pruhů. Plocha koberců nesmí být s tmavými cestami a pruhy, nesmí se vyskytovat staré skvrny.</t>
  </si>
  <si>
    <t>Dveře, prosklenné plochy,zrcadla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</si>
  <si>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</si>
  <si>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</si>
  <si>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</si>
  <si>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</si>
  <si>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</si>
  <si>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</t>
    </r>
  </si>
  <si>
    <t>Parapety, kabelové kanály, hlásiče, info.tabule, hasící přístroje, otopná tělesa, klimatizační vstupy, kryty světelných zdrojů lamp</t>
  </si>
  <si>
    <t>Plochy nelepí, jsou bez skvrn a prachových částic, ohmatů,mrtvých živočichů. V prostorách nejsou pavučiny.</t>
  </si>
  <si>
    <t>Umyvadla, vodovodní baterie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</si>
  <si>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Zásobníky jsou naplněny minimálně ze 2/3.</t>
  </si>
  <si>
    <t>Celkový počet bodů</t>
  </si>
  <si>
    <t>Celkové kontrolní skóre</t>
  </si>
  <si>
    <t>KPI 2</t>
  </si>
  <si>
    <t>Plocha tvrdých podlah musí být viditelně beze šmouh, prachu , tmavých skvrn, odpadků, hrubých nečistot a pruhů. Plocha koberců nesmí být s tmavými cestami a pruhy, nesmí se vyskytovat staré skvrny.</t>
  </si>
  <si>
    <t>Plochy musí být prosté souvislého prachu, bez ohmatů, skvrn a šmouh, odpadků a hrubých nečistot. Nelepí. Čalouněný nábytek je celkově bez usazeného prachu a starých skvrn.</t>
  </si>
  <si>
    <t>Závod/místo:</t>
  </si>
  <si>
    <t>KPI 3</t>
  </si>
  <si>
    <t>Plocha tvrdých podlah musí být viditelně beze šmouh, prachu , tmavých skvrn, odpadků, hrubých nečistot a pruhů.</t>
  </si>
  <si>
    <t xml:space="preserve">Plochy musí být prosté souvislého prachu, bez ohmatů, skvrn a šmouh, odpadků a hrubých nečistot. Nelepí. </t>
  </si>
  <si>
    <t>KPI 4</t>
  </si>
  <si>
    <t>Sociální zařízení a kuchyňky</t>
  </si>
  <si>
    <t xml:space="preserve">Plocha musí být viditelně beze šmouh, prachu , tmavých skvrn a pruhů, nesmí být kluzká, a to jak v ploše, tak i u soklů a lišt. </t>
  </si>
  <si>
    <t>Obklady stěn do výše 2 m, příčky,nábytek, zařízení umístěné na stěnách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</si>
  <si>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</si>
  <si>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</si>
  <si>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</si>
  <si>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</si>
  <si>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Odpady</t>
  </si>
  <si>
    <t>Odpady nepáchnou, plně odtékají</t>
  </si>
  <si>
    <t>Parapety, kabelové kanály, hlásiče, info.tabule, hasící přístroje, otopná tělesa, klimatizační vstupy, kryty světelných zdrojů</t>
  </si>
  <si>
    <t>Plochy nelepí, jsou bez skvrn a prachových částic, ohmatů,mrtvých živočichů. V prostoru nejsou pavučiny.</t>
  </si>
  <si>
    <t>KPI 5</t>
  </si>
  <si>
    <t>Podlaha včetně rohoží</t>
  </si>
  <si>
    <t>KPI6</t>
  </si>
  <si>
    <t>Dveře</t>
  </si>
  <si>
    <t>Plocha dveří vč. rámů musí být beze šmouh, souvislých ploch prachových částic, nesmí lepit .</t>
  </si>
  <si>
    <t>KPI 7</t>
  </si>
  <si>
    <t>Schodiště, vstupy budov</t>
  </si>
  <si>
    <t>Plocha tvrdých podlah musí být viditelně beze šmouh, prachu , tmavých skvrn a pruhů jak v ploše, tak na soklech a lištách. Na plochách nesmí být hrubé nečistoty a odpadky.</t>
  </si>
  <si>
    <t>Dveře a prosklenné plochy</t>
  </si>
  <si>
    <t>Plocha dveří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</si>
  <si>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Odpadní koše</t>
  </si>
  <si>
    <t>Speciální práce</t>
  </si>
  <si>
    <t>Voskování PVC a linoleí</t>
  </si>
  <si>
    <t xml:space="preserve">Plocha tvrdých podlah bude celoplošně vyčištena vč. rohů, lišt a soklů. Nesmí se vyskytovat skvrny, odlišné barevné plochy a jiné nečistoty. Celoplošně budou naneseny 4 vrstvy metalického vosku. Plocha bude celoplošně jednotná a lesklá vč. soklů a lišt 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</si>
  <si>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</si>
  <si>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</si>
  <si>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>Podlahové plochy budou zbaveny usazenín a tmavých skrn i průhů. Celá plocha bude čistá, bez viditelných šmouh a skvrn. Bude použito ruční dočištění u strojem nepřístupných míst.</t>
  </si>
  <si>
    <t xml:space="preserve">Celkové kontrolní skóre KPI </t>
  </si>
  <si>
    <t xml:space="preserve">Celkové kontrolní skóre </t>
  </si>
  <si>
    <t>KPI 8</t>
  </si>
  <si>
    <t>Čištění koberců</t>
  </si>
  <si>
    <t>Kobercové plochy po vyčištění musí být bez stop po prachových usazeninách jak v ploše, tak na soklech a v rozích. Po vyschnutí plochy nesmí být viditelné tzv. cestičky a skvrny. Koberec musí být jednotného vzhledu.</t>
  </si>
  <si>
    <t>Celkové kontrolní skóre KPI za měsíc…….</t>
  </si>
  <si>
    <t>Týden č.</t>
  </si>
  <si>
    <t>Celkem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</si>
  <si>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Dotykové plochy jsou prosté mikrobů a plísní.</t>
  </si>
  <si>
    <t>Zasedací místnosti, zasedací sál zastupitelstva</t>
  </si>
  <si>
    <t>Křesla, židle, dřevěný lakovaný a laminátový nábytek, kancelářská technika, zařizovací předměty, zařízení umístěné na stěnách</t>
  </si>
  <si>
    <t>Dveře, prosklenné plochy,zrcadla, skleněné stoly</t>
  </si>
  <si>
    <t>Dřevěné obklady, ozdoby žlutý kov</t>
  </si>
  <si>
    <t>Kuchyňské linky vč. dřezu, mikrovlnné trouby, konvice, kávovary a lednice</t>
  </si>
  <si>
    <t>Dveře, stoly, židle, prosklenné plochy a zrcadla</t>
  </si>
  <si>
    <t>Plocha dveří, stolů, židlí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plísní.Na plochách nejsou nežádoucí nápisy.</t>
  </si>
  <si>
    <t>Parapety, kabelové kanály, hlásiče, květináče, info.tabule, hasící přístroje, otopná tělesa, klimatizační vstupy, zásobníky vody, kryty světelných zdrojů lamp</t>
  </si>
  <si>
    <t xml:space="preserve">Plochy musí být prosté souvislého prachu, bez ohmatů, skvrn a šmouh.Nesmí lepit. </t>
  </si>
  <si>
    <t>Stoly a nábytek vč. čalouněného, židle, zábradlí, kamerový systém, vršky sloupů</t>
  </si>
  <si>
    <t>Technická zázemí, strojovny, sklady a archivy</t>
  </si>
  <si>
    <t>Plochy nelepí, jsou bez větších skvrn a souvislé vrstvy prachových částic, ohmatů,mrtvých živočichů. V prostoru nejsou pavučiny. Plochy nelepí.</t>
  </si>
  <si>
    <t>Rozvody, rozvodové skříně, regály,posuvné systémy,parapety, kabelové kanály, hlásiče, info.tabule, hasící přístroje, otopná tělesa, klimatizační vstupy, kryty osvětlení</t>
  </si>
  <si>
    <t>Garáže</t>
  </si>
  <si>
    <t>Obklady stěn, příčky, vnější plochy nábytku, zařízení umístěné na stěnách</t>
  </si>
  <si>
    <t xml:space="preserve">Odpadní koše </t>
  </si>
  <si>
    <t>Umyvadla a obklady jsou prosté prachu, šmouh, zaschlých okapů  a vodního kamene na a u baterií i výpustí. Plochy jsou prosté rezatých skvrn a nálepek. Dotykové plochy jsou prosté mikrobů a plísní. Zásobníky jsou prosté prachu (i uvnitř), jsou viditelně beze šmouh a skvrn, nevykazují známky zaschlého vodního kamene. Zásobníky jsou naplněny minimálně ze 2/3.</t>
  </si>
  <si>
    <t>Umyvadla a výlevky, vodovodní baterie a kohouty, odkapávací mřížky</t>
  </si>
  <si>
    <t>Parapety, schodiště, zábradlí, kabelové kanály, hlásiče, info.tabule, hasící přístroje, otopná tělesa, klimatizační vstupy, kryty světelných zdrojů lamp</t>
  </si>
  <si>
    <t>Venkovní komunikace, vjezdy a průjezdy</t>
  </si>
  <si>
    <t>Dveře, zařizovací předměty, vstupní brány,výtahy, prosklenné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</si>
  <si>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</t>
  </si>
  <si>
    <t>Čištění tvrdých podlah podlahovým automatem a jednokotoučovým podlahovým strojem</t>
  </si>
  <si>
    <t>Impregnace historické dlažby, slinuté dlažby a žuly</t>
  </si>
  <si>
    <t>Plocha tvrdých podlah bude celoplošně vyčištena vč. rohů, lišt a soklů. Nesmí se vyskytovat skvrny, šmouhy a jiné nečistoty. Celoplošně budou plochy zaimpregnovány tak, aby po době uschnutí se na ploše tvořily kapky, které se nevpíjí do povrchu. Plocha bude celoplošně jednotná vč. soklů a lišt. Historická dlažba a žula nesmí změnit vzhled, může dojít pouze k prokreslení povrchu.</t>
  </si>
  <si>
    <t>Generální úklid vnitřních ploch</t>
  </si>
  <si>
    <t>Plochy jsou zcela bez prachových částic, omyté a lesklé, a to na všech typech zařizovacích i zabudovaných předmětů, stavebních částech ploch. Světla jsou očištěna od prachu, mrtvých živočichů a kryty omyty. Podlahové plochy jsou hloubkově vyčištěny, jsou pohledově jednotné, bez skvrn a nečistot.</t>
  </si>
  <si>
    <t>Umyvadla,dřezy, vodovodní baterie</t>
  </si>
  <si>
    <t>Plochy musí být prosté souvislého prachu, bez ohmatů, skvrn a šmouh, odpadků a hrubých nečistot. Nelepí. Kovové ozdoby jsou prosté prachových částic a jsou lesklé.</t>
  </si>
  <si>
    <t>Parapety, audiovizuální technika,kabelové kanály, hlasovací zařízení, hlásiče, info.tabule, hasící přístroje, otopná tělesa, klimatizační vstupy, kryty světelných zdrojů lamp</t>
  </si>
  <si>
    <t>Dveře, prosklenné a plastové plochy</t>
  </si>
  <si>
    <t>Plocha dveří, skleněných ploch vč. rámů musí být beze šmouh, souvislých ploch prachových částic, nesmí lepit ( a to ani kliky) a bez ohmatů (lze připustit lokální ohmaty prstů kolem kliky, ale nejvíce v množství 20 % plochy).  Skleněné plochy jsou lesklé. Dotykové plochy jsou prosté mikrobů a plísní.</t>
  </si>
  <si>
    <t>Plochy musí být prosté souvislého prachu, bez ohmatů, mastnot, skvrn a šmouh. Nesmí lepit. Kuchyňské přístroje nevykazují známky mastnost, zbytků potravin, ohmatků.Dřez je bez zaschlých kapek vytvářejících vodní kámen, vodního kamene (na a u baterií )i výpustí. Varné konvice jsou bez usazeného vodního kamene.Povrchy jsou prosté mikrobů a plísní.</t>
  </si>
  <si>
    <t>Plocha tvrdých podlah vč. schodiště musí být viditelně beze šmouh, prachu , tmavých skvrn a pruhů jak v ploše tak na soklech a lištách. Plochy historické dlažby musí být udržovány strojem a dočišťovány ručně takovým způsobem, aby nebyly poškozován ani povrch ani podloží.Plocha koberců a textilních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nečistoty.Plocha koberců nesmí být s tmavými cestami a pruhy, nesmí se vyskytovat staré skvrny.</t>
  </si>
  <si>
    <t>Odpadní koše vč.na tříděný odpad</t>
  </si>
  <si>
    <t xml:space="preserve">Vypínače, zásuvky a kliky, dotyková místa </t>
  </si>
  <si>
    <t>Plocha tvrdých podlah musí být viditelně beze šmouh, prachu , tmavých skvrn a pruhů. Na plochách je možný výskyt lokálních nečistot v době mezi úklidy do 20% ploch.</t>
  </si>
  <si>
    <t>Vypínače, zásuvky a kliky, dotyková místa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</si>
  <si>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</si>
  <si>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</si>
  <si>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Checklist pro kontrolu KPI Krajského úřadu Brno - Žerotínovo náměstí 1 a 3, Údolní 35a</t>
  </si>
  <si>
    <t>Umyvadla, vodovodní baterie, sprchy</t>
  </si>
  <si>
    <t>Checklist pro kontrolu KPI</t>
  </si>
  <si>
    <t>Žerotínovo nám. 3</t>
  </si>
  <si>
    <t>Žerotínovo nám. 1</t>
  </si>
  <si>
    <t>Údolní 35a</t>
  </si>
  <si>
    <t>Vchody, chodby, komunikace, schodiště, výtahy, recepce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</si>
</sst>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0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I21"/>
  <sheetViews>
    <sheetView tabSelected="1" workbookViewId="0">
      <selection activeCell="C36" sqref="C36"/>
    </sheetView>
  </sheetViews>
  <sheetFormatPr defaultRowHeight="15" x14ac:dyDescent="0.25"/>
  <sheetData>
    <row r="17" spans="1:9" ht="21" x14ac:dyDescent="0.35">
      <c r="A17" s="19" t="s">
        <v>117</v>
      </c>
      <c r="B17" s="19"/>
      <c r="C17" s="19"/>
      <c r="D17" s="19"/>
      <c r="E17" s="19"/>
      <c r="F17" s="19"/>
      <c r="G17" s="19"/>
      <c r="H17" s="19"/>
      <c r="I17" s="19"/>
    </row>
    <row r="18" spans="1:9" ht="21" x14ac:dyDescent="0.3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20" t="s">
        <v>118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 t="s">
        <v>119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 t="s">
        <v>120</v>
      </c>
      <c r="B21" s="20"/>
      <c r="C21" s="20"/>
      <c r="D21" s="20"/>
      <c r="E21" s="20"/>
      <c r="F21" s="20"/>
      <c r="G21" s="20"/>
      <c r="H21" s="20"/>
      <c r="I21" s="20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t="s">
        <v>0</v>
      </c>
      <c r="C1" t="s">
        <v>115</v>
      </c>
    </row>
    <row r="2" spans="1:10" x14ac:dyDescent="0.25">
      <c r="A2" t="s">
        <v>1</v>
      </c>
      <c r="D2" t="s">
        <v>2</v>
      </c>
    </row>
    <row r="3" spans="1:10" x14ac:dyDescent="0.25">
      <c r="A3" t="s">
        <v>3</v>
      </c>
      <c r="D3" t="s">
        <v>4</v>
      </c>
    </row>
    <row r="4" spans="1:10" x14ac:dyDescent="0.25">
      <c r="A4" t="s">
        <v>5</v>
      </c>
    </row>
    <row r="5" spans="1:10" x14ac:dyDescent="0.25">
      <c r="A5" s="1" t="s">
        <v>6</v>
      </c>
      <c r="B5" s="1" t="s">
        <v>7</v>
      </c>
    </row>
    <row r="6" spans="1:10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10" ht="85.5" x14ac:dyDescent="0.25">
      <c r="A7" s="2">
        <v>1</v>
      </c>
      <c r="B7" s="2" t="s">
        <v>15</v>
      </c>
      <c r="C7" s="4" t="s">
        <v>16</v>
      </c>
      <c r="D7" s="5">
        <v>1</v>
      </c>
      <c r="E7" s="5"/>
      <c r="F7" s="5">
        <f t="shared" ref="F7:F13" si="0">PRODUCT(D7:E7)</f>
        <v>1</v>
      </c>
      <c r="G7" s="5"/>
    </row>
    <row r="8" spans="1:10" ht="156.75" x14ac:dyDescent="0.25">
      <c r="A8" s="2">
        <v>2</v>
      </c>
      <c r="B8" s="3" t="s">
        <v>17</v>
      </c>
      <c r="C8" s="4" t="s">
        <v>74</v>
      </c>
      <c r="D8" s="5">
        <v>1</v>
      </c>
      <c r="E8" s="5"/>
      <c r="F8" s="5">
        <f t="shared" si="0"/>
        <v>1</v>
      </c>
      <c r="G8" s="5"/>
    </row>
    <row r="9" spans="1:10" ht="72" x14ac:dyDescent="0.25">
      <c r="A9" s="2">
        <v>3</v>
      </c>
      <c r="B9" s="3" t="s">
        <v>19</v>
      </c>
      <c r="C9" s="6" t="s">
        <v>20</v>
      </c>
      <c r="D9" s="5">
        <v>1</v>
      </c>
      <c r="E9" s="5"/>
      <c r="F9" s="5">
        <f t="shared" si="0"/>
        <v>1</v>
      </c>
      <c r="G9" s="5"/>
    </row>
    <row r="10" spans="1:10" ht="93" customHeight="1" x14ac:dyDescent="0.25">
      <c r="A10" s="2">
        <v>4</v>
      </c>
      <c r="B10" s="2" t="s">
        <v>21</v>
      </c>
      <c r="C10" s="4" t="s">
        <v>22</v>
      </c>
      <c r="D10" s="5">
        <v>1</v>
      </c>
      <c r="E10" s="5"/>
      <c r="F10" s="5">
        <f t="shared" si="0"/>
        <v>1</v>
      </c>
      <c r="G10" s="5"/>
    </row>
    <row r="11" spans="1:10" ht="57" x14ac:dyDescent="0.25">
      <c r="A11" s="2">
        <v>5</v>
      </c>
      <c r="B11" s="3" t="s">
        <v>110</v>
      </c>
      <c r="C11" s="4" t="s">
        <v>23</v>
      </c>
      <c r="D11" s="5">
        <v>1</v>
      </c>
      <c r="E11" s="5"/>
      <c r="F11" s="5">
        <f t="shared" si="0"/>
        <v>1</v>
      </c>
      <c r="G11" s="5"/>
    </row>
    <row r="12" spans="1:10" ht="75" x14ac:dyDescent="0.25">
      <c r="A12" s="2">
        <v>6</v>
      </c>
      <c r="B12" s="3" t="s">
        <v>24</v>
      </c>
      <c r="C12" s="6" t="s">
        <v>25</v>
      </c>
      <c r="D12" s="5">
        <v>1</v>
      </c>
      <c r="E12" s="5"/>
      <c r="F12" s="5">
        <f t="shared" si="0"/>
        <v>1</v>
      </c>
      <c r="G12" s="5"/>
    </row>
    <row r="13" spans="1:10" ht="195" x14ac:dyDescent="0.25">
      <c r="A13" s="2">
        <v>7</v>
      </c>
      <c r="B13" s="3" t="s">
        <v>102</v>
      </c>
      <c r="C13" s="7" t="s">
        <v>27</v>
      </c>
      <c r="D13" s="5">
        <v>1</v>
      </c>
      <c r="E13" s="5"/>
      <c r="F13" s="5">
        <f t="shared" si="0"/>
        <v>1</v>
      </c>
      <c r="G13" s="5"/>
      <c r="J13" s="8"/>
    </row>
    <row r="14" spans="1:10" x14ac:dyDescent="0.25">
      <c r="A14" s="2"/>
      <c r="B14" s="3" t="s">
        <v>28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10" x14ac:dyDescent="0.25">
      <c r="A15" s="2"/>
      <c r="B15" s="3" t="s">
        <v>29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C36" sqref="C36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0</v>
      </c>
      <c r="C1" t="s">
        <v>115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30</v>
      </c>
      <c r="B5" s="1" t="s">
        <v>75</v>
      </c>
    </row>
    <row r="6" spans="1:7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114" x14ac:dyDescent="0.25">
      <c r="A7" s="2">
        <v>1</v>
      </c>
      <c r="B7" s="2" t="s">
        <v>15</v>
      </c>
      <c r="C7" s="4" t="s">
        <v>31</v>
      </c>
      <c r="D7" s="5">
        <v>1</v>
      </c>
      <c r="E7" s="5"/>
      <c r="F7" s="5">
        <f t="shared" ref="F7:F14" si="0">PRODUCT(D7:E7)</f>
        <v>1</v>
      </c>
      <c r="G7" s="5"/>
    </row>
    <row r="8" spans="1:7" ht="156.75" x14ac:dyDescent="0.25">
      <c r="A8" s="2">
        <v>2</v>
      </c>
      <c r="B8" s="3" t="s">
        <v>77</v>
      </c>
      <c r="C8" s="4" t="s">
        <v>18</v>
      </c>
      <c r="D8" s="5">
        <v>1</v>
      </c>
      <c r="E8" s="5"/>
      <c r="F8" s="5">
        <f t="shared" si="0"/>
        <v>1</v>
      </c>
      <c r="G8" s="5"/>
    </row>
    <row r="9" spans="1:7" ht="100.5" x14ac:dyDescent="0.25">
      <c r="A9" s="2">
        <v>3</v>
      </c>
      <c r="B9" s="3" t="s">
        <v>76</v>
      </c>
      <c r="C9" s="6" t="s">
        <v>32</v>
      </c>
      <c r="D9" s="5">
        <v>1</v>
      </c>
      <c r="E9" s="5"/>
      <c r="F9" s="5">
        <f t="shared" si="0"/>
        <v>1</v>
      </c>
      <c r="G9" s="5"/>
    </row>
    <row r="10" spans="1:7" ht="99.75" x14ac:dyDescent="0.25">
      <c r="A10" s="2">
        <v>4</v>
      </c>
      <c r="B10" s="2" t="s">
        <v>90</v>
      </c>
      <c r="C10" s="4" t="s">
        <v>22</v>
      </c>
      <c r="D10" s="5">
        <v>1</v>
      </c>
      <c r="E10" s="5"/>
      <c r="F10" s="5">
        <f t="shared" si="0"/>
        <v>1</v>
      </c>
      <c r="G10" s="5"/>
    </row>
    <row r="11" spans="1:7" ht="71.25" x14ac:dyDescent="0.25">
      <c r="A11" s="2">
        <v>5</v>
      </c>
      <c r="B11" s="3" t="s">
        <v>112</v>
      </c>
      <c r="C11" s="4" t="s">
        <v>23</v>
      </c>
      <c r="D11" s="5">
        <v>1</v>
      </c>
      <c r="E11" s="5"/>
      <c r="F11" s="5">
        <f t="shared" si="0"/>
        <v>1</v>
      </c>
      <c r="G11" s="5"/>
    </row>
    <row r="12" spans="1:7" ht="228.75" x14ac:dyDescent="0.25">
      <c r="A12" s="2">
        <v>6</v>
      </c>
      <c r="B12" s="3" t="s">
        <v>26</v>
      </c>
      <c r="C12" s="6" t="s">
        <v>27</v>
      </c>
      <c r="D12" s="5">
        <v>1</v>
      </c>
      <c r="E12" s="5"/>
      <c r="F12" s="5">
        <f t="shared" si="0"/>
        <v>1</v>
      </c>
      <c r="G12" s="5"/>
    </row>
    <row r="13" spans="1:7" ht="86.25" x14ac:dyDescent="0.25">
      <c r="A13" s="2">
        <v>7</v>
      </c>
      <c r="B13" s="3" t="s">
        <v>78</v>
      </c>
      <c r="C13" s="6" t="s">
        <v>103</v>
      </c>
      <c r="D13" s="5">
        <v>1</v>
      </c>
      <c r="E13" s="5"/>
      <c r="F13" s="5">
        <f t="shared" si="0"/>
        <v>1</v>
      </c>
      <c r="G13" s="5"/>
    </row>
    <row r="14" spans="1:7" ht="105" x14ac:dyDescent="0.25">
      <c r="A14" s="2">
        <v>8</v>
      </c>
      <c r="B14" s="3" t="s">
        <v>104</v>
      </c>
      <c r="C14" s="6" t="s">
        <v>25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28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29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0</v>
      </c>
      <c r="C1" t="s">
        <v>115</v>
      </c>
    </row>
    <row r="2" spans="1:7" x14ac:dyDescent="0.25">
      <c r="A2" t="s">
        <v>33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34</v>
      </c>
      <c r="B5" s="1" t="s">
        <v>88</v>
      </c>
    </row>
    <row r="6" spans="1:7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56.25" customHeight="1" x14ac:dyDescent="0.25">
      <c r="A7" s="2">
        <v>1</v>
      </c>
      <c r="B7" s="2" t="s">
        <v>15</v>
      </c>
      <c r="C7" s="4" t="s">
        <v>35</v>
      </c>
      <c r="D7" s="5">
        <v>1</v>
      </c>
      <c r="E7" s="5"/>
      <c r="F7" s="5">
        <f t="shared" ref="F7:F13" si="0">PRODUCT(D7:E7)</f>
        <v>1</v>
      </c>
      <c r="G7" s="5"/>
    </row>
    <row r="8" spans="1:7" ht="141.75" customHeight="1" x14ac:dyDescent="0.25">
      <c r="A8" s="2">
        <v>2</v>
      </c>
      <c r="B8" s="3" t="s">
        <v>105</v>
      </c>
      <c r="C8" s="4" t="s">
        <v>106</v>
      </c>
      <c r="D8" s="5">
        <v>1</v>
      </c>
      <c r="E8" s="5"/>
      <c r="F8" s="5">
        <f t="shared" si="0"/>
        <v>1</v>
      </c>
      <c r="G8" s="5"/>
    </row>
    <row r="9" spans="1:7" ht="80.25" customHeight="1" x14ac:dyDescent="0.25">
      <c r="A9" s="2">
        <v>3</v>
      </c>
      <c r="B9" s="3" t="s">
        <v>89</v>
      </c>
      <c r="C9" s="4" t="s">
        <v>36</v>
      </c>
      <c r="D9" s="5">
        <v>1</v>
      </c>
      <c r="E9" s="5"/>
      <c r="F9" s="5">
        <f t="shared" si="0"/>
        <v>1</v>
      </c>
      <c r="G9" s="5"/>
    </row>
    <row r="10" spans="1:7" ht="51" customHeight="1" x14ac:dyDescent="0.25">
      <c r="A10" s="2">
        <v>4</v>
      </c>
      <c r="B10" s="2" t="s">
        <v>90</v>
      </c>
      <c r="C10" s="4" t="s">
        <v>22</v>
      </c>
      <c r="D10" s="5">
        <v>1</v>
      </c>
      <c r="E10" s="5"/>
      <c r="F10" s="5">
        <f t="shared" si="0"/>
        <v>1</v>
      </c>
      <c r="G10" s="5"/>
    </row>
    <row r="11" spans="1:7" ht="87" customHeight="1" x14ac:dyDescent="0.25">
      <c r="A11" s="2">
        <v>5</v>
      </c>
      <c r="B11" s="3" t="s">
        <v>112</v>
      </c>
      <c r="C11" s="4" t="s">
        <v>23</v>
      </c>
      <c r="D11" s="5">
        <v>1</v>
      </c>
      <c r="E11" s="5"/>
      <c r="F11" s="5">
        <f t="shared" si="0"/>
        <v>1</v>
      </c>
      <c r="G11" s="5"/>
    </row>
    <row r="12" spans="1:7" ht="150" customHeight="1" x14ac:dyDescent="0.25">
      <c r="A12" s="2">
        <v>6</v>
      </c>
      <c r="B12" s="3" t="s">
        <v>92</v>
      </c>
      <c r="C12" s="6" t="s">
        <v>91</v>
      </c>
      <c r="D12" s="5">
        <v>1</v>
      </c>
      <c r="E12" s="5"/>
      <c r="F12" s="5">
        <f t="shared" si="0"/>
        <v>1</v>
      </c>
      <c r="G12" s="5"/>
    </row>
    <row r="13" spans="1:7" ht="185.25" customHeight="1" x14ac:dyDescent="0.25">
      <c r="A13" s="2">
        <v>7</v>
      </c>
      <c r="B13" s="3" t="s">
        <v>93</v>
      </c>
      <c r="C13" s="6" t="s">
        <v>25</v>
      </c>
      <c r="D13" s="5">
        <v>1</v>
      </c>
      <c r="E13" s="5"/>
      <c r="F13" s="5">
        <f t="shared" si="0"/>
        <v>1</v>
      </c>
      <c r="G13" s="5"/>
    </row>
    <row r="14" spans="1:7" ht="147.75" customHeight="1" x14ac:dyDescent="0.25">
      <c r="A14" s="2"/>
      <c r="B14" s="3" t="s">
        <v>28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7" x14ac:dyDescent="0.25">
      <c r="A15" s="2"/>
      <c r="B15" s="3" t="s">
        <v>29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t="s">
        <v>0</v>
      </c>
      <c r="C1" t="s">
        <v>115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37</v>
      </c>
      <c r="B5" s="1" t="s">
        <v>38</v>
      </c>
    </row>
    <row r="6" spans="1:7" ht="60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57" x14ac:dyDescent="0.25">
      <c r="A7" s="2">
        <v>1</v>
      </c>
      <c r="B7" s="2" t="s">
        <v>15</v>
      </c>
      <c r="C7" s="4" t="s">
        <v>39</v>
      </c>
      <c r="D7" s="5">
        <v>1</v>
      </c>
      <c r="E7" s="5"/>
      <c r="F7" s="5">
        <f t="shared" ref="F7:F16" si="0">PRODUCT(D7:E7)</f>
        <v>1</v>
      </c>
      <c r="G7" s="5"/>
    </row>
    <row r="8" spans="1:7" ht="128.25" x14ac:dyDescent="0.25">
      <c r="A8" s="2">
        <v>2</v>
      </c>
      <c r="B8" s="3" t="s">
        <v>80</v>
      </c>
      <c r="C8" s="4" t="s">
        <v>81</v>
      </c>
      <c r="D8" s="5">
        <v>1</v>
      </c>
      <c r="E8" s="5"/>
      <c r="F8" s="5">
        <f t="shared" si="0"/>
        <v>1</v>
      </c>
      <c r="G8" s="5"/>
    </row>
    <row r="9" spans="1:7" ht="75" x14ac:dyDescent="0.25">
      <c r="A9" s="2">
        <v>3</v>
      </c>
      <c r="B9" s="3" t="s">
        <v>40</v>
      </c>
      <c r="C9" s="4" t="s">
        <v>36</v>
      </c>
      <c r="D9" s="5">
        <v>1</v>
      </c>
      <c r="E9" s="5"/>
      <c r="F9" s="5">
        <f t="shared" si="0"/>
        <v>1</v>
      </c>
      <c r="G9" s="5"/>
    </row>
    <row r="10" spans="1:7" ht="102.75" customHeight="1" x14ac:dyDescent="0.25">
      <c r="A10" s="2">
        <v>4</v>
      </c>
      <c r="B10" s="3" t="s">
        <v>90</v>
      </c>
      <c r="C10" s="10" t="s">
        <v>22</v>
      </c>
      <c r="D10" s="5">
        <v>1</v>
      </c>
      <c r="E10" s="5"/>
      <c r="F10" s="5">
        <f t="shared" si="0"/>
        <v>1</v>
      </c>
      <c r="G10" s="5"/>
    </row>
    <row r="11" spans="1:7" ht="142.5" x14ac:dyDescent="0.25">
      <c r="A11" s="2">
        <v>5</v>
      </c>
      <c r="B11" s="3" t="s">
        <v>113</v>
      </c>
      <c r="C11" s="4" t="s">
        <v>41</v>
      </c>
      <c r="D11" s="5">
        <v>1</v>
      </c>
      <c r="E11" s="5"/>
      <c r="F11" s="5">
        <f t="shared" si="0"/>
        <v>1</v>
      </c>
      <c r="G11" s="5"/>
    </row>
    <row r="12" spans="1:7" ht="171.75" x14ac:dyDescent="0.25">
      <c r="A12" s="2">
        <v>6</v>
      </c>
      <c r="B12" s="3" t="s">
        <v>116</v>
      </c>
      <c r="C12" s="6" t="s">
        <v>42</v>
      </c>
      <c r="D12" s="5">
        <v>1</v>
      </c>
      <c r="E12" s="5"/>
      <c r="F12" s="5">
        <f t="shared" si="0"/>
        <v>1</v>
      </c>
      <c r="G12" s="5"/>
    </row>
    <row r="13" spans="1:7" ht="128.25" x14ac:dyDescent="0.25">
      <c r="A13" s="2">
        <v>7</v>
      </c>
      <c r="B13" s="3" t="s">
        <v>43</v>
      </c>
      <c r="C13" s="4" t="s">
        <v>44</v>
      </c>
      <c r="D13" s="5">
        <v>1</v>
      </c>
      <c r="E13" s="5"/>
      <c r="F13" s="5">
        <f t="shared" si="0"/>
        <v>1</v>
      </c>
      <c r="G13" s="5"/>
    </row>
    <row r="14" spans="1:7" ht="138.75" customHeight="1" x14ac:dyDescent="0.25">
      <c r="A14" s="2">
        <v>8</v>
      </c>
      <c r="B14" s="3" t="s">
        <v>79</v>
      </c>
      <c r="C14" s="4" t="s">
        <v>107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>
        <v>9</v>
      </c>
      <c r="B15" s="3" t="s">
        <v>45</v>
      </c>
      <c r="C15" s="4" t="s">
        <v>46</v>
      </c>
      <c r="D15" s="5">
        <v>1</v>
      </c>
      <c r="E15" s="5"/>
      <c r="F15" s="5">
        <f t="shared" si="0"/>
        <v>1</v>
      </c>
      <c r="G15" s="5"/>
    </row>
    <row r="16" spans="1:7" ht="135" x14ac:dyDescent="0.25">
      <c r="A16" s="2">
        <v>10</v>
      </c>
      <c r="B16" s="3" t="s">
        <v>47</v>
      </c>
      <c r="C16" s="4" t="s">
        <v>48</v>
      </c>
      <c r="D16" s="5">
        <v>1</v>
      </c>
      <c r="E16" s="5"/>
      <c r="F16" s="5">
        <f t="shared" si="0"/>
        <v>1</v>
      </c>
      <c r="G16" s="5"/>
    </row>
    <row r="17" spans="1:7" ht="30" x14ac:dyDescent="0.25">
      <c r="A17" s="2"/>
      <c r="B17" s="3" t="s">
        <v>28</v>
      </c>
      <c r="C17" s="7"/>
      <c r="D17" s="5"/>
      <c r="E17" s="5"/>
      <c r="F17" s="5">
        <f>SUM(F7:F16)</f>
        <v>10</v>
      </c>
      <c r="G17" s="5">
        <f>SUM(G7:G16)</f>
        <v>0</v>
      </c>
    </row>
    <row r="18" spans="1:7" ht="30" x14ac:dyDescent="0.25">
      <c r="A18" s="2"/>
      <c r="B18" s="3" t="s">
        <v>29</v>
      </c>
      <c r="C18" s="7"/>
      <c r="D18" s="5"/>
      <c r="E18" s="5"/>
      <c r="F18" s="5"/>
      <c r="G18" s="9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t="s">
        <v>0</v>
      </c>
      <c r="C1" t="s">
        <v>115</v>
      </c>
    </row>
    <row r="2" spans="1:8" x14ac:dyDescent="0.25">
      <c r="A2" t="s">
        <v>1</v>
      </c>
      <c r="D2" t="s">
        <v>2</v>
      </c>
    </row>
    <row r="3" spans="1:8" x14ac:dyDescent="0.25">
      <c r="A3" t="s">
        <v>3</v>
      </c>
      <c r="D3" t="s">
        <v>4</v>
      </c>
    </row>
    <row r="4" spans="1:8" x14ac:dyDescent="0.25">
      <c r="A4" t="s">
        <v>5</v>
      </c>
    </row>
    <row r="5" spans="1:8" x14ac:dyDescent="0.25">
      <c r="A5" s="1" t="s">
        <v>49</v>
      </c>
      <c r="B5" s="1" t="s">
        <v>121</v>
      </c>
    </row>
    <row r="6" spans="1:8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11" t="s">
        <v>13</v>
      </c>
      <c r="G6" s="3" t="s">
        <v>14</v>
      </c>
      <c r="H6" s="12"/>
    </row>
    <row r="7" spans="1:8" ht="213.75" x14ac:dyDescent="0.25">
      <c r="A7" s="2">
        <v>1</v>
      </c>
      <c r="B7" s="3" t="s">
        <v>50</v>
      </c>
      <c r="C7" s="4" t="s">
        <v>108</v>
      </c>
      <c r="D7" s="5">
        <v>1</v>
      </c>
      <c r="E7" s="5"/>
      <c r="F7" s="13">
        <f t="shared" ref="F7:F12" si="0">PRODUCT(D7:E7)</f>
        <v>1</v>
      </c>
      <c r="G7" s="5"/>
    </row>
    <row r="8" spans="1:8" ht="114" x14ac:dyDescent="0.25">
      <c r="A8" s="2">
        <v>2</v>
      </c>
      <c r="B8" s="3" t="s">
        <v>95</v>
      </c>
      <c r="C8" s="4" t="s">
        <v>96</v>
      </c>
      <c r="D8" s="5">
        <v>1</v>
      </c>
      <c r="E8" s="5"/>
      <c r="F8" s="13">
        <f t="shared" si="0"/>
        <v>1</v>
      </c>
      <c r="G8" s="5"/>
    </row>
    <row r="9" spans="1:8" ht="60" x14ac:dyDescent="0.25">
      <c r="A9" s="2">
        <v>3</v>
      </c>
      <c r="B9" s="3" t="s">
        <v>84</v>
      </c>
      <c r="C9" s="4" t="s">
        <v>83</v>
      </c>
      <c r="D9" s="5">
        <v>1</v>
      </c>
      <c r="E9" s="5"/>
      <c r="F9" s="13">
        <f t="shared" si="0"/>
        <v>1</v>
      </c>
      <c r="G9" s="5"/>
    </row>
    <row r="10" spans="1:8" ht="57" x14ac:dyDescent="0.25">
      <c r="A10" s="2">
        <v>4</v>
      </c>
      <c r="B10" s="3" t="s">
        <v>109</v>
      </c>
      <c r="C10" s="4" t="s">
        <v>22</v>
      </c>
      <c r="D10" s="5">
        <v>1</v>
      </c>
      <c r="E10" s="5"/>
      <c r="F10" s="13">
        <f t="shared" si="0"/>
        <v>1</v>
      </c>
      <c r="G10" s="5"/>
    </row>
    <row r="11" spans="1:8" ht="57" x14ac:dyDescent="0.25">
      <c r="A11" s="2">
        <v>5</v>
      </c>
      <c r="B11" s="3" t="s">
        <v>114</v>
      </c>
      <c r="C11" s="4" t="s">
        <v>23</v>
      </c>
      <c r="D11" s="5">
        <v>1</v>
      </c>
      <c r="E11" s="5"/>
      <c r="F11" s="13">
        <f t="shared" si="0"/>
        <v>1</v>
      </c>
      <c r="G11" s="5"/>
    </row>
    <row r="12" spans="1:8" ht="105" x14ac:dyDescent="0.25">
      <c r="A12" s="2">
        <v>6</v>
      </c>
      <c r="B12" s="3" t="s">
        <v>82</v>
      </c>
      <c r="C12" s="6" t="s">
        <v>25</v>
      </c>
      <c r="D12" s="5">
        <v>1</v>
      </c>
      <c r="E12" s="5"/>
      <c r="F12" s="13">
        <f t="shared" si="0"/>
        <v>1</v>
      </c>
      <c r="G12" s="5"/>
    </row>
    <row r="13" spans="1:8" x14ac:dyDescent="0.25">
      <c r="A13" s="2"/>
      <c r="B13" s="3" t="s">
        <v>28</v>
      </c>
      <c r="C13" s="7"/>
      <c r="D13" s="5"/>
      <c r="E13" s="5"/>
      <c r="F13" s="13">
        <f>SUM(F6:F12)</f>
        <v>6</v>
      </c>
      <c r="G13" s="5">
        <f>SUM(G7:G12)</f>
        <v>0</v>
      </c>
    </row>
    <row r="14" spans="1:8" x14ac:dyDescent="0.25">
      <c r="A14" s="2"/>
      <c r="B14" s="3" t="s">
        <v>29</v>
      </c>
      <c r="C14" s="7"/>
      <c r="D14" s="5"/>
      <c r="E14" s="5"/>
      <c r="F14" s="13"/>
      <c r="G14" s="9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2.4257812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x14ac:dyDescent="0.25">
      <c r="A1" t="s">
        <v>0</v>
      </c>
      <c r="C1" t="s">
        <v>115</v>
      </c>
    </row>
    <row r="2" spans="1:7" x14ac:dyDescent="0.25">
      <c r="A2" t="s">
        <v>33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51</v>
      </c>
      <c r="B5" s="1" t="s">
        <v>85</v>
      </c>
    </row>
    <row r="6" spans="1:7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85.5" x14ac:dyDescent="0.25">
      <c r="A7" s="2">
        <v>1</v>
      </c>
      <c r="B7" s="2" t="s">
        <v>15</v>
      </c>
      <c r="C7" s="4" t="s">
        <v>111</v>
      </c>
      <c r="D7" s="5">
        <v>1</v>
      </c>
      <c r="E7" s="5"/>
      <c r="F7" s="5">
        <f>PRODUCT(D7:E7)</f>
        <v>1</v>
      </c>
      <c r="G7" s="5"/>
    </row>
    <row r="8" spans="1:7" ht="42.75" x14ac:dyDescent="0.25">
      <c r="A8" s="2">
        <v>2</v>
      </c>
      <c r="B8" s="3" t="s">
        <v>52</v>
      </c>
      <c r="C8" s="4" t="s">
        <v>53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3" t="s">
        <v>110</v>
      </c>
      <c r="C9" s="4" t="s">
        <v>23</v>
      </c>
      <c r="D9" s="5">
        <v>1</v>
      </c>
      <c r="E9" s="5"/>
      <c r="F9" s="5">
        <f>PRODUCT(D9:E9)</f>
        <v>1</v>
      </c>
      <c r="G9" s="5"/>
    </row>
    <row r="10" spans="1:7" ht="120" x14ac:dyDescent="0.25">
      <c r="A10" s="2">
        <v>4</v>
      </c>
      <c r="B10" s="3" t="s">
        <v>87</v>
      </c>
      <c r="C10" s="4" t="s">
        <v>86</v>
      </c>
      <c r="D10" s="5">
        <v>1</v>
      </c>
      <c r="E10" s="5"/>
      <c r="F10" s="5">
        <f>PRODUCT(D10:E10)</f>
        <v>1</v>
      </c>
      <c r="G10" s="5"/>
    </row>
    <row r="11" spans="1:7" x14ac:dyDescent="0.25">
      <c r="A11" s="2"/>
      <c r="B11" s="3" t="s">
        <v>28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29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t="s">
        <v>0</v>
      </c>
      <c r="C1" t="s">
        <v>115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54</v>
      </c>
      <c r="B5" s="1" t="s">
        <v>94</v>
      </c>
    </row>
    <row r="6" spans="1:7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71.25" x14ac:dyDescent="0.25">
      <c r="A7" s="2">
        <v>1</v>
      </c>
      <c r="B7" s="3" t="s">
        <v>55</v>
      </c>
      <c r="C7" s="4" t="s">
        <v>56</v>
      </c>
      <c r="D7" s="5">
        <v>1</v>
      </c>
      <c r="E7" s="5"/>
      <c r="F7" s="5">
        <f>PRODUCT(D7:E7)</f>
        <v>1</v>
      </c>
      <c r="G7" s="5"/>
    </row>
    <row r="8" spans="1:7" ht="99.75" x14ac:dyDescent="0.25">
      <c r="A8" s="2">
        <v>2</v>
      </c>
      <c r="B8" s="3" t="s">
        <v>57</v>
      </c>
      <c r="C8" s="4" t="s">
        <v>58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2" t="s">
        <v>59</v>
      </c>
      <c r="C9" s="4" t="s">
        <v>22</v>
      </c>
      <c r="D9" s="5">
        <v>1</v>
      </c>
      <c r="E9" s="5"/>
      <c r="F9" s="5">
        <f>PRODUCT(D9:E9)</f>
        <v>1</v>
      </c>
      <c r="G9" s="5"/>
    </row>
    <row r="10" spans="1:7" ht="57" x14ac:dyDescent="0.25">
      <c r="A10" s="2">
        <v>4</v>
      </c>
      <c r="B10" s="3" t="s">
        <v>110</v>
      </c>
      <c r="C10" s="4" t="s">
        <v>23</v>
      </c>
      <c r="D10" s="5">
        <v>1</v>
      </c>
      <c r="E10" s="5"/>
      <c r="F10" s="5">
        <f>PRODUCT(D10:E10)</f>
        <v>1</v>
      </c>
      <c r="G10" s="5"/>
    </row>
    <row r="11" spans="1:7" ht="30" x14ac:dyDescent="0.25">
      <c r="A11" s="2"/>
      <c r="B11" s="3" t="s">
        <v>28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ht="30" x14ac:dyDescent="0.25">
      <c r="A12" s="2"/>
      <c r="B12" s="3" t="s">
        <v>29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C36" sqref="C36"/>
    </sheetView>
  </sheetViews>
  <sheetFormatPr defaultRowHeight="15" x14ac:dyDescent="0.25"/>
  <cols>
    <col min="1" max="1" width="13.140625" customWidth="1"/>
    <col min="2" max="2" width="19.570312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t="s">
        <v>0</v>
      </c>
      <c r="C1" t="s">
        <v>115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68</v>
      </c>
      <c r="B5" s="1" t="s">
        <v>60</v>
      </c>
    </row>
    <row r="6" spans="1:7" ht="45" x14ac:dyDescent="0.25">
      <c r="A6" s="2" t="s">
        <v>8</v>
      </c>
      <c r="B6" s="2" t="s">
        <v>9</v>
      </c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ht="135" x14ac:dyDescent="0.25">
      <c r="A7" s="2"/>
      <c r="B7" s="3" t="s">
        <v>100</v>
      </c>
      <c r="C7" s="17" t="s">
        <v>101</v>
      </c>
      <c r="D7" s="3">
        <v>1</v>
      </c>
      <c r="E7" s="3">
        <v>0</v>
      </c>
      <c r="F7" s="3">
        <f>MMULT(D7,E7)</f>
        <v>0</v>
      </c>
      <c r="G7" s="3"/>
    </row>
    <row r="8" spans="1:7" ht="180" x14ac:dyDescent="0.25">
      <c r="A8" s="2"/>
      <c r="B8" s="3" t="s">
        <v>98</v>
      </c>
      <c r="C8" s="17" t="s">
        <v>99</v>
      </c>
      <c r="D8" s="3">
        <v>1</v>
      </c>
      <c r="E8" s="3">
        <v>0</v>
      </c>
      <c r="F8" s="3">
        <f>MMULT(D8,E8)</f>
        <v>0</v>
      </c>
      <c r="G8" s="3"/>
    </row>
    <row r="9" spans="1:7" ht="114" x14ac:dyDescent="0.25">
      <c r="A9" s="2"/>
      <c r="B9" s="3" t="s">
        <v>61</v>
      </c>
      <c r="C9" s="4" t="s">
        <v>62</v>
      </c>
      <c r="D9" s="5">
        <v>1</v>
      </c>
      <c r="E9" s="5">
        <v>0</v>
      </c>
      <c r="F9" s="5">
        <f>MMULT(D9,E9)</f>
        <v>0</v>
      </c>
      <c r="G9" s="5"/>
    </row>
    <row r="10" spans="1:7" ht="99.75" x14ac:dyDescent="0.25">
      <c r="A10" s="2">
        <v>1</v>
      </c>
      <c r="B10" s="3" t="s">
        <v>63</v>
      </c>
      <c r="C10" s="4" t="s">
        <v>64</v>
      </c>
      <c r="D10" s="5">
        <v>1</v>
      </c>
      <c r="E10" s="5">
        <v>0</v>
      </c>
      <c r="F10" s="5">
        <f>MMULT(D10,E10)</f>
        <v>0</v>
      </c>
      <c r="G10" s="5"/>
    </row>
    <row r="11" spans="1:7" ht="99.75" x14ac:dyDescent="0.25">
      <c r="A11" s="2">
        <v>2</v>
      </c>
      <c r="B11" s="3" t="s">
        <v>69</v>
      </c>
      <c r="C11" s="4" t="s">
        <v>70</v>
      </c>
      <c r="D11" s="5">
        <v>1</v>
      </c>
      <c r="E11" s="5">
        <v>0</v>
      </c>
      <c r="F11" s="5">
        <f>PRODUCT(D11:E11)</f>
        <v>0</v>
      </c>
      <c r="G11" s="5"/>
    </row>
    <row r="12" spans="1:7" ht="85.5" x14ac:dyDescent="0.25">
      <c r="A12" s="2">
        <v>3</v>
      </c>
      <c r="B12" s="3" t="s">
        <v>97</v>
      </c>
      <c r="C12" s="4" t="s">
        <v>65</v>
      </c>
      <c r="D12" s="5">
        <v>1</v>
      </c>
      <c r="E12" s="5">
        <v>0</v>
      </c>
      <c r="F12" s="5">
        <f>PRODUCT(D12:E12)</f>
        <v>0</v>
      </c>
      <c r="G12" s="5"/>
    </row>
    <row r="13" spans="1:7" x14ac:dyDescent="0.25">
      <c r="A13" s="2">
        <v>4</v>
      </c>
      <c r="B13" s="3" t="s">
        <v>28</v>
      </c>
      <c r="C13" s="7"/>
      <c r="D13" s="5"/>
      <c r="E13" s="5"/>
      <c r="F13" s="5">
        <f>SUM(F9:F12)</f>
        <v>0</v>
      </c>
      <c r="G13" s="5">
        <f>SUM(G7:G12)</f>
        <v>0</v>
      </c>
    </row>
    <row r="14" spans="1:7" ht="30" x14ac:dyDescent="0.25">
      <c r="A14" s="2"/>
      <c r="B14" s="3" t="s">
        <v>29</v>
      </c>
      <c r="C14" s="7"/>
      <c r="D14" s="5"/>
      <c r="E14" s="5"/>
      <c r="F14" s="5"/>
      <c r="G14" s="9" t="e">
        <f>IMDIV(G13,F13)*1</f>
        <v>#NUM!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C36" sqref="C36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66</v>
      </c>
    </row>
    <row r="2" spans="1:2" x14ac:dyDescent="0.25">
      <c r="A2" s="5" t="s">
        <v>13</v>
      </c>
      <c r="B2" s="5" t="s">
        <v>14</v>
      </c>
    </row>
    <row r="3" spans="1:2" x14ac:dyDescent="0.25">
      <c r="A3" s="5">
        <f>'1'!F14+'2'!F15+'3'!F14+'4'!F17+'5'!F13+'6'!F11 +'7'!F11</f>
        <v>46</v>
      </c>
      <c r="B3" s="5">
        <f>'1'!G14+'2'!G15+'3'!G14+'4'!G17+'5'!G13+'6'!G11+'7'!G11</f>
        <v>0</v>
      </c>
    </row>
    <row r="4" spans="1:2" x14ac:dyDescent="0.25">
      <c r="A4" s="2" t="s">
        <v>67</v>
      </c>
      <c r="B4" s="9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C36" sqref="C36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71</v>
      </c>
      <c r="B1" s="1"/>
    </row>
    <row r="2" spans="1:3" x14ac:dyDescent="0.25">
      <c r="A2" s="16" t="s">
        <v>72</v>
      </c>
      <c r="B2" s="14" t="s">
        <v>13</v>
      </c>
      <c r="C2" s="5" t="s">
        <v>14</v>
      </c>
    </row>
    <row r="3" spans="1:3" x14ac:dyDescent="0.25">
      <c r="A3" s="16"/>
      <c r="B3" s="14"/>
      <c r="C3" s="5"/>
    </row>
    <row r="4" spans="1:3" x14ac:dyDescent="0.25">
      <c r="A4" s="16"/>
      <c r="B4" s="14"/>
      <c r="C4" s="5"/>
    </row>
    <row r="5" spans="1:3" x14ac:dyDescent="0.25">
      <c r="A5" s="16"/>
      <c r="B5" s="14"/>
      <c r="C5" s="5"/>
    </row>
    <row r="6" spans="1:3" x14ac:dyDescent="0.25">
      <c r="A6" s="16"/>
      <c r="B6" s="14"/>
      <c r="C6" s="5"/>
    </row>
    <row r="7" spans="1:3" x14ac:dyDescent="0.25">
      <c r="A7" s="16"/>
      <c r="B7" s="14"/>
      <c r="C7" s="5"/>
    </row>
    <row r="8" spans="1:3" x14ac:dyDescent="0.25">
      <c r="A8" s="16" t="s">
        <v>73</v>
      </c>
      <c r="B8" s="14">
        <f>SUM(B3:B7)</f>
        <v>0</v>
      </c>
      <c r="C8" s="5">
        <f>SUM(C3:C7)</f>
        <v>0</v>
      </c>
    </row>
    <row r="9" spans="1:3" x14ac:dyDescent="0.25">
      <c r="A9" s="16"/>
      <c r="B9" s="15" t="s">
        <v>67</v>
      </c>
      <c r="C9" s="9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Straka Roman</cp:lastModifiedBy>
  <cp:lastPrinted>2017-12-20T16:20:13Z</cp:lastPrinted>
  <dcterms:created xsi:type="dcterms:W3CDTF">2013-07-22T12:12:52Z</dcterms:created>
  <dcterms:modified xsi:type="dcterms:W3CDTF">2017-12-20T16:20:26Z</dcterms:modified>
</cp:coreProperties>
</file>