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20" windowWidth="24915" windowHeight="12075" activeTab="0"/>
  </bookViews>
  <sheets>
    <sheet name="Zpracování nabídkové ceny" sheetId="1" r:id="rId1"/>
  </sheets>
  <definedNames/>
  <calcPr calcId="152511"/>
</workbook>
</file>

<file path=xl/sharedStrings.xml><?xml version="1.0" encoding="utf-8"?>
<sst xmlns="http://schemas.openxmlformats.org/spreadsheetml/2006/main" count="88" uniqueCount="54">
  <si>
    <t>reflexní oděv</t>
  </si>
  <si>
    <t>oděv dílna</t>
  </si>
  <si>
    <t>kalhoty</t>
  </si>
  <si>
    <t>kalhoty s laclem</t>
  </si>
  <si>
    <t>blůza</t>
  </si>
  <si>
    <t>počet pracovníků</t>
  </si>
  <si>
    <t>počet ks oděvů na osobu</t>
  </si>
  <si>
    <t>celkem oděvů</t>
  </si>
  <si>
    <t>cena nového oděvu (cena za ks)</t>
  </si>
  <si>
    <t>cena servisu 1 ks oděvu za týden</t>
  </si>
  <si>
    <t>počet týdnu (služby)</t>
  </si>
  <si>
    <t>ks</t>
  </si>
  <si>
    <t>doprava (dovoz a odvoz oděvů - jednotlivá místa plnění)</t>
  </si>
  <si>
    <t>cena loga</t>
  </si>
  <si>
    <t>X</t>
  </si>
  <si>
    <t>cena nového oděvu vč. loga</t>
  </si>
  <si>
    <t>cena za nové oděvy vč. loga celkem</t>
  </si>
  <si>
    <t>cena za ks na týden</t>
  </si>
  <si>
    <t>cena celkem</t>
  </si>
  <si>
    <t>cena celkem za týden</t>
  </si>
  <si>
    <t>náhradní oděvy v konfekční velikosti č. 54, 56, 58 a 60 ( viz čl. 3.1 obchodních podmínek)</t>
  </si>
  <si>
    <t>oděv</t>
  </si>
  <si>
    <t>dílenský (kalhoty do pasu + blůza)</t>
  </si>
  <si>
    <t>reflexní (kalhoty do pasu + blůza)</t>
  </si>
  <si>
    <t>cena za ks</t>
  </si>
  <si>
    <t>skříňka pro uložení čistých oděvů</t>
  </si>
  <si>
    <t>skříňka pro uložení špinavých oděvů</t>
  </si>
  <si>
    <t>čištění zimních bund zákazníka</t>
  </si>
  <si>
    <t>typ pracovního oděvu</t>
  </si>
  <si>
    <t>servisní skříňky</t>
  </si>
  <si>
    <t>počet míst</t>
  </si>
  <si>
    <t>cena dopravy do 1 místa plnění</t>
  </si>
  <si>
    <t>cena dopravy do všech míst plnění za týden</t>
  </si>
  <si>
    <t>doprava</t>
  </si>
  <si>
    <t xml:space="preserve">Veškeré ceny uváděné do tabulky jsou bez DPH </t>
  </si>
  <si>
    <t>DPH</t>
  </si>
  <si>
    <t>Nabídková cena celkem vč. DPH</t>
  </si>
  <si>
    <t>Nabídková cena celkem bez DPH (hodnocená cena)</t>
  </si>
  <si>
    <t>Zadavatel upozorňuje, že v tabulce jsou přednastaveny automatické výpočty pro zpracování nabídkové ceny. Uchazeč je povinnen provést kontrolu výpočtu nabídkové ceny.</t>
  </si>
  <si>
    <t>Servis oděvů - opravy</t>
  </si>
  <si>
    <t>velká oprava (viz čl. 8.4. zadávací dokumentace)</t>
  </si>
  <si>
    <t>cena za jednu opravu</t>
  </si>
  <si>
    <t>cena za tzv. velkou opravu není započítána do celkové ceny zakázky</t>
  </si>
  <si>
    <t>cena za čištění "letních" pracovních kalhot  (156 týdnů)</t>
  </si>
  <si>
    <t>čištění "pracovních triček" pracovních kalhot zákazníka</t>
  </si>
  <si>
    <t>čištění "polokošile" pracovních kalhot zákazníka (reflexní)</t>
  </si>
  <si>
    <t>čištění "letních" pracovních kalhot zákazníka (reflexní)</t>
  </si>
  <si>
    <t>označení (identivikace) oděvů pro čištění (zimní bunda, letní pracovní kalhoty, pracovní trička, polokošile)</t>
  </si>
  <si>
    <t>cena celkem za celé období (156 týdnů)</t>
  </si>
  <si>
    <t>vybavení oděvu logem zadavatele (blůza)</t>
  </si>
  <si>
    <t>cena servisu na celé období (156 týdnů)</t>
  </si>
  <si>
    <t>příloha č. 2 smlouvy)</t>
  </si>
  <si>
    <t>Zpracování nabídkové ceny - dodávka a servis pracovních oděvů (příloha č. 4 zadávací dokumentace a</t>
  </si>
  <si>
    <t>Účastníci vyplní pouze žlutě zvýrazněná pole tabulky !!!!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</si>
</sst>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164" fontId="0" fillId="2" borderId="1" xfId="0" applyNumberFormat="1" applyFill="1" applyBorder="1"/>
    <xf numFmtId="0" fontId="2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4" xfId="0" applyBorder="1"/>
    <xf numFmtId="164" fontId="4" fillId="3" borderId="5" xfId="0" applyNumberFormat="1" applyFont="1" applyFill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 applyAlignment="1">
      <alignment horizontal="center"/>
    </xf>
    <xf numFmtId="164" fontId="0" fillId="2" borderId="7" xfId="0" applyNumberFormat="1" applyFill="1" applyBorder="1"/>
    <xf numFmtId="164" fontId="0" fillId="0" borderId="7" xfId="0" applyNumberFormat="1" applyBorder="1"/>
    <xf numFmtId="164" fontId="4" fillId="3" borderId="8" xfId="0" applyNumberFormat="1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Fill="1" applyBorder="1"/>
    <xf numFmtId="164" fontId="4" fillId="0" borderId="0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2" fillId="2" borderId="9" xfId="0" applyNumberFormat="1" applyFont="1" applyFill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164" fontId="2" fillId="0" borderId="0" xfId="0" applyNumberFormat="1" applyFont="1" applyFill="1" applyBorder="1"/>
    <xf numFmtId="0" fontId="2" fillId="0" borderId="7" xfId="0" applyFont="1" applyBorder="1" applyAlignment="1">
      <alignment horizontal="center" vertical="center"/>
    </xf>
    <xf numFmtId="164" fontId="4" fillId="3" borderId="8" xfId="0" applyNumberFormat="1" applyFont="1" applyFill="1" applyBorder="1" applyAlignment="1">
      <alignment vertical="center"/>
    </xf>
    <xf numFmtId="164" fontId="0" fillId="2" borderId="7" xfId="0" applyNumberFormat="1" applyFill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164" fontId="6" fillId="3" borderId="15" xfId="0" applyNumberFormat="1" applyFont="1" applyFill="1" applyBorder="1" applyAlignment="1">
      <alignment horizontal="right"/>
    </xf>
    <xf numFmtId="164" fontId="6" fillId="3" borderId="16" xfId="0" applyNumberFormat="1" applyFont="1" applyFill="1" applyBorder="1" applyAlignment="1">
      <alignment horizontal="right"/>
    </xf>
    <xf numFmtId="164" fontId="6" fillId="3" borderId="17" xfId="0" applyNumberFormat="1" applyFont="1" applyFill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164" fontId="6" fillId="0" borderId="20" xfId="0" applyNumberFormat="1" applyFont="1" applyBorder="1" applyAlignment="1">
      <alignment horizontal="right"/>
    </xf>
    <xf numFmtId="164" fontId="6" fillId="0" borderId="21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55"/>
  <sheetViews>
    <sheetView tabSelected="1" workbookViewId="0" topLeftCell="A1">
      <selection activeCell="D60" sqref="D60"/>
    </sheetView>
  </sheetViews>
  <sheetFormatPr defaultColWidth="9.140625" defaultRowHeight="15"/>
  <cols>
    <col min="1" max="1" width="3.00390625" style="0" customWidth="1"/>
    <col min="2" max="2" width="15.140625" style="0" customWidth="1"/>
    <col min="3" max="3" width="16.140625" style="0" customWidth="1"/>
    <col min="4" max="4" width="11.00390625" style="0" customWidth="1"/>
    <col min="5" max="5" width="15.7109375" style="0" customWidth="1"/>
    <col min="6" max="6" width="10.140625" style="0" customWidth="1"/>
    <col min="7" max="7" width="13.00390625" style="0" customWidth="1"/>
    <col min="8" max="8" width="13.28125" style="0" customWidth="1"/>
    <col min="9" max="9" width="12.00390625" style="0" customWidth="1"/>
    <col min="10" max="10" width="15.7109375" style="0" customWidth="1"/>
    <col min="11" max="11" width="11.28125" style="0" customWidth="1"/>
    <col min="12" max="12" width="12.7109375" style="0" customWidth="1"/>
    <col min="13" max="13" width="15.421875" style="0" customWidth="1"/>
  </cols>
  <sheetData>
    <row r="3" spans="2:14" ht="26.25">
      <c r="B3" s="53" t="s">
        <v>52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2:14" ht="26.25" customHeight="1">
      <c r="B4" s="53" t="s">
        <v>51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ht="15.75" thickBot="1"/>
    <row r="6" spans="2:13" ht="50.25" customHeight="1">
      <c r="B6" s="54" t="s">
        <v>28</v>
      </c>
      <c r="C6" s="55"/>
      <c r="D6" s="14" t="s">
        <v>5</v>
      </c>
      <c r="E6" s="14" t="s">
        <v>6</v>
      </c>
      <c r="F6" s="14" t="s">
        <v>7</v>
      </c>
      <c r="G6" s="14" t="s">
        <v>8</v>
      </c>
      <c r="H6" s="14" t="s">
        <v>13</v>
      </c>
      <c r="I6" s="14" t="s">
        <v>15</v>
      </c>
      <c r="J6" s="14" t="s">
        <v>16</v>
      </c>
      <c r="K6" s="14" t="s">
        <v>10</v>
      </c>
      <c r="L6" s="14" t="s">
        <v>9</v>
      </c>
      <c r="M6" s="15" t="s">
        <v>50</v>
      </c>
    </row>
    <row r="7" spans="2:13" ht="15">
      <c r="B7" s="16" t="s">
        <v>0</v>
      </c>
      <c r="C7" s="4" t="s">
        <v>2</v>
      </c>
      <c r="D7" s="10">
        <v>234</v>
      </c>
      <c r="E7" s="10">
        <v>3</v>
      </c>
      <c r="F7" s="10">
        <f>D7*E7</f>
        <v>702</v>
      </c>
      <c r="G7" s="13"/>
      <c r="H7" s="6" t="s">
        <v>14</v>
      </c>
      <c r="I7" s="5">
        <f>G7</f>
        <v>0</v>
      </c>
      <c r="J7" s="5">
        <f>I7*F7</f>
        <v>0</v>
      </c>
      <c r="K7" s="10">
        <v>156</v>
      </c>
      <c r="L7" s="13"/>
      <c r="M7" s="17">
        <f>F7*L7*K7</f>
        <v>0</v>
      </c>
    </row>
    <row r="8" spans="2:13" ht="15">
      <c r="B8" s="16" t="s">
        <v>0</v>
      </c>
      <c r="C8" s="4" t="s">
        <v>3</v>
      </c>
      <c r="D8" s="10">
        <v>117</v>
      </c>
      <c r="E8" s="10">
        <v>3</v>
      </c>
      <c r="F8" s="10">
        <f aca="true" t="shared" si="0" ref="F8:F12">D8*E8</f>
        <v>351</v>
      </c>
      <c r="G8" s="13"/>
      <c r="H8" s="6" t="s">
        <v>14</v>
      </c>
      <c r="I8" s="5">
        <f aca="true" t="shared" si="1" ref="I8:I11">G8</f>
        <v>0</v>
      </c>
      <c r="J8" s="5">
        <f aca="true" t="shared" si="2" ref="J8:J12">I8*F8</f>
        <v>0</v>
      </c>
      <c r="K8" s="10">
        <v>156</v>
      </c>
      <c r="L8" s="13"/>
      <c r="M8" s="17">
        <f aca="true" t="shared" si="3" ref="M8:M12">F8*L8*K8</f>
        <v>0</v>
      </c>
    </row>
    <row r="9" spans="2:13" ht="15">
      <c r="B9" s="16" t="s">
        <v>0</v>
      </c>
      <c r="C9" s="4" t="s">
        <v>4</v>
      </c>
      <c r="D9" s="10">
        <v>351</v>
      </c>
      <c r="E9" s="10">
        <v>3</v>
      </c>
      <c r="F9" s="10">
        <f t="shared" si="0"/>
        <v>1053</v>
      </c>
      <c r="G9" s="13"/>
      <c r="H9" s="13"/>
      <c r="I9" s="5">
        <f>G9+H9</f>
        <v>0</v>
      </c>
      <c r="J9" s="5">
        <f t="shared" si="2"/>
        <v>0</v>
      </c>
      <c r="K9" s="10">
        <v>156</v>
      </c>
      <c r="L9" s="13"/>
      <c r="M9" s="17">
        <f t="shared" si="3"/>
        <v>0</v>
      </c>
    </row>
    <row r="10" spans="2:13" ht="15">
      <c r="B10" s="16" t="s">
        <v>1</v>
      </c>
      <c r="C10" s="4" t="s">
        <v>2</v>
      </c>
      <c r="D10" s="10">
        <v>17</v>
      </c>
      <c r="E10" s="10">
        <v>3</v>
      </c>
      <c r="F10" s="10">
        <f t="shared" si="0"/>
        <v>51</v>
      </c>
      <c r="G10" s="13"/>
      <c r="H10" s="6" t="s">
        <v>14</v>
      </c>
      <c r="I10" s="5">
        <f t="shared" si="1"/>
        <v>0</v>
      </c>
      <c r="J10" s="5">
        <f t="shared" si="2"/>
        <v>0</v>
      </c>
      <c r="K10" s="10">
        <v>156</v>
      </c>
      <c r="L10" s="13"/>
      <c r="M10" s="17">
        <f t="shared" si="3"/>
        <v>0</v>
      </c>
    </row>
    <row r="11" spans="2:13" ht="15">
      <c r="B11" s="16" t="s">
        <v>1</v>
      </c>
      <c r="C11" s="4" t="s">
        <v>3</v>
      </c>
      <c r="D11" s="10">
        <v>11</v>
      </c>
      <c r="E11" s="10">
        <v>3</v>
      </c>
      <c r="F11" s="10">
        <f t="shared" si="0"/>
        <v>33</v>
      </c>
      <c r="G11" s="13"/>
      <c r="H11" s="6" t="s">
        <v>14</v>
      </c>
      <c r="I11" s="5">
        <f t="shared" si="1"/>
        <v>0</v>
      </c>
      <c r="J11" s="5">
        <f t="shared" si="2"/>
        <v>0</v>
      </c>
      <c r="K11" s="10">
        <v>156</v>
      </c>
      <c r="L11" s="13"/>
      <c r="M11" s="17">
        <f t="shared" si="3"/>
        <v>0</v>
      </c>
    </row>
    <row r="12" spans="2:13" ht="15.75" thickBot="1">
      <c r="B12" s="18" t="s">
        <v>1</v>
      </c>
      <c r="C12" s="19" t="s">
        <v>4</v>
      </c>
      <c r="D12" s="20">
        <v>28</v>
      </c>
      <c r="E12" s="20">
        <v>3</v>
      </c>
      <c r="F12" s="20">
        <f t="shared" si="0"/>
        <v>84</v>
      </c>
      <c r="G12" s="21"/>
      <c r="H12" s="21"/>
      <c r="I12" s="22">
        <f>G12+H12</f>
        <v>0</v>
      </c>
      <c r="J12" s="22">
        <f t="shared" si="2"/>
        <v>0</v>
      </c>
      <c r="K12" s="20">
        <v>156</v>
      </c>
      <c r="L12" s="21"/>
      <c r="M12" s="23">
        <f t="shared" si="3"/>
        <v>0</v>
      </c>
    </row>
    <row r="13" spans="4:13" ht="15">
      <c r="D13" s="2"/>
      <c r="E13" s="2"/>
      <c r="F13" s="2"/>
      <c r="G13" s="3"/>
      <c r="H13" s="3"/>
      <c r="I13" s="3"/>
      <c r="J13" s="3"/>
      <c r="K13" s="2"/>
      <c r="L13" s="3"/>
      <c r="M13" s="3"/>
    </row>
    <row r="14" ht="15.75" thickBot="1"/>
    <row r="15" spans="2:10" ht="53.25" customHeight="1">
      <c r="B15" s="60" t="s">
        <v>29</v>
      </c>
      <c r="C15" s="61"/>
      <c r="D15" s="61"/>
      <c r="E15" s="61"/>
      <c r="F15" s="24" t="s">
        <v>11</v>
      </c>
      <c r="G15" s="14" t="s">
        <v>17</v>
      </c>
      <c r="H15" s="14" t="s">
        <v>19</v>
      </c>
      <c r="I15" s="14" t="s">
        <v>10</v>
      </c>
      <c r="J15" s="15" t="s">
        <v>48</v>
      </c>
    </row>
    <row r="16" spans="2:10" ht="15">
      <c r="B16" s="56" t="s">
        <v>25</v>
      </c>
      <c r="C16" s="57"/>
      <c r="D16" s="57"/>
      <c r="E16" s="57"/>
      <c r="F16" s="31"/>
      <c r="G16" s="13"/>
      <c r="H16" s="5">
        <f>G16*F16</f>
        <v>0</v>
      </c>
      <c r="I16" s="10">
        <v>156</v>
      </c>
      <c r="J16" s="17">
        <f>I16*H16</f>
        <v>0</v>
      </c>
    </row>
    <row r="17" spans="2:10" ht="15.75" thickBot="1">
      <c r="B17" s="58" t="s">
        <v>26</v>
      </c>
      <c r="C17" s="59"/>
      <c r="D17" s="59"/>
      <c r="E17" s="59"/>
      <c r="F17" s="20">
        <v>20</v>
      </c>
      <c r="G17" s="21"/>
      <c r="H17" s="22">
        <f>G17*F17</f>
        <v>0</v>
      </c>
      <c r="I17" s="20">
        <v>156</v>
      </c>
      <c r="J17" s="23">
        <f>I17*H17</f>
        <v>0</v>
      </c>
    </row>
    <row r="18" spans="2:10" ht="15.75" thickBot="1">
      <c r="B18" s="7"/>
      <c r="C18" s="7"/>
      <c r="D18" s="7"/>
      <c r="E18" s="7"/>
      <c r="F18" s="7"/>
      <c r="G18" s="8"/>
      <c r="H18" s="8"/>
      <c r="I18" s="9"/>
      <c r="J18" s="8"/>
    </row>
    <row r="19" spans="2:10" ht="60">
      <c r="B19" s="54" t="s">
        <v>33</v>
      </c>
      <c r="C19" s="55"/>
      <c r="D19" s="55"/>
      <c r="E19" s="55"/>
      <c r="F19" s="24" t="s">
        <v>30</v>
      </c>
      <c r="G19" s="14" t="s">
        <v>31</v>
      </c>
      <c r="H19" s="14" t="s">
        <v>32</v>
      </c>
      <c r="I19" s="14" t="s">
        <v>10</v>
      </c>
      <c r="J19" s="15" t="s">
        <v>48</v>
      </c>
    </row>
    <row r="20" spans="2:10" ht="15.75" thickBot="1">
      <c r="B20" s="58" t="s">
        <v>12</v>
      </c>
      <c r="C20" s="59"/>
      <c r="D20" s="59"/>
      <c r="E20" s="59"/>
      <c r="F20" s="20">
        <v>20</v>
      </c>
      <c r="G20" s="21"/>
      <c r="H20" s="22">
        <f>G20*F20</f>
        <v>0</v>
      </c>
      <c r="I20" s="20">
        <v>156</v>
      </c>
      <c r="J20" s="23">
        <f>H20*I20</f>
        <v>0</v>
      </c>
    </row>
    <row r="22" spans="2:10" ht="15.75" thickBot="1">
      <c r="B22" s="65" t="s">
        <v>20</v>
      </c>
      <c r="C22" s="65"/>
      <c r="D22" s="65"/>
      <c r="E22" s="65"/>
      <c r="F22" s="65"/>
      <c r="G22" s="65"/>
      <c r="H22" s="65"/>
      <c r="I22" s="65"/>
      <c r="J22" s="65"/>
    </row>
    <row r="23" spans="2:8" ht="15">
      <c r="B23" s="70" t="s">
        <v>21</v>
      </c>
      <c r="C23" s="71"/>
      <c r="D23" s="71"/>
      <c r="E23" s="71"/>
      <c r="F23" s="25" t="s">
        <v>11</v>
      </c>
      <c r="G23" s="24" t="s">
        <v>24</v>
      </c>
      <c r="H23" s="26" t="s">
        <v>18</v>
      </c>
    </row>
    <row r="24" spans="2:8" ht="15">
      <c r="B24" s="66" t="s">
        <v>23</v>
      </c>
      <c r="C24" s="67"/>
      <c r="D24" s="67"/>
      <c r="E24" s="67"/>
      <c r="F24" s="10">
        <v>12</v>
      </c>
      <c r="G24" s="13"/>
      <c r="H24" s="17">
        <f>G24*F24</f>
        <v>0</v>
      </c>
    </row>
    <row r="25" spans="2:8" ht="15.75" thickBot="1">
      <c r="B25" s="68" t="s">
        <v>22</v>
      </c>
      <c r="C25" s="69"/>
      <c r="D25" s="69"/>
      <c r="E25" s="69"/>
      <c r="F25" s="20">
        <v>4</v>
      </c>
      <c r="G25" s="21"/>
      <c r="H25" s="23">
        <f>G25*F25</f>
        <v>0</v>
      </c>
    </row>
    <row r="26" ht="15.75" thickBot="1"/>
    <row r="27" spans="2:8" ht="15">
      <c r="B27" s="49" t="s">
        <v>27</v>
      </c>
      <c r="C27" s="50"/>
      <c r="D27" s="50"/>
      <c r="E27" s="50"/>
      <c r="F27" s="25" t="s">
        <v>11</v>
      </c>
      <c r="G27" s="24" t="s">
        <v>24</v>
      </c>
      <c r="H27" s="26" t="s">
        <v>18</v>
      </c>
    </row>
    <row r="28" spans="2:8" ht="15.75" thickBot="1">
      <c r="B28" s="51"/>
      <c r="C28" s="52"/>
      <c r="D28" s="52"/>
      <c r="E28" s="52"/>
      <c r="F28" s="20">
        <v>376</v>
      </c>
      <c r="G28" s="21"/>
      <c r="H28" s="23">
        <f>F28*G28</f>
        <v>0</v>
      </c>
    </row>
    <row r="29" spans="2:8" ht="15.75" thickBot="1">
      <c r="B29" s="27"/>
      <c r="C29" s="27"/>
      <c r="D29" s="27"/>
      <c r="E29" s="27"/>
      <c r="F29" s="28"/>
      <c r="G29" s="29"/>
      <c r="H29" s="30"/>
    </row>
    <row r="30" spans="2:13" ht="15.75" thickBot="1">
      <c r="B30" s="49" t="s">
        <v>46</v>
      </c>
      <c r="C30" s="50"/>
      <c r="D30" s="50"/>
      <c r="E30" s="50"/>
      <c r="F30" s="33" t="s">
        <v>11</v>
      </c>
      <c r="G30" s="32" t="s">
        <v>24</v>
      </c>
      <c r="H30" s="26" t="s">
        <v>18</v>
      </c>
      <c r="J30" s="35" t="s">
        <v>43</v>
      </c>
      <c r="K30" s="36"/>
      <c r="L30" s="36"/>
      <c r="M30" s="37"/>
    </row>
    <row r="31" spans="2:10" ht="15.75" thickBot="1">
      <c r="B31" s="51"/>
      <c r="C31" s="52"/>
      <c r="D31" s="52"/>
      <c r="E31" s="52"/>
      <c r="F31" s="20">
        <v>702</v>
      </c>
      <c r="G31" s="21"/>
      <c r="H31" s="23">
        <f>F31*G31</f>
        <v>0</v>
      </c>
      <c r="J31" s="34">
        <f>H31*6</f>
        <v>0</v>
      </c>
    </row>
    <row r="32" spans="2:10" ht="15.75" thickBot="1">
      <c r="B32" s="42"/>
      <c r="C32" s="42"/>
      <c r="D32" s="42"/>
      <c r="E32" s="42"/>
      <c r="F32" s="43"/>
      <c r="G32" s="29"/>
      <c r="H32" s="30"/>
      <c r="I32" s="44"/>
      <c r="J32" s="45"/>
    </row>
    <row r="33" spans="2:13" ht="15.75" thickBot="1">
      <c r="B33" s="49" t="s">
        <v>44</v>
      </c>
      <c r="C33" s="50"/>
      <c r="D33" s="50"/>
      <c r="E33" s="50"/>
      <c r="F33" s="39" t="s">
        <v>11</v>
      </c>
      <c r="G33" s="38" t="s">
        <v>24</v>
      </c>
      <c r="H33" s="26" t="s">
        <v>18</v>
      </c>
      <c r="J33" s="35" t="s">
        <v>43</v>
      </c>
      <c r="K33" s="36"/>
      <c r="L33" s="36"/>
      <c r="M33" s="37"/>
    </row>
    <row r="34" spans="2:10" ht="15.75" thickBot="1">
      <c r="B34" s="51"/>
      <c r="C34" s="52"/>
      <c r="D34" s="52"/>
      <c r="E34" s="52"/>
      <c r="F34" s="20">
        <v>702</v>
      </c>
      <c r="G34" s="21"/>
      <c r="H34" s="23">
        <f>F34*G34</f>
        <v>0</v>
      </c>
      <c r="J34" s="34">
        <f>H34*6</f>
        <v>0</v>
      </c>
    </row>
    <row r="35" spans="2:10" ht="15.75" thickBot="1">
      <c r="B35" s="42"/>
      <c r="C35" s="42"/>
      <c r="D35" s="42"/>
      <c r="E35" s="42"/>
      <c r="F35" s="43"/>
      <c r="G35" s="29"/>
      <c r="H35" s="30"/>
      <c r="I35" s="44"/>
      <c r="J35" s="45"/>
    </row>
    <row r="36" spans="2:13" ht="15.75" thickBot="1">
      <c r="B36" s="49" t="s">
        <v>45</v>
      </c>
      <c r="C36" s="50"/>
      <c r="D36" s="50"/>
      <c r="E36" s="50"/>
      <c r="F36" s="39" t="s">
        <v>11</v>
      </c>
      <c r="G36" s="38" t="s">
        <v>24</v>
      </c>
      <c r="H36" s="26" t="s">
        <v>18</v>
      </c>
      <c r="J36" s="35" t="s">
        <v>43</v>
      </c>
      <c r="K36" s="36"/>
      <c r="L36" s="36"/>
      <c r="M36" s="37"/>
    </row>
    <row r="37" spans="2:10" ht="15.75" thickBot="1">
      <c r="B37" s="51"/>
      <c r="C37" s="52"/>
      <c r="D37" s="52"/>
      <c r="E37" s="52"/>
      <c r="F37" s="20">
        <v>400</v>
      </c>
      <c r="G37" s="21"/>
      <c r="H37" s="23">
        <f>F37*G37</f>
        <v>0</v>
      </c>
      <c r="J37" s="34">
        <f>H37*6</f>
        <v>0</v>
      </c>
    </row>
    <row r="38" spans="2:10" ht="15.75" thickBot="1">
      <c r="B38" s="42"/>
      <c r="C38" s="42"/>
      <c r="D38" s="42"/>
      <c r="E38" s="42"/>
      <c r="F38" s="43"/>
      <c r="G38" s="29"/>
      <c r="H38" s="30"/>
      <c r="I38" s="44"/>
      <c r="J38" s="45"/>
    </row>
    <row r="39" spans="2:8" ht="15">
      <c r="B39" s="60" t="s">
        <v>47</v>
      </c>
      <c r="C39" s="61"/>
      <c r="D39" s="61"/>
      <c r="E39" s="61"/>
      <c r="F39" s="33" t="s">
        <v>11</v>
      </c>
      <c r="G39" s="32" t="s">
        <v>24</v>
      </c>
      <c r="H39" s="26" t="s">
        <v>18</v>
      </c>
    </row>
    <row r="40" spans="2:8" ht="30.75" customHeight="1" thickBot="1">
      <c r="B40" s="62"/>
      <c r="C40" s="63"/>
      <c r="D40" s="63"/>
      <c r="E40" s="63"/>
      <c r="F40" s="46">
        <f>F37+F34+F31+F28</f>
        <v>2180</v>
      </c>
      <c r="G40" s="48"/>
      <c r="H40" s="47">
        <f>F40*G40</f>
        <v>0</v>
      </c>
    </row>
    <row r="41" spans="2:8" ht="15.75" thickBot="1">
      <c r="B41" s="27"/>
      <c r="C41" s="27"/>
      <c r="D41" s="27"/>
      <c r="E41" s="27"/>
      <c r="F41" s="28"/>
      <c r="G41" s="29"/>
      <c r="H41" s="30"/>
    </row>
    <row r="42" spans="2:8" ht="15">
      <c r="B42" s="49" t="s">
        <v>49</v>
      </c>
      <c r="C42" s="50"/>
      <c r="D42" s="50"/>
      <c r="E42" s="50"/>
      <c r="F42" s="40" t="s">
        <v>11</v>
      </c>
      <c r="G42" s="41" t="s">
        <v>24</v>
      </c>
      <c r="H42" s="26" t="s">
        <v>18</v>
      </c>
    </row>
    <row r="43" spans="2:8" ht="15.75" thickBot="1">
      <c r="B43" s="51"/>
      <c r="C43" s="52"/>
      <c r="D43" s="52"/>
      <c r="E43" s="52"/>
      <c r="F43" s="20">
        <f>F12+F9</f>
        <v>1137</v>
      </c>
      <c r="G43" s="21"/>
      <c r="H43" s="23">
        <f>F43*G43</f>
        <v>0</v>
      </c>
    </row>
    <row r="44" spans="2:8" ht="15">
      <c r="B44" s="27"/>
      <c r="C44" s="27"/>
      <c r="D44" s="27"/>
      <c r="E44" s="27"/>
      <c r="F44" s="28"/>
      <c r="G44" s="29"/>
      <c r="H44" s="30"/>
    </row>
    <row r="45" spans="2:11" ht="16.5" customHeight="1">
      <c r="B45" s="74" t="s">
        <v>39</v>
      </c>
      <c r="C45" s="74"/>
      <c r="D45" s="74"/>
      <c r="E45" s="74"/>
      <c r="F45" s="74"/>
      <c r="G45" s="74"/>
      <c r="H45" s="74"/>
      <c r="I45" s="76" t="s">
        <v>42</v>
      </c>
      <c r="J45" s="77"/>
      <c r="K45" s="77"/>
    </row>
    <row r="46" spans="2:11" ht="15">
      <c r="B46" s="74" t="s">
        <v>40</v>
      </c>
      <c r="C46" s="74"/>
      <c r="D46" s="74"/>
      <c r="E46" s="74"/>
      <c r="F46" s="75" t="s">
        <v>41</v>
      </c>
      <c r="G46" s="75"/>
      <c r="H46" s="13"/>
      <c r="I46" s="76"/>
      <c r="J46" s="77"/>
      <c r="K46" s="77"/>
    </row>
    <row r="47" ht="15.75" thickBot="1"/>
    <row r="48" spans="2:8" ht="18.75">
      <c r="B48" s="72" t="s">
        <v>37</v>
      </c>
      <c r="C48" s="73"/>
      <c r="D48" s="73"/>
      <c r="E48" s="73"/>
      <c r="F48" s="82">
        <f>M7+M8+M9+M10+M11+M12+J16+J17+J20+H24+H25+H28+J31+H40+J34+J37+H43</f>
        <v>0</v>
      </c>
      <c r="G48" s="83"/>
      <c r="H48" s="84"/>
    </row>
    <row r="49" spans="2:8" ht="18.75">
      <c r="B49" s="78" t="s">
        <v>35</v>
      </c>
      <c r="C49" s="79"/>
      <c r="D49" s="79"/>
      <c r="E49" s="79"/>
      <c r="F49" s="85">
        <f>F50-F48</f>
        <v>0</v>
      </c>
      <c r="G49" s="86"/>
      <c r="H49" s="87"/>
    </row>
    <row r="50" spans="2:8" ht="19.5" thickBot="1">
      <c r="B50" s="80" t="s">
        <v>36</v>
      </c>
      <c r="C50" s="81"/>
      <c r="D50" s="81"/>
      <c r="E50" s="81"/>
      <c r="F50" s="88">
        <f>F48*1.21</f>
        <v>0</v>
      </c>
      <c r="G50" s="89"/>
      <c r="H50" s="90"/>
    </row>
    <row r="53" spans="2:5" ht="15">
      <c r="B53" s="11" t="s">
        <v>53</v>
      </c>
      <c r="C53" s="12"/>
      <c r="D53" s="12"/>
      <c r="E53" s="12"/>
    </row>
    <row r="54" ht="15">
      <c r="B54" s="1" t="s">
        <v>34</v>
      </c>
    </row>
    <row r="55" spans="2:12" ht="30" customHeight="1">
      <c r="B55" s="64" t="s">
        <v>38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</row>
  </sheetData>
  <mergeCells count="29">
    <mergeCell ref="B55:L55"/>
    <mergeCell ref="B22:J22"/>
    <mergeCell ref="B24:E24"/>
    <mergeCell ref="B25:E25"/>
    <mergeCell ref="B23:E23"/>
    <mergeCell ref="B27:E28"/>
    <mergeCell ref="B48:E48"/>
    <mergeCell ref="B45:H45"/>
    <mergeCell ref="F46:G46"/>
    <mergeCell ref="B46:E46"/>
    <mergeCell ref="I45:K46"/>
    <mergeCell ref="B49:E49"/>
    <mergeCell ref="B50:E50"/>
    <mergeCell ref="F48:H48"/>
    <mergeCell ref="F49:H49"/>
    <mergeCell ref="F50:H50"/>
    <mergeCell ref="B42:E43"/>
    <mergeCell ref="B3:N3"/>
    <mergeCell ref="B6:C6"/>
    <mergeCell ref="B16:E16"/>
    <mergeCell ref="B17:E17"/>
    <mergeCell ref="B15:E15"/>
    <mergeCell ref="B4:N4"/>
    <mergeCell ref="B30:E31"/>
    <mergeCell ref="B39:E40"/>
    <mergeCell ref="B20:E20"/>
    <mergeCell ref="B19:E19"/>
    <mergeCell ref="B33:E34"/>
    <mergeCell ref="B36:E3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mikulasek</dc:creator>
  <cp:keywords/>
  <dc:description/>
  <cp:lastModifiedBy>Valentová Gabriela</cp:lastModifiedBy>
  <cp:lastPrinted>2014-11-06T06:43:35Z</cp:lastPrinted>
  <dcterms:created xsi:type="dcterms:W3CDTF">2014-11-05T13:02:07Z</dcterms:created>
  <dcterms:modified xsi:type="dcterms:W3CDTF">2018-02-02T08:26:57Z</dcterms:modified>
  <cp:category/>
  <cp:version/>
  <cp:contentType/>
  <cp:contentStatus/>
</cp:coreProperties>
</file>