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36" activeTab="0"/>
  </bookViews>
  <sheets>
    <sheet name="Formulář" sheetId="1" r:id="rId1"/>
  </sheets>
  <definedNames/>
  <calcPr fullCalcOnLoad="1"/>
</workbook>
</file>

<file path=xl/sharedStrings.xml><?xml version="1.0" encoding="utf-8"?>
<sst xmlns="http://schemas.openxmlformats.org/spreadsheetml/2006/main" count="536" uniqueCount="78">
  <si>
    <t>Poř.č.</t>
  </si>
  <si>
    <t>šířka</t>
  </si>
  <si>
    <t>Kč/ks</t>
  </si>
  <si>
    <t>Kč celk.bez DPH</t>
  </si>
  <si>
    <t>Skříňka spodní</t>
  </si>
  <si>
    <t>výška</t>
  </si>
  <si>
    <t>Kód</t>
  </si>
  <si>
    <t>hloubka</t>
  </si>
  <si>
    <t>%  DPH</t>
  </si>
  <si>
    <t>Kč celk.vč.DPH</t>
  </si>
  <si>
    <t>ks</t>
  </si>
  <si>
    <t>2x dvířka</t>
  </si>
  <si>
    <t>Skříňka spodní zásuvková</t>
  </si>
  <si>
    <t>4x zásuvka  mělká</t>
  </si>
  <si>
    <t>1x zásuvka, 1x dvířka</t>
  </si>
  <si>
    <t>Skříňka horní</t>
  </si>
  <si>
    <t>2x dvířka plná</t>
  </si>
  <si>
    <t>Kontejner bez koleček</t>
  </si>
  <si>
    <t>4x zásuvka</t>
  </si>
  <si>
    <t xml:space="preserve">Kovová podnož </t>
  </si>
  <si>
    <t>TK1</t>
  </si>
  <si>
    <t xml:space="preserve">délka  </t>
  </si>
  <si>
    <t>Pracovní deska</t>
  </si>
  <si>
    <t>výškově stavitelná</t>
  </si>
  <si>
    <t>Kameninový dřez</t>
  </si>
  <si>
    <t>Skříň vysoká</t>
  </si>
  <si>
    <t>4x plné dveře</t>
  </si>
  <si>
    <t>1x plné dveře</t>
  </si>
  <si>
    <t>tloušťka</t>
  </si>
  <si>
    <t>postforming</t>
  </si>
  <si>
    <t>vnitřní rozměr 395 x 395 x 200</t>
  </si>
  <si>
    <t>jednomístná</t>
  </si>
  <si>
    <t>pevná výška</t>
  </si>
  <si>
    <t>s odkládacím košem</t>
  </si>
  <si>
    <t>se zásuvkou</t>
  </si>
  <si>
    <t>výškově stavitelná, lak</t>
  </si>
  <si>
    <t>1a</t>
  </si>
  <si>
    <t>2a</t>
  </si>
  <si>
    <t>3a</t>
  </si>
  <si>
    <t>plný vrch z lamina</t>
  </si>
  <si>
    <t xml:space="preserve">Bílá keramická tabule </t>
  </si>
  <si>
    <t>na zvedacím stojanu</t>
  </si>
  <si>
    <t>s odkládací poličkou</t>
  </si>
  <si>
    <t>Pracovní stoly</t>
  </si>
  <si>
    <t>Katedra</t>
  </si>
  <si>
    <t>Skříně nízké u stěny mezi 309 a 310</t>
  </si>
  <si>
    <t>Skříně vysoké u stěny mezi 308 a 309</t>
  </si>
  <si>
    <t>lamino s ABS hranami</t>
  </si>
  <si>
    <t>podélných přepážek</t>
  </si>
  <si>
    <t xml:space="preserve">samolepící lišta pro vsunutí </t>
  </si>
  <si>
    <t>posuvný dělič do zásuvek</t>
  </si>
  <si>
    <t>Kontejnery pod stůl bez koleček</t>
  </si>
  <si>
    <t>Nábytek bez DPH:</t>
  </si>
  <si>
    <t>Doprava, montáž bez DPH:</t>
  </si>
  <si>
    <t>Celkem bez DPH:</t>
  </si>
  <si>
    <t>Celkem s DPH 21%:</t>
  </si>
  <si>
    <t>4a</t>
  </si>
  <si>
    <t>4b</t>
  </si>
  <si>
    <t>4c</t>
  </si>
  <si>
    <t>hliníková přihláška do zásuvek</t>
  </si>
  <si>
    <t>5a</t>
  </si>
  <si>
    <t>5b</t>
  </si>
  <si>
    <t>5c</t>
  </si>
  <si>
    <t>Učitelská židle</t>
  </si>
  <si>
    <t>Učitelský stůl</t>
  </si>
  <si>
    <t>Dělící systém</t>
  </si>
  <si>
    <t xml:space="preserve">Dělící systém </t>
  </si>
  <si>
    <t xml:space="preserve">Učitelská židle </t>
  </si>
  <si>
    <t xml:space="preserve">Učitelský stůl </t>
  </si>
  <si>
    <t>Školní židle</t>
  </si>
  <si>
    <t xml:space="preserve">Školní lavice </t>
  </si>
  <si>
    <t>9a</t>
  </si>
  <si>
    <t>12a</t>
  </si>
  <si>
    <t>Projekt PolyGram</t>
  </si>
  <si>
    <t>Projekt KaPoDaV</t>
  </si>
  <si>
    <t>Polygram</t>
  </si>
  <si>
    <t>KaPoDaV</t>
  </si>
  <si>
    <t>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</si>
</sst>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Sk-41B]_-;\-* #,##0.00\ [$Sk-41B]_-;_-* &quot;-&quot;??\ [$Sk-41B]_-;_-@_-"/>
    <numFmt numFmtId="165" formatCode="_-* #,##0.00\ [$€-1]_-;\-* #,##0.00\ [$€-1]_-;_-* &quot;-&quot;??\ [$€-1]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8">
    <font>
      <sz val="10"/>
      <name val="Arial"/>
      <family val="0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color indexed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6" fillId="0" borderId="0" xfId="0" applyFont="1" applyAlignment="1">
      <alignment/>
    </xf>
    <xf numFmtId="44" fontId="7" fillId="0" borderId="0" xfId="39" applyFont="1" applyAlignment="1">
      <alignment/>
    </xf>
    <xf numFmtId="0" fontId="47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44" fontId="7" fillId="0" borderId="23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44" fontId="7" fillId="0" borderId="26" xfId="39" applyFont="1" applyBorder="1" applyAlignment="1">
      <alignment/>
    </xf>
    <xf numFmtId="4" fontId="3" fillId="33" borderId="0" xfId="0" applyNumberFormat="1" applyFont="1" applyFill="1" applyBorder="1" applyAlignment="1">
      <alignment horizontal="center"/>
    </xf>
    <xf numFmtId="44" fontId="7" fillId="33" borderId="26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7" fillId="19" borderId="24" xfId="0" applyFont="1" applyFill="1" applyBorder="1" applyAlignment="1">
      <alignment/>
    </xf>
    <xf numFmtId="0" fontId="7" fillId="19" borderId="25" xfId="0" applyFont="1" applyFill="1" applyBorder="1" applyAlignment="1">
      <alignment/>
    </xf>
    <xf numFmtId="44" fontId="7" fillId="19" borderId="27" xfId="0" applyNumberFormat="1" applyFont="1" applyFill="1" applyBorder="1" applyAlignment="1">
      <alignment/>
    </xf>
    <xf numFmtId="0" fontId="7" fillId="19" borderId="28" xfId="0" applyFont="1" applyFill="1" applyBorder="1" applyAlignment="1">
      <alignment/>
    </xf>
    <xf numFmtId="0" fontId="7" fillId="19" borderId="29" xfId="0" applyFont="1" applyFill="1" applyBorder="1" applyAlignment="1">
      <alignment/>
    </xf>
    <xf numFmtId="0" fontId="7" fillId="19" borderId="30" xfId="0" applyFont="1" applyFill="1" applyBorder="1" applyAlignment="1">
      <alignment/>
    </xf>
    <xf numFmtId="0" fontId="7" fillId="19" borderId="0" xfId="0" applyFont="1" applyFill="1" applyBorder="1" applyAlignment="1">
      <alignment/>
    </xf>
    <xf numFmtId="44" fontId="7" fillId="19" borderId="15" xfId="0" applyNumberFormat="1" applyFont="1" applyFill="1" applyBorder="1" applyAlignment="1">
      <alignment/>
    </xf>
    <xf numFmtId="44" fontId="7" fillId="19" borderId="18" xfId="39" applyFont="1" applyFill="1" applyBorder="1" applyAlignment="1">
      <alignment/>
    </xf>
    <xf numFmtId="0" fontId="46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42</xdr:row>
      <xdr:rowOff>38100</xdr:rowOff>
    </xdr:from>
    <xdr:to>
      <xdr:col>6</xdr:col>
      <xdr:colOff>695325</xdr:colOff>
      <xdr:row>45</xdr:row>
      <xdr:rowOff>123825</xdr:rowOff>
    </xdr:to>
    <xdr:pic>
      <xdr:nvPicPr>
        <xdr:cNvPr id="1" name="Picture 639" descr="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71913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52</xdr:row>
      <xdr:rowOff>38100</xdr:rowOff>
    </xdr:from>
    <xdr:to>
      <xdr:col>6</xdr:col>
      <xdr:colOff>695325</xdr:colOff>
      <xdr:row>55</xdr:row>
      <xdr:rowOff>123825</xdr:rowOff>
    </xdr:to>
    <xdr:pic>
      <xdr:nvPicPr>
        <xdr:cNvPr id="2" name="Picture 640" descr="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88677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62</xdr:row>
      <xdr:rowOff>57150</xdr:rowOff>
    </xdr:from>
    <xdr:to>
      <xdr:col>6</xdr:col>
      <xdr:colOff>542925</xdr:colOff>
      <xdr:row>65</xdr:row>
      <xdr:rowOff>38100</xdr:rowOff>
    </xdr:to>
    <xdr:pic>
      <xdr:nvPicPr>
        <xdr:cNvPr id="3" name="Picture 36" descr="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0544175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82</xdr:row>
      <xdr:rowOff>57150</xdr:rowOff>
    </xdr:from>
    <xdr:to>
      <xdr:col>6</xdr:col>
      <xdr:colOff>542925</xdr:colOff>
      <xdr:row>85</xdr:row>
      <xdr:rowOff>38100</xdr:rowOff>
    </xdr:to>
    <xdr:pic>
      <xdr:nvPicPr>
        <xdr:cNvPr id="4" name="Picture 35" descr="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3916025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102</xdr:row>
      <xdr:rowOff>57150</xdr:rowOff>
    </xdr:from>
    <xdr:to>
      <xdr:col>6</xdr:col>
      <xdr:colOff>657225</xdr:colOff>
      <xdr:row>105</xdr:row>
      <xdr:rowOff>142875</xdr:rowOff>
    </xdr:to>
    <xdr:pic>
      <xdr:nvPicPr>
        <xdr:cNvPr id="5" name="lightboxImage" descr="v%C3%BDlevka%20hranat%C3%A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53025" y="172878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118</xdr:row>
      <xdr:rowOff>38100</xdr:rowOff>
    </xdr:from>
    <xdr:to>
      <xdr:col>6</xdr:col>
      <xdr:colOff>695325</xdr:colOff>
      <xdr:row>121</xdr:row>
      <xdr:rowOff>123825</xdr:rowOff>
    </xdr:to>
    <xdr:pic>
      <xdr:nvPicPr>
        <xdr:cNvPr id="6" name="Picture 639" descr="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99548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134</xdr:row>
      <xdr:rowOff>28575</xdr:rowOff>
    </xdr:from>
    <xdr:to>
      <xdr:col>6</xdr:col>
      <xdr:colOff>514350</xdr:colOff>
      <xdr:row>137</xdr:row>
      <xdr:rowOff>123825</xdr:rowOff>
    </xdr:to>
    <xdr:pic>
      <xdr:nvPicPr>
        <xdr:cNvPr id="7" name="Picture 662" descr="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22621875"/>
          <a:ext cx="295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140</xdr:row>
      <xdr:rowOff>57150</xdr:rowOff>
    </xdr:from>
    <xdr:to>
      <xdr:col>6</xdr:col>
      <xdr:colOff>609600</xdr:colOff>
      <xdr:row>143</xdr:row>
      <xdr:rowOff>66675</xdr:rowOff>
    </xdr:to>
    <xdr:pic>
      <xdr:nvPicPr>
        <xdr:cNvPr id="8" name="Picture 14" descr="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2363152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150</xdr:row>
      <xdr:rowOff>66675</xdr:rowOff>
    </xdr:from>
    <xdr:to>
      <xdr:col>6</xdr:col>
      <xdr:colOff>647700</xdr:colOff>
      <xdr:row>153</xdr:row>
      <xdr:rowOff>95250</xdr:rowOff>
    </xdr:to>
    <xdr:pic>
      <xdr:nvPicPr>
        <xdr:cNvPr id="9" name="Picture 216" descr="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91125" y="252984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158</xdr:row>
      <xdr:rowOff>38100</xdr:rowOff>
    </xdr:from>
    <xdr:to>
      <xdr:col>6</xdr:col>
      <xdr:colOff>695325</xdr:colOff>
      <xdr:row>161</xdr:row>
      <xdr:rowOff>123825</xdr:rowOff>
    </xdr:to>
    <xdr:pic>
      <xdr:nvPicPr>
        <xdr:cNvPr id="10" name="Picture 639" descr="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659380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168</xdr:row>
      <xdr:rowOff>57150</xdr:rowOff>
    </xdr:from>
    <xdr:to>
      <xdr:col>6</xdr:col>
      <xdr:colOff>657225</xdr:colOff>
      <xdr:row>171</xdr:row>
      <xdr:rowOff>142875</xdr:rowOff>
    </xdr:to>
    <xdr:pic>
      <xdr:nvPicPr>
        <xdr:cNvPr id="11" name="lightboxImage" descr="v%C3%BDlevka%20hranat%C3%A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53025" y="282702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174</xdr:row>
      <xdr:rowOff>66675</xdr:rowOff>
    </xdr:from>
    <xdr:to>
      <xdr:col>6</xdr:col>
      <xdr:colOff>581025</xdr:colOff>
      <xdr:row>177</xdr:row>
      <xdr:rowOff>104775</xdr:rowOff>
    </xdr:to>
    <xdr:pic>
      <xdr:nvPicPr>
        <xdr:cNvPr id="12" name="Picture 435" descr="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57800" y="29260800"/>
          <a:ext cx="400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179</xdr:row>
      <xdr:rowOff>38100</xdr:rowOff>
    </xdr:from>
    <xdr:to>
      <xdr:col>6</xdr:col>
      <xdr:colOff>581025</xdr:colOff>
      <xdr:row>182</xdr:row>
      <xdr:rowOff>95250</xdr:rowOff>
    </xdr:to>
    <xdr:pic>
      <xdr:nvPicPr>
        <xdr:cNvPr id="13" name="Picture 411" descr="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67325" y="30041850"/>
          <a:ext cx="390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184</xdr:row>
      <xdr:rowOff>66675</xdr:rowOff>
    </xdr:from>
    <xdr:to>
      <xdr:col>6</xdr:col>
      <xdr:colOff>542925</xdr:colOff>
      <xdr:row>187</xdr:row>
      <xdr:rowOff>104775</xdr:rowOff>
    </xdr:to>
    <xdr:pic>
      <xdr:nvPicPr>
        <xdr:cNvPr id="14" name="Picture 423" descr="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10175" y="30880050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2"/>
  <sheetViews>
    <sheetView tabSelected="1" zoomScalePageLayoutView="0" workbookViewId="0" topLeftCell="A1">
      <selection activeCell="N154" sqref="N154"/>
    </sheetView>
  </sheetViews>
  <sheetFormatPr defaultColWidth="9.140625" defaultRowHeight="12.75"/>
  <cols>
    <col min="1" max="1" width="8.421875" style="30" customWidth="1"/>
    <col min="2" max="2" width="26.8515625" style="30" customWidth="1"/>
    <col min="3" max="4" width="9.00390625" style="30" customWidth="1"/>
    <col min="5" max="5" width="9.140625" style="30" customWidth="1"/>
    <col min="6" max="6" width="13.7109375" style="30" bestFit="1" customWidth="1"/>
    <col min="7" max="7" width="11.140625" style="30" customWidth="1"/>
    <col min="8" max="8" width="6.7109375" style="30" customWidth="1"/>
    <col min="9" max="9" width="1.28515625" style="30" customWidth="1"/>
    <col min="10" max="10" width="9.140625" style="30" customWidth="1"/>
    <col min="11" max="16384" width="9.140625" style="30" customWidth="1"/>
  </cols>
  <sheetData>
    <row r="1" spans="1:7" ht="12.75">
      <c r="A1" s="56" t="s">
        <v>73</v>
      </c>
      <c r="B1" s="57"/>
      <c r="C1" s="57"/>
      <c r="D1" s="57"/>
      <c r="E1" s="57"/>
      <c r="F1" s="57"/>
      <c r="G1" s="58"/>
    </row>
    <row r="2" spans="1:7" ht="13.5" thickBot="1">
      <c r="A2" s="59"/>
      <c r="B2" s="60"/>
      <c r="C2" s="60"/>
      <c r="D2" s="60"/>
      <c r="E2" s="60"/>
      <c r="F2" s="60"/>
      <c r="G2" s="61"/>
    </row>
    <row r="3" ht="15">
      <c r="A3" s="33">
        <v>308</v>
      </c>
    </row>
    <row r="4" spans="1:9" ht="13.5">
      <c r="A4" s="1" t="s">
        <v>0</v>
      </c>
      <c r="B4" s="2" t="s">
        <v>70</v>
      </c>
      <c r="C4" s="3" t="s">
        <v>1</v>
      </c>
      <c r="D4" s="4">
        <v>700</v>
      </c>
      <c r="E4" s="3" t="s">
        <v>2</v>
      </c>
      <c r="F4" s="5" t="s">
        <v>3</v>
      </c>
      <c r="G4" s="6"/>
      <c r="H4" s="7"/>
      <c r="I4" s="8"/>
    </row>
    <row r="5" spans="1:9" ht="13.5">
      <c r="A5" s="32">
        <v>1</v>
      </c>
      <c r="B5" s="10" t="s">
        <v>31</v>
      </c>
      <c r="C5" s="7" t="s">
        <v>7</v>
      </c>
      <c r="D5" s="11">
        <v>500</v>
      </c>
      <c r="E5" s="44"/>
      <c r="F5" s="13">
        <f>D7*E5</f>
        <v>0</v>
      </c>
      <c r="G5" s="14"/>
      <c r="H5" s="7"/>
      <c r="I5" s="15">
        <f>F5</f>
        <v>0</v>
      </c>
    </row>
    <row r="6" spans="1:9" ht="13.5">
      <c r="A6" s="16" t="s">
        <v>6</v>
      </c>
      <c r="B6" s="10" t="s">
        <v>32</v>
      </c>
      <c r="C6" s="7" t="s">
        <v>5</v>
      </c>
      <c r="D6" s="11">
        <v>760</v>
      </c>
      <c r="E6" s="7" t="s">
        <v>8</v>
      </c>
      <c r="F6" s="17" t="s">
        <v>9</v>
      </c>
      <c r="G6" s="14"/>
      <c r="H6" s="7"/>
      <c r="I6" s="8"/>
    </row>
    <row r="7" spans="1:9" ht="13.5">
      <c r="A7" s="18"/>
      <c r="B7" s="19" t="s">
        <v>33</v>
      </c>
      <c r="C7" s="20" t="s">
        <v>10</v>
      </c>
      <c r="D7" s="21">
        <v>12</v>
      </c>
      <c r="E7" s="22">
        <v>21</v>
      </c>
      <c r="F7" s="23">
        <f>F5*(1+E7/100)</f>
        <v>0</v>
      </c>
      <c r="G7" s="24"/>
      <c r="H7" s="7"/>
      <c r="I7" s="8"/>
    </row>
    <row r="9" spans="1:9" ht="13.5">
      <c r="A9" s="1" t="s">
        <v>0</v>
      </c>
      <c r="B9" s="2" t="s">
        <v>70</v>
      </c>
      <c r="C9" s="3" t="s">
        <v>1</v>
      </c>
      <c r="D9" s="4">
        <v>700</v>
      </c>
      <c r="E9" s="3" t="s">
        <v>2</v>
      </c>
      <c r="F9" s="5" t="s">
        <v>3</v>
      </c>
      <c r="G9" s="6"/>
      <c r="H9" s="7"/>
      <c r="I9" s="8"/>
    </row>
    <row r="10" spans="1:9" ht="13.5">
      <c r="A10" s="32">
        <v>2</v>
      </c>
      <c r="B10" s="10" t="s">
        <v>31</v>
      </c>
      <c r="C10" s="7" t="s">
        <v>7</v>
      </c>
      <c r="D10" s="11">
        <v>500</v>
      </c>
      <c r="E10" s="44"/>
      <c r="F10" s="13">
        <f>D12*E10</f>
        <v>0</v>
      </c>
      <c r="G10" s="14"/>
      <c r="H10" s="7"/>
      <c r="I10" s="15">
        <f>F10</f>
        <v>0</v>
      </c>
    </row>
    <row r="11" spans="1:9" ht="13.5">
      <c r="A11" s="16" t="s">
        <v>6</v>
      </c>
      <c r="B11" s="10" t="s">
        <v>23</v>
      </c>
      <c r="C11" s="7" t="s">
        <v>5</v>
      </c>
      <c r="D11" s="11">
        <v>760</v>
      </c>
      <c r="E11" s="7" t="s">
        <v>8</v>
      </c>
      <c r="F11" s="17" t="s">
        <v>9</v>
      </c>
      <c r="G11" s="14"/>
      <c r="H11" s="7"/>
      <c r="I11" s="8"/>
    </row>
    <row r="12" spans="1:9" ht="13.5">
      <c r="A12" s="18"/>
      <c r="B12" s="19" t="s">
        <v>33</v>
      </c>
      <c r="C12" s="20" t="s">
        <v>10</v>
      </c>
      <c r="D12" s="21">
        <v>6</v>
      </c>
      <c r="E12" s="22">
        <v>21</v>
      </c>
      <c r="F12" s="23">
        <f>F10*(1+E12/100)</f>
        <v>0</v>
      </c>
      <c r="G12" s="24"/>
      <c r="H12" s="7"/>
      <c r="I12" s="8"/>
    </row>
    <row r="14" spans="1:9" ht="13.5">
      <c r="A14" s="1" t="s">
        <v>0</v>
      </c>
      <c r="B14" s="2"/>
      <c r="C14" s="3" t="s">
        <v>1</v>
      </c>
      <c r="D14" s="4"/>
      <c r="E14" s="3" t="s">
        <v>2</v>
      </c>
      <c r="F14" s="5" t="s">
        <v>3</v>
      </c>
      <c r="G14" s="6"/>
      <c r="H14" s="7"/>
      <c r="I14" s="8"/>
    </row>
    <row r="15" spans="1:9" ht="13.5">
      <c r="A15" s="32">
        <v>3</v>
      </c>
      <c r="B15" s="10" t="s">
        <v>69</v>
      </c>
      <c r="C15" s="7" t="s">
        <v>7</v>
      </c>
      <c r="D15" s="11"/>
      <c r="E15" s="44"/>
      <c r="F15" s="13">
        <f>D17*E15</f>
        <v>0</v>
      </c>
      <c r="G15" s="14"/>
      <c r="H15" s="7"/>
      <c r="I15" s="15">
        <f>F15</f>
        <v>0</v>
      </c>
    </row>
    <row r="16" spans="1:9" ht="13.5">
      <c r="A16" s="16" t="s">
        <v>6</v>
      </c>
      <c r="B16" s="10" t="s">
        <v>32</v>
      </c>
      <c r="C16" s="7" t="s">
        <v>5</v>
      </c>
      <c r="D16" s="11"/>
      <c r="E16" s="7" t="s">
        <v>8</v>
      </c>
      <c r="F16" s="17" t="s">
        <v>9</v>
      </c>
      <c r="G16" s="14"/>
      <c r="H16" s="7"/>
      <c r="I16" s="8"/>
    </row>
    <row r="17" spans="1:9" ht="13.5">
      <c r="A17" s="18"/>
      <c r="B17" s="19"/>
      <c r="C17" s="20" t="s">
        <v>10</v>
      </c>
      <c r="D17" s="21">
        <v>12</v>
      </c>
      <c r="E17" s="22">
        <v>21</v>
      </c>
      <c r="F17" s="23">
        <f>F15*(1+E17/100)</f>
        <v>0</v>
      </c>
      <c r="G17" s="24"/>
      <c r="H17" s="7"/>
      <c r="I17" s="8"/>
    </row>
    <row r="19" spans="1:9" ht="13.5">
      <c r="A19" s="1" t="s">
        <v>0</v>
      </c>
      <c r="B19" s="2"/>
      <c r="C19" s="3" t="s">
        <v>1</v>
      </c>
      <c r="D19" s="4"/>
      <c r="E19" s="3" t="s">
        <v>2</v>
      </c>
      <c r="F19" s="5" t="s">
        <v>3</v>
      </c>
      <c r="G19" s="6"/>
      <c r="H19" s="7"/>
      <c r="I19" s="8"/>
    </row>
    <row r="20" spans="1:9" ht="13.5">
      <c r="A20" s="32">
        <v>4</v>
      </c>
      <c r="B20" s="10" t="s">
        <v>69</v>
      </c>
      <c r="C20" s="7" t="s">
        <v>7</v>
      </c>
      <c r="D20" s="11"/>
      <c r="E20" s="44"/>
      <c r="F20" s="13">
        <f>D22*E20</f>
        <v>0</v>
      </c>
      <c r="G20" s="14"/>
      <c r="H20" s="7"/>
      <c r="I20" s="15">
        <f>F20</f>
        <v>0</v>
      </c>
    </row>
    <row r="21" spans="1:9" ht="13.5">
      <c r="A21" s="16" t="s">
        <v>6</v>
      </c>
      <c r="B21" s="10" t="s">
        <v>23</v>
      </c>
      <c r="C21" s="7" t="s">
        <v>5</v>
      </c>
      <c r="D21" s="11"/>
      <c r="E21" s="7" t="s">
        <v>8</v>
      </c>
      <c r="F21" s="17" t="s">
        <v>9</v>
      </c>
      <c r="G21" s="14"/>
      <c r="H21" s="7"/>
      <c r="I21" s="8"/>
    </row>
    <row r="22" spans="1:9" ht="13.5">
      <c r="A22" s="18"/>
      <c r="B22" s="19"/>
      <c r="C22" s="20" t="s">
        <v>10</v>
      </c>
      <c r="D22" s="21">
        <v>6</v>
      </c>
      <c r="E22" s="22">
        <v>21</v>
      </c>
      <c r="F22" s="23">
        <f>F20*(1+E22/100)</f>
        <v>0</v>
      </c>
      <c r="G22" s="24"/>
      <c r="H22" s="7"/>
      <c r="I22" s="8"/>
    </row>
    <row r="24" spans="1:9" ht="13.5">
      <c r="A24" s="1" t="s">
        <v>0</v>
      </c>
      <c r="B24" s="2"/>
      <c r="C24" s="3" t="s">
        <v>1</v>
      </c>
      <c r="D24" s="4"/>
      <c r="E24" s="3" t="s">
        <v>2</v>
      </c>
      <c r="F24" s="5" t="s">
        <v>3</v>
      </c>
      <c r="G24" s="6"/>
      <c r="H24" s="7"/>
      <c r="I24" s="8"/>
    </row>
    <row r="25" spans="1:9" ht="13.5">
      <c r="A25" s="32">
        <v>5</v>
      </c>
      <c r="B25" s="10" t="s">
        <v>68</v>
      </c>
      <c r="C25" s="7" t="s">
        <v>7</v>
      </c>
      <c r="D25" s="11"/>
      <c r="E25" s="44"/>
      <c r="F25" s="13">
        <f>D27*E25</f>
        <v>0</v>
      </c>
      <c r="G25" s="14"/>
      <c r="H25" s="7"/>
      <c r="I25" s="15">
        <f>F25</f>
        <v>0</v>
      </c>
    </row>
    <row r="26" spans="1:9" ht="13.5">
      <c r="A26" s="16" t="s">
        <v>6</v>
      </c>
      <c r="B26" s="10" t="s">
        <v>34</v>
      </c>
      <c r="C26" s="7" t="s">
        <v>5</v>
      </c>
      <c r="D26" s="11"/>
      <c r="E26" s="7" t="s">
        <v>8</v>
      </c>
      <c r="F26" s="17" t="s">
        <v>9</v>
      </c>
      <c r="G26" s="14"/>
      <c r="H26" s="7"/>
      <c r="I26" s="8"/>
    </row>
    <row r="27" spans="1:9" ht="13.5">
      <c r="A27" s="18"/>
      <c r="B27" s="19"/>
      <c r="C27" s="20" t="s">
        <v>10</v>
      </c>
      <c r="D27" s="21">
        <v>1</v>
      </c>
      <c r="E27" s="22">
        <v>21</v>
      </c>
      <c r="F27" s="23">
        <f>F25*(1+E27/100)</f>
        <v>0</v>
      </c>
      <c r="G27" s="24"/>
      <c r="H27" s="7"/>
      <c r="I27" s="8"/>
    </row>
    <row r="29" spans="1:9" ht="13.5">
      <c r="A29" s="1" t="s">
        <v>0</v>
      </c>
      <c r="B29" s="2"/>
      <c r="C29" s="3" t="s">
        <v>1</v>
      </c>
      <c r="D29" s="4"/>
      <c r="E29" s="3" t="s">
        <v>2</v>
      </c>
      <c r="F29" s="5" t="s">
        <v>3</v>
      </c>
      <c r="G29" s="6"/>
      <c r="H29" s="7"/>
      <c r="I29" s="8"/>
    </row>
    <row r="30" spans="1:9" ht="13.5">
      <c r="A30" s="32">
        <v>6</v>
      </c>
      <c r="B30" s="10" t="s">
        <v>67</v>
      </c>
      <c r="C30" s="7" t="s">
        <v>7</v>
      </c>
      <c r="D30" s="11"/>
      <c r="E30" s="44"/>
      <c r="F30" s="13">
        <f>D32*E30</f>
        <v>0</v>
      </c>
      <c r="G30" s="14"/>
      <c r="H30" s="7"/>
      <c r="I30" s="15">
        <f>F30</f>
        <v>0</v>
      </c>
    </row>
    <row r="31" spans="1:9" ht="13.5">
      <c r="A31" s="16" t="s">
        <v>6</v>
      </c>
      <c r="B31" s="10" t="s">
        <v>35</v>
      </c>
      <c r="C31" s="7" t="s">
        <v>5</v>
      </c>
      <c r="D31" s="11"/>
      <c r="E31" s="7" t="s">
        <v>8</v>
      </c>
      <c r="F31" s="17" t="s">
        <v>9</v>
      </c>
      <c r="G31" s="14"/>
      <c r="H31" s="7"/>
      <c r="I31" s="8"/>
    </row>
    <row r="32" spans="1:9" ht="13.5">
      <c r="A32" s="18"/>
      <c r="B32" s="19"/>
      <c r="C32" s="20" t="s">
        <v>10</v>
      </c>
      <c r="D32" s="21">
        <v>1</v>
      </c>
      <c r="E32" s="22">
        <v>21</v>
      </c>
      <c r="F32" s="23">
        <f>F30*(1+E32/100)</f>
        <v>0</v>
      </c>
      <c r="G32" s="24"/>
      <c r="H32" s="7"/>
      <c r="I32" s="8"/>
    </row>
    <row r="36" ht="15">
      <c r="A36" s="33">
        <v>309</v>
      </c>
    </row>
    <row r="37" spans="1:9" ht="13.5">
      <c r="A37" s="1" t="s">
        <v>0</v>
      </c>
      <c r="B37" s="2"/>
      <c r="C37" s="3" t="s">
        <v>1</v>
      </c>
      <c r="D37" s="4">
        <v>2400</v>
      </c>
      <c r="E37" s="3" t="s">
        <v>2</v>
      </c>
      <c r="F37" s="5" t="s">
        <v>3</v>
      </c>
      <c r="G37" s="6"/>
      <c r="H37" s="7"/>
      <c r="I37" s="8"/>
    </row>
    <row r="38" spans="1:9" ht="13.5">
      <c r="A38" s="32">
        <v>1</v>
      </c>
      <c r="B38" s="10" t="s">
        <v>40</v>
      </c>
      <c r="C38" s="7" t="s">
        <v>7</v>
      </c>
      <c r="D38" s="11"/>
      <c r="E38" s="44"/>
      <c r="F38" s="13">
        <f>D40*E38</f>
        <v>0</v>
      </c>
      <c r="G38" s="14"/>
      <c r="H38" s="7"/>
      <c r="I38" s="15">
        <f>F38</f>
        <v>0</v>
      </c>
    </row>
    <row r="39" spans="1:9" ht="13.5">
      <c r="A39" s="16" t="s">
        <v>6</v>
      </c>
      <c r="B39" s="10" t="s">
        <v>41</v>
      </c>
      <c r="C39" s="7" t="s">
        <v>5</v>
      </c>
      <c r="D39" s="11">
        <v>1200</v>
      </c>
      <c r="E39" s="7" t="s">
        <v>8</v>
      </c>
      <c r="F39" s="17" t="s">
        <v>9</v>
      </c>
      <c r="G39" s="14"/>
      <c r="H39" s="7"/>
      <c r="I39" s="8"/>
    </row>
    <row r="40" spans="1:9" ht="13.5">
      <c r="A40" s="18"/>
      <c r="B40" s="19" t="s">
        <v>42</v>
      </c>
      <c r="C40" s="20" t="s">
        <v>10</v>
      </c>
      <c r="D40" s="21">
        <v>1</v>
      </c>
      <c r="E40" s="22">
        <v>21</v>
      </c>
      <c r="F40" s="23">
        <f>F38*(1+E40/100)</f>
        <v>0</v>
      </c>
      <c r="G40" s="24"/>
      <c r="H40" s="7"/>
      <c r="I40" s="8"/>
    </row>
    <row r="41" spans="1:9" ht="13.5">
      <c r="A41" s="7"/>
      <c r="B41" s="25"/>
      <c r="C41" s="7"/>
      <c r="D41" s="26"/>
      <c r="E41" s="26"/>
      <c r="F41" s="12"/>
      <c r="G41" s="7"/>
      <c r="H41" s="7"/>
      <c r="I41" s="8"/>
    </row>
    <row r="42" ht="13.5">
      <c r="A42" s="34" t="s">
        <v>43</v>
      </c>
    </row>
    <row r="43" spans="1:9" ht="12.75">
      <c r="A43" s="1" t="s">
        <v>0</v>
      </c>
      <c r="B43" s="2"/>
      <c r="C43" s="3" t="s">
        <v>1</v>
      </c>
      <c r="D43" s="4">
        <v>1200</v>
      </c>
      <c r="E43" s="3" t="s">
        <v>2</v>
      </c>
      <c r="F43" s="5" t="s">
        <v>3</v>
      </c>
      <c r="G43" s="6"/>
      <c r="H43" s="7"/>
      <c r="I43" s="29"/>
    </row>
    <row r="44" spans="1:9" ht="12.75">
      <c r="A44" s="32">
        <v>2</v>
      </c>
      <c r="B44" s="10" t="s">
        <v>19</v>
      </c>
      <c r="C44" s="7" t="s">
        <v>7</v>
      </c>
      <c r="D44" s="11">
        <v>750</v>
      </c>
      <c r="E44" s="44"/>
      <c r="F44" s="13">
        <f>D46*E44</f>
        <v>0</v>
      </c>
      <c r="G44" s="14"/>
      <c r="H44" s="7"/>
      <c r="I44" s="28">
        <f>F44</f>
        <v>0</v>
      </c>
    </row>
    <row r="45" spans="1:9" ht="12.75">
      <c r="A45" s="16" t="s">
        <v>6</v>
      </c>
      <c r="B45" s="10"/>
      <c r="C45" s="7" t="s">
        <v>5</v>
      </c>
      <c r="D45" s="11">
        <v>750</v>
      </c>
      <c r="E45" s="7" t="s">
        <v>8</v>
      </c>
      <c r="F45" s="17" t="s">
        <v>9</v>
      </c>
      <c r="G45" s="14"/>
      <c r="H45" s="7"/>
      <c r="I45" s="29"/>
    </row>
    <row r="46" spans="1:9" ht="12.75">
      <c r="A46" s="18"/>
      <c r="B46" s="19"/>
      <c r="C46" s="20" t="s">
        <v>10</v>
      </c>
      <c r="D46" s="21">
        <v>6</v>
      </c>
      <c r="E46" s="22">
        <v>21</v>
      </c>
      <c r="F46" s="23">
        <f>F44*(1+E46/100)</f>
        <v>0</v>
      </c>
      <c r="G46" s="24"/>
      <c r="H46" s="7"/>
      <c r="I46" s="29"/>
    </row>
    <row r="47" spans="1:9" ht="13.5">
      <c r="A47" s="7"/>
      <c r="B47" s="25"/>
      <c r="C47" s="7"/>
      <c r="D47" s="26"/>
      <c r="E47" s="26"/>
      <c r="F47" s="12"/>
      <c r="G47" s="7"/>
      <c r="H47" s="7"/>
      <c r="I47" s="29"/>
    </row>
    <row r="48" spans="1:9" ht="13.5">
      <c r="A48" s="1" t="s">
        <v>0</v>
      </c>
      <c r="B48" s="2"/>
      <c r="C48" s="3" t="s">
        <v>21</v>
      </c>
      <c r="D48" s="4">
        <v>1200</v>
      </c>
      <c r="E48" s="1" t="s">
        <v>2</v>
      </c>
      <c r="F48" s="5" t="s">
        <v>3</v>
      </c>
      <c r="G48" s="6"/>
      <c r="H48" s="7"/>
      <c r="I48" s="8"/>
    </row>
    <row r="49" spans="1:9" ht="13.5">
      <c r="A49" s="32" t="s">
        <v>37</v>
      </c>
      <c r="B49" s="10" t="s">
        <v>22</v>
      </c>
      <c r="C49" s="7" t="s">
        <v>28</v>
      </c>
      <c r="D49" s="11">
        <v>38</v>
      </c>
      <c r="E49" s="44"/>
      <c r="F49" s="13">
        <f>ROUND((D51*E49),1)</f>
        <v>0</v>
      </c>
      <c r="G49" s="14"/>
      <c r="H49" s="7"/>
      <c r="I49" s="15">
        <f>F49</f>
        <v>0</v>
      </c>
    </row>
    <row r="50" spans="1:9" ht="13.5">
      <c r="A50" s="16" t="s">
        <v>6</v>
      </c>
      <c r="B50" s="10" t="s">
        <v>29</v>
      </c>
      <c r="C50" s="7" t="s">
        <v>7</v>
      </c>
      <c r="D50" s="11">
        <v>750</v>
      </c>
      <c r="E50" s="7" t="s">
        <v>8</v>
      </c>
      <c r="F50" s="17" t="s">
        <v>9</v>
      </c>
      <c r="G50" s="14"/>
      <c r="H50" s="7"/>
      <c r="I50" s="8"/>
    </row>
    <row r="51" spans="1:10" ht="13.5">
      <c r="A51" s="18"/>
      <c r="B51" s="19"/>
      <c r="C51" s="20" t="s">
        <v>10</v>
      </c>
      <c r="D51" s="21">
        <v>6</v>
      </c>
      <c r="E51" s="22">
        <v>21</v>
      </c>
      <c r="F51" s="23">
        <f>ROUND((F49*(1+E51/100)),1)</f>
        <v>0</v>
      </c>
      <c r="G51" s="24"/>
      <c r="H51" s="7"/>
      <c r="I51" s="8"/>
      <c r="J51" s="31"/>
    </row>
    <row r="52" spans="1:9" ht="13.5">
      <c r="A52" s="7"/>
      <c r="B52" s="25"/>
      <c r="C52" s="7"/>
      <c r="D52" s="26"/>
      <c r="E52" s="26"/>
      <c r="F52" s="12"/>
      <c r="G52" s="7"/>
      <c r="H52" s="7"/>
      <c r="I52" s="29"/>
    </row>
    <row r="53" spans="1:9" ht="12.75">
      <c r="A53" s="1" t="s">
        <v>0</v>
      </c>
      <c r="B53" s="2"/>
      <c r="C53" s="3" t="s">
        <v>1</v>
      </c>
      <c r="D53" s="4">
        <v>1500</v>
      </c>
      <c r="E53" s="3" t="s">
        <v>2</v>
      </c>
      <c r="F53" s="5" t="s">
        <v>3</v>
      </c>
      <c r="G53" s="6"/>
      <c r="H53" s="7"/>
      <c r="I53" s="29"/>
    </row>
    <row r="54" spans="1:9" ht="12.75">
      <c r="A54" s="32">
        <v>3</v>
      </c>
      <c r="B54" s="10" t="s">
        <v>19</v>
      </c>
      <c r="C54" s="7" t="s">
        <v>7</v>
      </c>
      <c r="D54" s="11">
        <v>750</v>
      </c>
      <c r="E54" s="44"/>
      <c r="F54" s="13">
        <f>D56*E54</f>
        <v>0</v>
      </c>
      <c r="G54" s="14"/>
      <c r="H54" s="7"/>
      <c r="I54" s="28">
        <f>F54</f>
        <v>0</v>
      </c>
    </row>
    <row r="55" spans="1:9" ht="12.75">
      <c r="A55" s="16" t="s">
        <v>6</v>
      </c>
      <c r="B55" s="10"/>
      <c r="C55" s="7" t="s">
        <v>5</v>
      </c>
      <c r="D55" s="11">
        <v>750</v>
      </c>
      <c r="E55" s="7" t="s">
        <v>8</v>
      </c>
      <c r="F55" s="17" t="s">
        <v>9</v>
      </c>
      <c r="G55" s="14"/>
      <c r="H55" s="7"/>
      <c r="I55" s="29"/>
    </row>
    <row r="56" spans="1:9" ht="12.75">
      <c r="A56" s="18"/>
      <c r="B56" s="19"/>
      <c r="C56" s="20" t="s">
        <v>10</v>
      </c>
      <c r="D56" s="21">
        <v>3</v>
      </c>
      <c r="E56" s="22">
        <v>21</v>
      </c>
      <c r="F56" s="23">
        <f>F54*(1+E56/100)</f>
        <v>0</v>
      </c>
      <c r="G56" s="24"/>
      <c r="H56" s="7"/>
      <c r="I56" s="29"/>
    </row>
    <row r="58" spans="1:9" ht="13.5">
      <c r="A58" s="1" t="s">
        <v>0</v>
      </c>
      <c r="B58" s="2"/>
      <c r="C58" s="3" t="s">
        <v>21</v>
      </c>
      <c r="D58" s="4">
        <v>1500</v>
      </c>
      <c r="E58" s="1" t="s">
        <v>2</v>
      </c>
      <c r="F58" s="5" t="s">
        <v>3</v>
      </c>
      <c r="G58" s="6"/>
      <c r="H58" s="7"/>
      <c r="I58" s="8"/>
    </row>
    <row r="59" spans="1:9" ht="13.5">
      <c r="A59" s="32" t="s">
        <v>38</v>
      </c>
      <c r="B59" s="10" t="s">
        <v>22</v>
      </c>
      <c r="C59" s="7" t="s">
        <v>28</v>
      </c>
      <c r="D59" s="11">
        <v>38</v>
      </c>
      <c r="E59" s="44"/>
      <c r="F59" s="13">
        <f>ROUND((D61*E59),1)</f>
        <v>0</v>
      </c>
      <c r="G59" s="14"/>
      <c r="H59" s="7"/>
      <c r="I59" s="15">
        <f>F59</f>
        <v>0</v>
      </c>
    </row>
    <row r="60" spans="1:9" ht="13.5">
      <c r="A60" s="16" t="s">
        <v>6</v>
      </c>
      <c r="B60" s="10" t="s">
        <v>29</v>
      </c>
      <c r="C60" s="7" t="s">
        <v>7</v>
      </c>
      <c r="D60" s="11">
        <v>750</v>
      </c>
      <c r="E60" s="7" t="s">
        <v>8</v>
      </c>
      <c r="F60" s="17" t="s">
        <v>9</v>
      </c>
      <c r="G60" s="14"/>
      <c r="H60" s="7"/>
      <c r="I60" s="8"/>
    </row>
    <row r="61" spans="1:10" ht="13.5">
      <c r="A61" s="18"/>
      <c r="B61" s="19"/>
      <c r="C61" s="20" t="s">
        <v>10</v>
      </c>
      <c r="D61" s="21">
        <v>3</v>
      </c>
      <c r="E61" s="22">
        <v>21</v>
      </c>
      <c r="F61" s="23">
        <f>ROUND((F59*(1+E61/100)),1)</f>
        <v>0</v>
      </c>
      <c r="G61" s="24"/>
      <c r="H61" s="7"/>
      <c r="I61" s="8"/>
      <c r="J61" s="31"/>
    </row>
    <row r="63" spans="1:9" ht="12.75">
      <c r="A63" s="1" t="s">
        <v>0</v>
      </c>
      <c r="B63" s="2"/>
      <c r="C63" s="3" t="s">
        <v>1</v>
      </c>
      <c r="D63" s="4">
        <v>600</v>
      </c>
      <c r="E63" s="3" t="s">
        <v>2</v>
      </c>
      <c r="F63" s="5" t="s">
        <v>3</v>
      </c>
      <c r="G63" s="6"/>
      <c r="H63" s="7"/>
      <c r="I63" s="8"/>
    </row>
    <row r="64" spans="1:9" ht="12.75">
      <c r="A64" s="32">
        <v>4</v>
      </c>
      <c r="B64" s="10" t="s">
        <v>12</v>
      </c>
      <c r="C64" s="7" t="s">
        <v>7</v>
      </c>
      <c r="D64" s="11">
        <v>750</v>
      </c>
      <c r="E64" s="44"/>
      <c r="F64" s="13">
        <f>D66*E64</f>
        <v>0</v>
      </c>
      <c r="G64" s="14"/>
      <c r="H64" s="7"/>
      <c r="I64" s="15">
        <f>F64</f>
        <v>0</v>
      </c>
    </row>
    <row r="65" spans="1:9" ht="12.75">
      <c r="A65" s="16" t="s">
        <v>6</v>
      </c>
      <c r="B65" s="10" t="s">
        <v>13</v>
      </c>
      <c r="C65" s="7" t="s">
        <v>5</v>
      </c>
      <c r="D65" s="11">
        <v>750</v>
      </c>
      <c r="E65" s="7" t="s">
        <v>8</v>
      </c>
      <c r="F65" s="17" t="s">
        <v>9</v>
      </c>
      <c r="G65" s="14"/>
      <c r="H65" s="7"/>
      <c r="I65" s="8"/>
    </row>
    <row r="66" spans="1:9" ht="12.75">
      <c r="A66" s="18"/>
      <c r="B66" s="19" t="s">
        <v>39</v>
      </c>
      <c r="C66" s="20" t="s">
        <v>10</v>
      </c>
      <c r="D66" s="21">
        <v>1</v>
      </c>
      <c r="E66" s="22">
        <v>21</v>
      </c>
      <c r="F66" s="23">
        <f>F64*(1+E66/100)</f>
        <v>0</v>
      </c>
      <c r="G66" s="24"/>
      <c r="H66" s="7"/>
      <c r="I66" s="8"/>
    </row>
    <row r="67" spans="1:9" ht="13.5">
      <c r="A67" s="7"/>
      <c r="B67" s="25"/>
      <c r="C67" s="7"/>
      <c r="D67" s="26"/>
      <c r="E67" s="26"/>
      <c r="F67" s="12"/>
      <c r="G67" s="7"/>
      <c r="H67" s="7"/>
      <c r="I67" s="8"/>
    </row>
    <row r="68" spans="1:9" ht="13.5">
      <c r="A68" s="1" t="s">
        <v>0</v>
      </c>
      <c r="B68" s="2"/>
      <c r="C68" s="3" t="s">
        <v>1</v>
      </c>
      <c r="D68" s="4">
        <v>490</v>
      </c>
      <c r="E68" s="3" t="s">
        <v>2</v>
      </c>
      <c r="F68" s="5" t="s">
        <v>3</v>
      </c>
      <c r="G68" s="6"/>
      <c r="H68" s="7"/>
      <c r="I68" s="8"/>
    </row>
    <row r="69" spans="1:9" ht="13.5">
      <c r="A69" s="32" t="s">
        <v>56</v>
      </c>
      <c r="B69" s="10" t="s">
        <v>65</v>
      </c>
      <c r="C69" s="7" t="s">
        <v>7</v>
      </c>
      <c r="D69" s="11"/>
      <c r="E69" s="44"/>
      <c r="F69" s="13">
        <f>D71*E69</f>
        <v>0</v>
      </c>
      <c r="G69" s="14"/>
      <c r="H69" s="7"/>
      <c r="I69" s="15">
        <f>F69</f>
        <v>0</v>
      </c>
    </row>
    <row r="70" spans="1:9" ht="13.5">
      <c r="A70" s="16" t="s">
        <v>6</v>
      </c>
      <c r="B70" s="10" t="s">
        <v>49</v>
      </c>
      <c r="C70" s="7" t="s">
        <v>5</v>
      </c>
      <c r="D70" s="11">
        <v>35</v>
      </c>
      <c r="E70" s="7" t="s">
        <v>8</v>
      </c>
      <c r="F70" s="17" t="s">
        <v>9</v>
      </c>
      <c r="G70" s="14"/>
      <c r="H70" s="7"/>
      <c r="I70" s="8"/>
    </row>
    <row r="71" spans="1:9" ht="13.5">
      <c r="A71" s="18"/>
      <c r="B71" s="19" t="s">
        <v>48</v>
      </c>
      <c r="C71" s="20" t="s">
        <v>10</v>
      </c>
      <c r="D71" s="21">
        <v>4</v>
      </c>
      <c r="E71" s="22">
        <v>21</v>
      </c>
      <c r="F71" s="23">
        <f>F69*(1+E71/100)</f>
        <v>0</v>
      </c>
      <c r="G71" s="24"/>
      <c r="H71" s="7"/>
      <c r="I71" s="8"/>
    </row>
    <row r="73" spans="1:9" ht="13.5">
      <c r="A73" s="1" t="s">
        <v>0</v>
      </c>
      <c r="B73" s="2"/>
      <c r="C73" s="3" t="s">
        <v>1</v>
      </c>
      <c r="D73" s="4">
        <v>650</v>
      </c>
      <c r="E73" s="3" t="s">
        <v>2</v>
      </c>
      <c r="F73" s="5" t="s">
        <v>3</v>
      </c>
      <c r="G73" s="6"/>
      <c r="H73" s="7"/>
      <c r="I73" s="8"/>
    </row>
    <row r="74" spans="1:9" ht="13.5">
      <c r="A74" s="32" t="s">
        <v>57</v>
      </c>
      <c r="B74" s="10" t="s">
        <v>65</v>
      </c>
      <c r="C74" s="7" t="s">
        <v>7</v>
      </c>
      <c r="D74" s="11"/>
      <c r="E74" s="44"/>
      <c r="F74" s="13">
        <f>D76*E74</f>
        <v>0</v>
      </c>
      <c r="G74" s="14"/>
      <c r="H74" s="7"/>
      <c r="I74" s="15">
        <f>F74</f>
        <v>0</v>
      </c>
    </row>
    <row r="75" spans="1:9" ht="13.5">
      <c r="A75" s="16" t="s">
        <v>6</v>
      </c>
      <c r="B75" s="10" t="s">
        <v>59</v>
      </c>
      <c r="C75" s="7" t="s">
        <v>5</v>
      </c>
      <c r="D75" s="11">
        <v>55</v>
      </c>
      <c r="E75" s="7" t="s">
        <v>8</v>
      </c>
      <c r="F75" s="17" t="s">
        <v>9</v>
      </c>
      <c r="G75" s="14"/>
      <c r="H75" s="7"/>
      <c r="I75" s="8"/>
    </row>
    <row r="76" spans="1:9" ht="13.5">
      <c r="A76" s="18"/>
      <c r="B76" s="19"/>
      <c r="C76" s="20" t="s">
        <v>10</v>
      </c>
      <c r="D76" s="21">
        <v>4</v>
      </c>
      <c r="E76" s="22">
        <v>21</v>
      </c>
      <c r="F76" s="23">
        <f>F74*(1+E76/100)</f>
        <v>0</v>
      </c>
      <c r="G76" s="24"/>
      <c r="H76" s="7"/>
      <c r="I76" s="8"/>
    </row>
    <row r="77" spans="1:9" ht="13.5">
      <c r="A77" s="7"/>
      <c r="B77" s="25"/>
      <c r="C77" s="7"/>
      <c r="D77" s="26"/>
      <c r="E77" s="26"/>
      <c r="F77" s="12"/>
      <c r="G77" s="7"/>
      <c r="H77" s="7"/>
      <c r="I77" s="8"/>
    </row>
    <row r="78" spans="1:9" ht="13.5">
      <c r="A78" s="1" t="s">
        <v>0</v>
      </c>
      <c r="B78" s="2"/>
      <c r="C78" s="3" t="s">
        <v>1</v>
      </c>
      <c r="D78" s="4">
        <v>170</v>
      </c>
      <c r="E78" s="3" t="s">
        <v>2</v>
      </c>
      <c r="F78" s="5" t="s">
        <v>3</v>
      </c>
      <c r="G78" s="6"/>
      <c r="H78" s="7"/>
      <c r="I78" s="8"/>
    </row>
    <row r="79" spans="1:9" ht="13.5">
      <c r="A79" s="32" t="s">
        <v>58</v>
      </c>
      <c r="B79" s="10" t="s">
        <v>66</v>
      </c>
      <c r="C79" s="7" t="s">
        <v>7</v>
      </c>
      <c r="D79" s="11"/>
      <c r="E79" s="44"/>
      <c r="F79" s="13">
        <f>D81*E79</f>
        <v>0</v>
      </c>
      <c r="G79" s="14"/>
      <c r="H79" s="7"/>
      <c r="I79" s="15">
        <f>F79</f>
        <v>0</v>
      </c>
    </row>
    <row r="80" spans="1:9" ht="13.5">
      <c r="A80" s="16" t="s">
        <v>6</v>
      </c>
      <c r="B80" s="10" t="s">
        <v>50</v>
      </c>
      <c r="C80" s="7" t="s">
        <v>5</v>
      </c>
      <c r="D80" s="11">
        <v>55</v>
      </c>
      <c r="E80" s="7" t="s">
        <v>8</v>
      </c>
      <c r="F80" s="17" t="s">
        <v>9</v>
      </c>
      <c r="G80" s="14"/>
      <c r="H80" s="7"/>
      <c r="I80" s="8"/>
    </row>
    <row r="81" spans="1:9" ht="13.5">
      <c r="A81" s="18"/>
      <c r="B81" s="19"/>
      <c r="C81" s="20" t="s">
        <v>10</v>
      </c>
      <c r="D81" s="21">
        <v>6</v>
      </c>
      <c r="E81" s="22">
        <v>21</v>
      </c>
      <c r="F81" s="23">
        <f>F79*(1+E81/100)</f>
        <v>0</v>
      </c>
      <c r="G81" s="24"/>
      <c r="H81" s="7"/>
      <c r="I81" s="8"/>
    </row>
    <row r="83" spans="1:9" ht="12.75">
      <c r="A83" s="1" t="s">
        <v>0</v>
      </c>
      <c r="B83" s="2"/>
      <c r="C83" s="3" t="s">
        <v>1</v>
      </c>
      <c r="D83" s="4">
        <v>450</v>
      </c>
      <c r="E83" s="3" t="s">
        <v>2</v>
      </c>
      <c r="F83" s="5" t="s">
        <v>3</v>
      </c>
      <c r="G83" s="6"/>
      <c r="H83" s="7"/>
      <c r="I83" s="8"/>
    </row>
    <row r="84" spans="1:9" ht="12.75">
      <c r="A84" s="32">
        <v>5</v>
      </c>
      <c r="B84" s="10" t="s">
        <v>12</v>
      </c>
      <c r="C84" s="7" t="s">
        <v>7</v>
      </c>
      <c r="D84" s="11">
        <v>750</v>
      </c>
      <c r="E84" s="44"/>
      <c r="F84" s="13">
        <f>D86*E84</f>
        <v>0</v>
      </c>
      <c r="G84" s="14"/>
      <c r="H84" s="7"/>
      <c r="I84" s="15">
        <f>F84</f>
        <v>0</v>
      </c>
    </row>
    <row r="85" spans="1:9" ht="12.75">
      <c r="A85" s="16" t="s">
        <v>6</v>
      </c>
      <c r="B85" s="10" t="s">
        <v>13</v>
      </c>
      <c r="C85" s="7" t="s">
        <v>5</v>
      </c>
      <c r="D85" s="11">
        <v>750</v>
      </c>
      <c r="E85" s="7" t="s">
        <v>8</v>
      </c>
      <c r="F85" s="17" t="s">
        <v>9</v>
      </c>
      <c r="G85" s="14"/>
      <c r="H85" s="7"/>
      <c r="I85" s="8"/>
    </row>
    <row r="86" spans="1:9" ht="12.75">
      <c r="A86" s="18"/>
      <c r="B86" s="19" t="s">
        <v>39</v>
      </c>
      <c r="C86" s="20" t="s">
        <v>10</v>
      </c>
      <c r="D86" s="21">
        <v>2</v>
      </c>
      <c r="E86" s="22">
        <v>21</v>
      </c>
      <c r="F86" s="23">
        <f>F84*(1+E86/100)</f>
        <v>0</v>
      </c>
      <c r="G86" s="24"/>
      <c r="H86" s="7"/>
      <c r="I86" s="8"/>
    </row>
    <row r="87" spans="1:9" ht="13.5">
      <c r="A87" s="7"/>
      <c r="B87" s="25"/>
      <c r="C87" s="7"/>
      <c r="D87" s="26"/>
      <c r="E87" s="26"/>
      <c r="F87" s="12"/>
      <c r="G87" s="7"/>
      <c r="H87" s="7"/>
      <c r="I87" s="8"/>
    </row>
    <row r="88" spans="1:9" ht="13.5">
      <c r="A88" s="1" t="s">
        <v>0</v>
      </c>
      <c r="B88" s="2"/>
      <c r="C88" s="3" t="s">
        <v>1</v>
      </c>
      <c r="D88" s="4">
        <v>490</v>
      </c>
      <c r="E88" s="3" t="s">
        <v>2</v>
      </c>
      <c r="F88" s="5" t="s">
        <v>3</v>
      </c>
      <c r="G88" s="6"/>
      <c r="H88" s="7"/>
      <c r="I88" s="8"/>
    </row>
    <row r="89" spans="1:9" ht="13.5">
      <c r="A89" s="32" t="s">
        <v>60</v>
      </c>
      <c r="B89" s="10" t="s">
        <v>66</v>
      </c>
      <c r="C89" s="7" t="s">
        <v>7</v>
      </c>
      <c r="D89" s="11"/>
      <c r="E89" s="44"/>
      <c r="F89" s="13">
        <f>D91*E89</f>
        <v>0</v>
      </c>
      <c r="G89" s="14"/>
      <c r="H89" s="7"/>
      <c r="I89" s="15">
        <f>F89</f>
        <v>0</v>
      </c>
    </row>
    <row r="90" spans="1:9" ht="13.5">
      <c r="A90" s="16" t="s">
        <v>6</v>
      </c>
      <c r="B90" s="10" t="s">
        <v>49</v>
      </c>
      <c r="C90" s="7" t="s">
        <v>5</v>
      </c>
      <c r="D90" s="11">
        <v>35</v>
      </c>
      <c r="E90" s="7" t="s">
        <v>8</v>
      </c>
      <c r="F90" s="17" t="s">
        <v>9</v>
      </c>
      <c r="G90" s="14"/>
      <c r="H90" s="7"/>
      <c r="I90" s="8"/>
    </row>
    <row r="91" spans="1:9" ht="13.5">
      <c r="A91" s="18"/>
      <c r="B91" s="19" t="s">
        <v>48</v>
      </c>
      <c r="C91" s="20" t="s">
        <v>10</v>
      </c>
      <c r="D91" s="21">
        <v>8</v>
      </c>
      <c r="E91" s="22">
        <v>21</v>
      </c>
      <c r="F91" s="23">
        <f>F89*(1+E91/100)</f>
        <v>0</v>
      </c>
      <c r="G91" s="24"/>
      <c r="H91" s="7"/>
      <c r="I91" s="8"/>
    </row>
    <row r="93" spans="1:9" ht="13.5">
      <c r="A93" s="1" t="s">
        <v>0</v>
      </c>
      <c r="B93" s="2"/>
      <c r="C93" s="3" t="s">
        <v>1</v>
      </c>
      <c r="D93" s="4">
        <v>650</v>
      </c>
      <c r="E93" s="3" t="s">
        <v>2</v>
      </c>
      <c r="F93" s="5" t="s">
        <v>3</v>
      </c>
      <c r="G93" s="6"/>
      <c r="H93" s="7"/>
      <c r="I93" s="8"/>
    </row>
    <row r="94" spans="1:9" ht="13.5">
      <c r="A94" s="32" t="s">
        <v>61</v>
      </c>
      <c r="B94" s="10" t="s">
        <v>65</v>
      </c>
      <c r="C94" s="7" t="s">
        <v>7</v>
      </c>
      <c r="D94" s="11"/>
      <c r="E94" s="44"/>
      <c r="F94" s="13">
        <f>D96*E94</f>
        <v>0</v>
      </c>
      <c r="G94" s="14"/>
      <c r="H94" s="7"/>
      <c r="I94" s="15">
        <f>F94</f>
        <v>0</v>
      </c>
    </row>
    <row r="95" spans="1:9" ht="13.5">
      <c r="A95" s="16" t="s">
        <v>6</v>
      </c>
      <c r="B95" s="10" t="s">
        <v>59</v>
      </c>
      <c r="C95" s="7" t="s">
        <v>5</v>
      </c>
      <c r="D95" s="11">
        <v>55</v>
      </c>
      <c r="E95" s="7" t="s">
        <v>8</v>
      </c>
      <c r="F95" s="17" t="s">
        <v>9</v>
      </c>
      <c r="G95" s="14"/>
      <c r="H95" s="7"/>
      <c r="I95" s="8"/>
    </row>
    <row r="96" spans="1:9" ht="13.5">
      <c r="A96" s="18"/>
      <c r="B96" s="19"/>
      <c r="C96" s="20" t="s">
        <v>10</v>
      </c>
      <c r="D96" s="21">
        <v>8</v>
      </c>
      <c r="E96" s="22">
        <v>21</v>
      </c>
      <c r="F96" s="23">
        <f>F94*(1+E96/100)</f>
        <v>0</v>
      </c>
      <c r="G96" s="24"/>
      <c r="H96" s="7"/>
      <c r="I96" s="8"/>
    </row>
    <row r="97" spans="1:9" ht="13.5">
      <c r="A97" s="7"/>
      <c r="B97" s="25"/>
      <c r="C97" s="7"/>
      <c r="D97" s="26"/>
      <c r="E97" s="26"/>
      <c r="F97" s="12"/>
      <c r="G97" s="7"/>
      <c r="H97" s="7"/>
      <c r="I97" s="8"/>
    </row>
    <row r="98" spans="1:9" ht="13.5">
      <c r="A98" s="1" t="s">
        <v>0</v>
      </c>
      <c r="B98" s="2"/>
      <c r="C98" s="3" t="s">
        <v>1</v>
      </c>
      <c r="D98" s="4">
        <v>170</v>
      </c>
      <c r="E98" s="3" t="s">
        <v>2</v>
      </c>
      <c r="F98" s="5" t="s">
        <v>3</v>
      </c>
      <c r="G98" s="6"/>
      <c r="H98" s="7"/>
      <c r="I98" s="8"/>
    </row>
    <row r="99" spans="1:9" ht="13.5">
      <c r="A99" s="32" t="s">
        <v>62</v>
      </c>
      <c r="B99" s="10" t="s">
        <v>65</v>
      </c>
      <c r="C99" s="7" t="s">
        <v>7</v>
      </c>
      <c r="D99" s="11"/>
      <c r="E99" s="44"/>
      <c r="F99" s="13">
        <f>D101*E99</f>
        <v>0</v>
      </c>
      <c r="G99" s="14"/>
      <c r="H99" s="7"/>
      <c r="I99" s="15">
        <f>F99</f>
        <v>0</v>
      </c>
    </row>
    <row r="100" spans="1:9" ht="13.5">
      <c r="A100" s="16" t="s">
        <v>6</v>
      </c>
      <c r="B100" s="10" t="s">
        <v>50</v>
      </c>
      <c r="C100" s="7" t="s">
        <v>5</v>
      </c>
      <c r="D100" s="11">
        <v>55</v>
      </c>
      <c r="E100" s="7" t="s">
        <v>8</v>
      </c>
      <c r="F100" s="17" t="s">
        <v>9</v>
      </c>
      <c r="G100" s="14"/>
      <c r="H100" s="7"/>
      <c r="I100" s="8"/>
    </row>
    <row r="101" spans="1:9" ht="13.5">
      <c r="A101" s="18"/>
      <c r="B101" s="19"/>
      <c r="C101" s="20" t="s">
        <v>10</v>
      </c>
      <c r="D101" s="21">
        <v>12</v>
      </c>
      <c r="E101" s="22">
        <v>21</v>
      </c>
      <c r="F101" s="23">
        <f>F99*(1+E101/100)</f>
        <v>0</v>
      </c>
      <c r="G101" s="24"/>
      <c r="H101" s="7"/>
      <c r="I101" s="8"/>
    </row>
    <row r="103" spans="1:9" ht="12.75">
      <c r="A103" s="1" t="s">
        <v>0</v>
      </c>
      <c r="B103" s="2"/>
      <c r="C103" s="3" t="s">
        <v>1</v>
      </c>
      <c r="D103" s="4">
        <v>450</v>
      </c>
      <c r="E103" s="3" t="s">
        <v>2</v>
      </c>
      <c r="F103" s="5" t="s">
        <v>3</v>
      </c>
      <c r="G103" s="6"/>
      <c r="H103" s="7"/>
      <c r="I103" s="8"/>
    </row>
    <row r="104" spans="1:9" ht="12.75">
      <c r="A104" s="9">
        <v>6</v>
      </c>
      <c r="B104" s="10" t="s">
        <v>24</v>
      </c>
      <c r="C104" s="7" t="s">
        <v>7</v>
      </c>
      <c r="D104" s="11">
        <v>450</v>
      </c>
      <c r="E104" s="44"/>
      <c r="F104" s="13">
        <f>D106*E104</f>
        <v>0</v>
      </c>
      <c r="G104" s="14"/>
      <c r="H104" s="7"/>
      <c r="I104" s="15">
        <f>F104</f>
        <v>0</v>
      </c>
    </row>
    <row r="105" spans="1:9" ht="12.75">
      <c r="A105" s="16" t="s">
        <v>6</v>
      </c>
      <c r="B105" s="10" t="s">
        <v>30</v>
      </c>
      <c r="C105" s="7" t="s">
        <v>5</v>
      </c>
      <c r="D105" s="11">
        <v>220</v>
      </c>
      <c r="E105" s="7" t="s">
        <v>8</v>
      </c>
      <c r="F105" s="17" t="s">
        <v>9</v>
      </c>
      <c r="G105" s="14"/>
      <c r="H105" s="7"/>
      <c r="I105" s="8"/>
    </row>
    <row r="106" spans="1:9" ht="12.75">
      <c r="A106" s="18"/>
      <c r="B106" s="19"/>
      <c r="C106" s="20" t="s">
        <v>10</v>
      </c>
      <c r="D106" s="21">
        <v>1</v>
      </c>
      <c r="E106" s="22">
        <v>21</v>
      </c>
      <c r="F106" s="23">
        <f>F104*(1+E106/100)</f>
        <v>0</v>
      </c>
      <c r="G106" s="24"/>
      <c r="H106" s="7"/>
      <c r="I106" s="8"/>
    </row>
    <row r="107" ht="12.75">
      <c r="A107" s="35"/>
    </row>
    <row r="108" spans="1:9" ht="13.5">
      <c r="A108" s="1" t="s">
        <v>0</v>
      </c>
      <c r="B108" s="2"/>
      <c r="C108" s="3" t="s">
        <v>21</v>
      </c>
      <c r="D108" s="4">
        <v>900</v>
      </c>
      <c r="E108" s="1" t="s">
        <v>2</v>
      </c>
      <c r="F108" s="5" t="s">
        <v>3</v>
      </c>
      <c r="G108" s="6"/>
      <c r="H108" s="7"/>
      <c r="I108" s="8"/>
    </row>
    <row r="109" spans="1:9" ht="13.5">
      <c r="A109" s="32">
        <v>7</v>
      </c>
      <c r="B109" s="10" t="s">
        <v>22</v>
      </c>
      <c r="C109" s="7" t="s">
        <v>28</v>
      </c>
      <c r="D109" s="11">
        <v>38</v>
      </c>
      <c r="E109" s="44"/>
      <c r="F109" s="13">
        <f>ROUND((D111*E109),1)</f>
        <v>0</v>
      </c>
      <c r="G109" s="14"/>
      <c r="H109" s="7"/>
      <c r="I109" s="15">
        <f>F109</f>
        <v>0</v>
      </c>
    </row>
    <row r="110" spans="1:9" ht="13.5">
      <c r="A110" s="16" t="s">
        <v>6</v>
      </c>
      <c r="B110" s="10" t="s">
        <v>29</v>
      </c>
      <c r="C110" s="7" t="s">
        <v>7</v>
      </c>
      <c r="D110" s="11">
        <v>750</v>
      </c>
      <c r="E110" s="7" t="s">
        <v>8</v>
      </c>
      <c r="F110" s="17" t="s">
        <v>9</v>
      </c>
      <c r="G110" s="14"/>
      <c r="H110" s="7"/>
      <c r="I110" s="8"/>
    </row>
    <row r="111" spans="1:10" ht="13.5">
      <c r="A111" s="18"/>
      <c r="B111" s="19"/>
      <c r="C111" s="20" t="s">
        <v>10</v>
      </c>
      <c r="D111" s="21">
        <v>1</v>
      </c>
      <c r="E111" s="22">
        <v>21</v>
      </c>
      <c r="F111" s="23">
        <f>ROUND((F109*(1+E111/100)),1)</f>
        <v>0</v>
      </c>
      <c r="G111" s="24"/>
      <c r="H111" s="7"/>
      <c r="I111" s="8"/>
      <c r="J111" s="31"/>
    </row>
    <row r="112" spans="1:10" ht="13.5">
      <c r="A112" s="7"/>
      <c r="B112" s="25"/>
      <c r="C112" s="7"/>
      <c r="D112" s="26"/>
      <c r="E112" s="26"/>
      <c r="F112" s="12"/>
      <c r="G112" s="7"/>
      <c r="H112" s="7"/>
      <c r="I112" s="8"/>
      <c r="J112" s="31"/>
    </row>
    <row r="113" spans="1:9" ht="13.5">
      <c r="A113" s="1" t="s">
        <v>0</v>
      </c>
      <c r="B113" s="2"/>
      <c r="C113" s="3" t="s">
        <v>1</v>
      </c>
      <c r="D113" s="4"/>
      <c r="E113" s="3" t="s">
        <v>2</v>
      </c>
      <c r="F113" s="5" t="s">
        <v>3</v>
      </c>
      <c r="G113" s="6"/>
      <c r="H113" s="7"/>
      <c r="I113" s="8"/>
    </row>
    <row r="114" spans="1:9" ht="13.5">
      <c r="A114" s="32">
        <v>8</v>
      </c>
      <c r="B114" s="10" t="s">
        <v>69</v>
      </c>
      <c r="C114" s="7" t="s">
        <v>7</v>
      </c>
      <c r="D114" s="11"/>
      <c r="E114" s="44"/>
      <c r="F114" s="13">
        <f>D116*E114</f>
        <v>0</v>
      </c>
      <c r="G114" s="14"/>
      <c r="H114" s="7"/>
      <c r="I114" s="15">
        <f>F114</f>
        <v>0</v>
      </c>
    </row>
    <row r="115" spans="1:9" ht="13.5">
      <c r="A115" s="16" t="s">
        <v>6</v>
      </c>
      <c r="B115" s="10" t="s">
        <v>32</v>
      </c>
      <c r="C115" s="7" t="s">
        <v>5</v>
      </c>
      <c r="D115" s="11"/>
      <c r="E115" s="7" t="s">
        <v>8</v>
      </c>
      <c r="F115" s="17" t="s">
        <v>9</v>
      </c>
      <c r="G115" s="14"/>
      <c r="H115" s="7"/>
      <c r="I115" s="8"/>
    </row>
    <row r="116" spans="1:9" ht="13.5">
      <c r="A116" s="18"/>
      <c r="B116" s="19"/>
      <c r="C116" s="20" t="s">
        <v>10</v>
      </c>
      <c r="D116" s="21">
        <v>18</v>
      </c>
      <c r="E116" s="22">
        <v>21</v>
      </c>
      <c r="F116" s="23">
        <f>F114*(1+E116/100)</f>
        <v>0</v>
      </c>
      <c r="G116" s="24"/>
      <c r="H116" s="7"/>
      <c r="I116" s="8"/>
    </row>
    <row r="118" ht="13.5">
      <c r="A118" s="34" t="s">
        <v>44</v>
      </c>
    </row>
    <row r="119" spans="1:9" ht="12.75">
      <c r="A119" s="1" t="s">
        <v>0</v>
      </c>
      <c r="B119" s="2"/>
      <c r="C119" s="3" t="s">
        <v>1</v>
      </c>
      <c r="D119" s="4">
        <v>1200</v>
      </c>
      <c r="E119" s="3" t="s">
        <v>2</v>
      </c>
      <c r="F119" s="5" t="s">
        <v>3</v>
      </c>
      <c r="G119" s="6"/>
      <c r="H119" s="7"/>
      <c r="I119" s="29"/>
    </row>
    <row r="120" spans="1:9" ht="12.75">
      <c r="A120" s="32">
        <v>9</v>
      </c>
      <c r="B120" s="10" t="s">
        <v>19</v>
      </c>
      <c r="C120" s="7" t="s">
        <v>7</v>
      </c>
      <c r="D120" s="11">
        <v>750</v>
      </c>
      <c r="E120" s="44"/>
      <c r="F120" s="13">
        <f>D122*E120</f>
        <v>0</v>
      </c>
      <c r="G120" s="14"/>
      <c r="H120" s="7"/>
      <c r="I120" s="28">
        <f>F120</f>
        <v>0</v>
      </c>
    </row>
    <row r="121" spans="1:9" ht="12.75">
      <c r="A121" s="16" t="s">
        <v>6</v>
      </c>
      <c r="B121" s="10"/>
      <c r="C121" s="7" t="s">
        <v>5</v>
      </c>
      <c r="D121" s="11">
        <v>750</v>
      </c>
      <c r="E121" s="7" t="s">
        <v>8</v>
      </c>
      <c r="F121" s="17" t="s">
        <v>9</v>
      </c>
      <c r="G121" s="14"/>
      <c r="H121" s="7"/>
      <c r="I121" s="29"/>
    </row>
    <row r="122" spans="1:9" ht="12.75">
      <c r="A122" s="18" t="s">
        <v>20</v>
      </c>
      <c r="B122" s="19"/>
      <c r="C122" s="20" t="s">
        <v>10</v>
      </c>
      <c r="D122" s="21">
        <v>1</v>
      </c>
      <c r="E122" s="22">
        <v>21</v>
      </c>
      <c r="F122" s="23">
        <f>F120*(1+E122/100)</f>
        <v>0</v>
      </c>
      <c r="G122" s="24"/>
      <c r="H122" s="7"/>
      <c r="I122" s="29"/>
    </row>
    <row r="124" spans="1:9" ht="13.5">
      <c r="A124" s="1" t="s">
        <v>0</v>
      </c>
      <c r="B124" s="2"/>
      <c r="C124" s="3" t="s">
        <v>21</v>
      </c>
      <c r="D124" s="4">
        <v>1200</v>
      </c>
      <c r="E124" s="1" t="s">
        <v>2</v>
      </c>
      <c r="F124" s="5" t="s">
        <v>3</v>
      </c>
      <c r="G124" s="6"/>
      <c r="H124" s="7"/>
      <c r="I124" s="8"/>
    </row>
    <row r="125" spans="1:9" ht="13.5">
      <c r="A125" s="32" t="s">
        <v>71</v>
      </c>
      <c r="B125" s="10" t="s">
        <v>22</v>
      </c>
      <c r="C125" s="7" t="s">
        <v>28</v>
      </c>
      <c r="D125" s="11">
        <v>18</v>
      </c>
      <c r="E125" s="44"/>
      <c r="F125" s="13">
        <f>ROUND((D127*E125),1)</f>
        <v>0</v>
      </c>
      <c r="G125" s="14"/>
      <c r="H125" s="7"/>
      <c r="I125" s="15">
        <f>F125</f>
        <v>0</v>
      </c>
    </row>
    <row r="126" spans="1:9" ht="13.5">
      <c r="A126" s="16" t="s">
        <v>6</v>
      </c>
      <c r="B126" s="10" t="s">
        <v>47</v>
      </c>
      <c r="C126" s="7" t="s">
        <v>7</v>
      </c>
      <c r="D126" s="11">
        <v>750</v>
      </c>
      <c r="E126" s="7" t="s">
        <v>8</v>
      </c>
      <c r="F126" s="17" t="s">
        <v>9</v>
      </c>
      <c r="G126" s="14"/>
      <c r="H126" s="7"/>
      <c r="I126" s="8"/>
    </row>
    <row r="127" spans="1:10" ht="13.5">
      <c r="A127" s="18"/>
      <c r="B127" s="19"/>
      <c r="C127" s="20" t="s">
        <v>10</v>
      </c>
      <c r="D127" s="21">
        <v>1</v>
      </c>
      <c r="E127" s="22">
        <v>21</v>
      </c>
      <c r="F127" s="23">
        <f>ROUND((F125*(1+E127/100)),1)</f>
        <v>0</v>
      </c>
      <c r="G127" s="24"/>
      <c r="H127" s="7"/>
      <c r="I127" s="8"/>
      <c r="J127" s="31"/>
    </row>
    <row r="129" spans="1:9" ht="13.5">
      <c r="A129" s="1" t="s">
        <v>0</v>
      </c>
      <c r="B129" s="2"/>
      <c r="C129" s="3" t="s">
        <v>1</v>
      </c>
      <c r="D129" s="4"/>
      <c r="E129" s="3" t="s">
        <v>2</v>
      </c>
      <c r="F129" s="5" t="s">
        <v>3</v>
      </c>
      <c r="G129" s="6"/>
      <c r="H129" s="7"/>
      <c r="I129" s="8"/>
    </row>
    <row r="130" spans="1:9" ht="13.5">
      <c r="A130" s="32">
        <v>10</v>
      </c>
      <c r="B130" s="10" t="s">
        <v>63</v>
      </c>
      <c r="C130" s="7" t="s">
        <v>7</v>
      </c>
      <c r="D130" s="11"/>
      <c r="E130" s="44"/>
      <c r="F130" s="13">
        <f>D132*E130</f>
        <v>0</v>
      </c>
      <c r="G130" s="14"/>
      <c r="H130" s="7"/>
      <c r="I130" s="15">
        <f>F130</f>
        <v>0</v>
      </c>
    </row>
    <row r="131" spans="1:9" ht="13.5">
      <c r="A131" s="16" t="s">
        <v>6</v>
      </c>
      <c r="B131" s="10" t="s">
        <v>35</v>
      </c>
      <c r="C131" s="7" t="s">
        <v>5</v>
      </c>
      <c r="D131" s="11"/>
      <c r="E131" s="7" t="s">
        <v>8</v>
      </c>
      <c r="F131" s="17" t="s">
        <v>9</v>
      </c>
      <c r="G131" s="14"/>
      <c r="H131" s="7"/>
      <c r="I131" s="8"/>
    </row>
    <row r="132" spans="1:9" ht="13.5">
      <c r="A132" s="18"/>
      <c r="B132" s="19"/>
      <c r="C132" s="20" t="s">
        <v>10</v>
      </c>
      <c r="D132" s="21">
        <v>1</v>
      </c>
      <c r="E132" s="22">
        <v>21</v>
      </c>
      <c r="F132" s="23">
        <f>F130*(1+E132/100)</f>
        <v>0</v>
      </c>
      <c r="G132" s="24"/>
      <c r="H132" s="7"/>
      <c r="I132" s="8"/>
    </row>
    <row r="134" ht="13.5">
      <c r="A134" s="34" t="s">
        <v>46</v>
      </c>
    </row>
    <row r="135" spans="1:9" ht="12.75">
      <c r="A135" s="1" t="s">
        <v>0</v>
      </c>
      <c r="B135" s="2"/>
      <c r="C135" s="3" t="s">
        <v>1</v>
      </c>
      <c r="D135" s="4">
        <v>1200</v>
      </c>
      <c r="E135" s="3" t="s">
        <v>2</v>
      </c>
      <c r="F135" s="5" t="s">
        <v>3</v>
      </c>
      <c r="G135" s="6"/>
      <c r="H135" s="7"/>
      <c r="I135" s="15"/>
    </row>
    <row r="136" spans="1:9" ht="12.75">
      <c r="A136" s="32">
        <v>11</v>
      </c>
      <c r="B136" s="10" t="s">
        <v>25</v>
      </c>
      <c r="C136" s="7" t="s">
        <v>7</v>
      </c>
      <c r="D136" s="11">
        <v>600</v>
      </c>
      <c r="E136" s="44"/>
      <c r="F136" s="13">
        <f>D138*E136</f>
        <v>0</v>
      </c>
      <c r="G136" s="14"/>
      <c r="H136" s="7"/>
      <c r="I136" s="15">
        <f>F136</f>
        <v>0</v>
      </c>
    </row>
    <row r="137" spans="1:9" ht="12.75">
      <c r="A137" s="16" t="s">
        <v>6</v>
      </c>
      <c r="B137" s="10" t="s">
        <v>26</v>
      </c>
      <c r="C137" s="7" t="s">
        <v>5</v>
      </c>
      <c r="D137" s="11">
        <v>2000</v>
      </c>
      <c r="E137" s="7" t="s">
        <v>8</v>
      </c>
      <c r="F137" s="17" t="s">
        <v>9</v>
      </c>
      <c r="G137" s="14"/>
      <c r="H137" s="7"/>
      <c r="I137" s="8"/>
    </row>
    <row r="138" spans="1:9" ht="12.75">
      <c r="A138" s="18"/>
      <c r="B138" s="19"/>
      <c r="C138" s="20" t="s">
        <v>10</v>
      </c>
      <c r="D138" s="21">
        <v>5</v>
      </c>
      <c r="E138" s="22">
        <v>21</v>
      </c>
      <c r="F138" s="23">
        <f>F136*(1+E138/100)</f>
        <v>0</v>
      </c>
      <c r="G138" s="24"/>
      <c r="H138" s="7"/>
      <c r="I138" s="8"/>
    </row>
    <row r="140" ht="13.5">
      <c r="A140" s="34" t="s">
        <v>45</v>
      </c>
    </row>
    <row r="141" spans="1:9" ht="12.75">
      <c r="A141" s="1" t="s">
        <v>0</v>
      </c>
      <c r="B141" s="2"/>
      <c r="C141" s="3" t="s">
        <v>1</v>
      </c>
      <c r="D141" s="4">
        <v>1200</v>
      </c>
      <c r="E141" s="3" t="s">
        <v>2</v>
      </c>
      <c r="F141" s="5" t="s">
        <v>3</v>
      </c>
      <c r="G141" s="6"/>
      <c r="H141" s="7"/>
      <c r="I141" s="8"/>
    </row>
    <row r="142" spans="1:9" ht="12.75">
      <c r="A142" s="32">
        <v>12</v>
      </c>
      <c r="B142" s="10" t="s">
        <v>4</v>
      </c>
      <c r="C142" s="7" t="s">
        <v>7</v>
      </c>
      <c r="D142" s="11">
        <v>750</v>
      </c>
      <c r="E142" s="44"/>
      <c r="F142" s="13">
        <f>D144*E142</f>
        <v>0</v>
      </c>
      <c r="G142" s="14"/>
      <c r="H142" s="7"/>
      <c r="I142" s="15">
        <f>F142</f>
        <v>0</v>
      </c>
    </row>
    <row r="143" spans="1:9" ht="12.75">
      <c r="A143" s="16" t="s">
        <v>6</v>
      </c>
      <c r="B143" s="10" t="s">
        <v>11</v>
      </c>
      <c r="C143" s="7" t="s">
        <v>5</v>
      </c>
      <c r="D143" s="11">
        <v>900</v>
      </c>
      <c r="E143" s="7" t="s">
        <v>8</v>
      </c>
      <c r="F143" s="17" t="s">
        <v>9</v>
      </c>
      <c r="G143" s="14"/>
      <c r="H143" s="7"/>
      <c r="I143" s="8"/>
    </row>
    <row r="144" spans="1:9" ht="12.75">
      <c r="A144" s="18"/>
      <c r="B144" s="19"/>
      <c r="C144" s="20" t="s">
        <v>10</v>
      </c>
      <c r="D144" s="21">
        <v>3</v>
      </c>
      <c r="E144" s="22">
        <v>21</v>
      </c>
      <c r="F144" s="23">
        <f>F142*(1+E144/100)</f>
        <v>0</v>
      </c>
      <c r="G144" s="24"/>
      <c r="H144" s="7"/>
      <c r="I144" s="8"/>
    </row>
    <row r="146" spans="1:9" ht="13.5">
      <c r="A146" s="1" t="s">
        <v>0</v>
      </c>
      <c r="B146" s="2"/>
      <c r="C146" s="3" t="s">
        <v>21</v>
      </c>
      <c r="D146" s="4">
        <v>3600</v>
      </c>
      <c r="E146" s="1" t="s">
        <v>2</v>
      </c>
      <c r="F146" s="5" t="s">
        <v>3</v>
      </c>
      <c r="G146" s="6"/>
      <c r="H146" s="7"/>
      <c r="I146" s="8"/>
    </row>
    <row r="147" spans="1:9" ht="13.5">
      <c r="A147" s="32" t="s">
        <v>72</v>
      </c>
      <c r="B147" s="10" t="s">
        <v>22</v>
      </c>
      <c r="C147" s="7" t="s">
        <v>28</v>
      </c>
      <c r="D147" s="11">
        <v>18</v>
      </c>
      <c r="E147" s="44"/>
      <c r="F147" s="13">
        <f>ROUND((D149*E147),1)</f>
        <v>0</v>
      </c>
      <c r="G147" s="14"/>
      <c r="H147" s="7"/>
      <c r="I147" s="15">
        <f>F147</f>
        <v>0</v>
      </c>
    </row>
    <row r="148" spans="1:9" ht="13.5">
      <c r="A148" s="16" t="s">
        <v>6</v>
      </c>
      <c r="B148" s="10" t="s">
        <v>47</v>
      </c>
      <c r="C148" s="7" t="s">
        <v>7</v>
      </c>
      <c r="D148" s="11">
        <v>750</v>
      </c>
      <c r="E148" s="7" t="s">
        <v>8</v>
      </c>
      <c r="F148" s="17" t="s">
        <v>9</v>
      </c>
      <c r="G148" s="14"/>
      <c r="H148" s="7"/>
      <c r="I148" s="8"/>
    </row>
    <row r="149" spans="1:10" ht="13.5">
      <c r="A149" s="18"/>
      <c r="B149" s="19"/>
      <c r="C149" s="20" t="s">
        <v>10</v>
      </c>
      <c r="D149" s="21">
        <v>1</v>
      </c>
      <c r="E149" s="22">
        <v>21</v>
      </c>
      <c r="F149" s="23">
        <f>ROUND((F147*(1+E149/100)),1)</f>
        <v>0</v>
      </c>
      <c r="G149" s="24"/>
      <c r="H149" s="7"/>
      <c r="I149" s="8"/>
      <c r="J149" s="31"/>
    </row>
    <row r="151" spans="1:9" ht="12.75">
      <c r="A151" s="1" t="s">
        <v>0</v>
      </c>
      <c r="B151" s="2"/>
      <c r="C151" s="3" t="s">
        <v>1</v>
      </c>
      <c r="D151" s="4">
        <v>1200</v>
      </c>
      <c r="E151" s="3" t="s">
        <v>2</v>
      </c>
      <c r="F151" s="5" t="s">
        <v>3</v>
      </c>
      <c r="G151" s="6"/>
      <c r="H151" s="7"/>
      <c r="I151" s="8"/>
    </row>
    <row r="152" spans="1:9" ht="12.75">
      <c r="A152" s="32">
        <v>13</v>
      </c>
      <c r="B152" s="10" t="s">
        <v>15</v>
      </c>
      <c r="C152" s="7" t="s">
        <v>7</v>
      </c>
      <c r="D152" s="11">
        <v>450</v>
      </c>
      <c r="E152" s="44"/>
      <c r="F152" s="13">
        <f>D154*E152</f>
        <v>0</v>
      </c>
      <c r="G152" s="14"/>
      <c r="H152" s="7"/>
      <c r="I152" s="15">
        <f>F152</f>
        <v>0</v>
      </c>
    </row>
    <row r="153" spans="1:9" ht="12.75">
      <c r="A153" s="16" t="s">
        <v>6</v>
      </c>
      <c r="B153" s="10" t="s">
        <v>16</v>
      </c>
      <c r="C153" s="7" t="s">
        <v>5</v>
      </c>
      <c r="D153" s="11">
        <v>700</v>
      </c>
      <c r="E153" s="7" t="s">
        <v>8</v>
      </c>
      <c r="F153" s="17" t="s">
        <v>9</v>
      </c>
      <c r="G153" s="14"/>
      <c r="H153" s="7"/>
      <c r="I153" s="8"/>
    </row>
    <row r="154" spans="1:9" ht="12.75">
      <c r="A154" s="18"/>
      <c r="B154" s="19"/>
      <c r="C154" s="20" t="s">
        <v>10</v>
      </c>
      <c r="D154" s="21">
        <v>4</v>
      </c>
      <c r="E154" s="22">
        <v>21</v>
      </c>
      <c r="F154" s="23">
        <f>F152*(1+E154/100)</f>
        <v>0</v>
      </c>
      <c r="G154" s="24"/>
      <c r="H154" s="7"/>
      <c r="I154" s="8"/>
    </row>
    <row r="158" ht="15">
      <c r="A158" s="33">
        <v>310</v>
      </c>
    </row>
    <row r="159" spans="1:9" ht="12.75">
      <c r="A159" s="1" t="s">
        <v>0</v>
      </c>
      <c r="B159" s="2"/>
      <c r="C159" s="3" t="s">
        <v>1</v>
      </c>
      <c r="D159" s="4">
        <v>1500</v>
      </c>
      <c r="E159" s="3" t="s">
        <v>2</v>
      </c>
      <c r="F159" s="5" t="s">
        <v>3</v>
      </c>
      <c r="G159" s="6"/>
      <c r="H159" s="7"/>
      <c r="I159" s="29"/>
    </row>
    <row r="160" spans="1:9" ht="12.75">
      <c r="A160" s="32">
        <v>1</v>
      </c>
      <c r="B160" s="10" t="s">
        <v>19</v>
      </c>
      <c r="C160" s="7" t="s">
        <v>7</v>
      </c>
      <c r="D160" s="11">
        <v>600</v>
      </c>
      <c r="E160" s="44"/>
      <c r="F160" s="13">
        <f>D162*E160</f>
        <v>0</v>
      </c>
      <c r="G160" s="14"/>
      <c r="H160" s="7"/>
      <c r="I160" s="28">
        <f>F160</f>
        <v>0</v>
      </c>
    </row>
    <row r="161" spans="1:9" ht="12.75">
      <c r="A161" s="16" t="s">
        <v>6</v>
      </c>
      <c r="B161" s="10"/>
      <c r="C161" s="7" t="s">
        <v>5</v>
      </c>
      <c r="D161" s="11">
        <v>900</v>
      </c>
      <c r="E161" s="7" t="s">
        <v>8</v>
      </c>
      <c r="F161" s="17" t="s">
        <v>9</v>
      </c>
      <c r="G161" s="14"/>
      <c r="H161" s="7"/>
      <c r="I161" s="29"/>
    </row>
    <row r="162" spans="1:9" ht="12.75">
      <c r="A162" s="18"/>
      <c r="B162" s="19"/>
      <c r="C162" s="20" t="s">
        <v>10</v>
      </c>
      <c r="D162" s="21">
        <v>4</v>
      </c>
      <c r="E162" s="22">
        <v>21</v>
      </c>
      <c r="F162" s="23">
        <f>F160*(1+E162/100)</f>
        <v>0</v>
      </c>
      <c r="G162" s="24"/>
      <c r="H162" s="7"/>
      <c r="I162" s="29"/>
    </row>
    <row r="164" spans="1:9" ht="13.5">
      <c r="A164" s="1" t="s">
        <v>0</v>
      </c>
      <c r="B164" s="2"/>
      <c r="C164" s="3" t="s">
        <v>21</v>
      </c>
      <c r="D164" s="4">
        <v>1200</v>
      </c>
      <c r="E164" s="1" t="s">
        <v>2</v>
      </c>
      <c r="F164" s="5" t="s">
        <v>3</v>
      </c>
      <c r="G164" s="6"/>
      <c r="H164" s="7"/>
      <c r="I164" s="8"/>
    </row>
    <row r="165" spans="1:9" ht="13.5">
      <c r="A165" s="32" t="s">
        <v>36</v>
      </c>
      <c r="B165" s="10" t="s">
        <v>22</v>
      </c>
      <c r="C165" s="7" t="s">
        <v>28</v>
      </c>
      <c r="D165" s="11">
        <v>38</v>
      </c>
      <c r="E165" s="44"/>
      <c r="F165" s="13">
        <f>ROUND((D167*E165),1)</f>
        <v>0</v>
      </c>
      <c r="G165" s="14"/>
      <c r="H165" s="7"/>
      <c r="I165" s="15">
        <f>F165</f>
        <v>0</v>
      </c>
    </row>
    <row r="166" spans="1:9" ht="13.5">
      <c r="A166" s="16" t="s">
        <v>6</v>
      </c>
      <c r="B166" s="10" t="s">
        <v>29</v>
      </c>
      <c r="C166" s="7" t="s">
        <v>7</v>
      </c>
      <c r="D166" s="11">
        <v>600</v>
      </c>
      <c r="E166" s="7" t="s">
        <v>8</v>
      </c>
      <c r="F166" s="17" t="s">
        <v>9</v>
      </c>
      <c r="G166" s="14"/>
      <c r="H166" s="7"/>
      <c r="I166" s="8"/>
    </row>
    <row r="167" spans="1:10" ht="13.5">
      <c r="A167" s="18"/>
      <c r="B167" s="19"/>
      <c r="C167" s="20" t="s">
        <v>10</v>
      </c>
      <c r="D167" s="21">
        <v>4</v>
      </c>
      <c r="E167" s="22">
        <v>21</v>
      </c>
      <c r="F167" s="23">
        <f>ROUND((F165*(1+E167/100)),1)</f>
        <v>0</v>
      </c>
      <c r="G167" s="24"/>
      <c r="H167" s="7"/>
      <c r="I167" s="8"/>
      <c r="J167" s="31"/>
    </row>
    <row r="169" spans="1:9" ht="12.75">
      <c r="A169" s="1" t="s">
        <v>0</v>
      </c>
      <c r="B169" s="2"/>
      <c r="C169" s="3" t="s">
        <v>1</v>
      </c>
      <c r="D169" s="4">
        <v>450</v>
      </c>
      <c r="E169" s="3" t="s">
        <v>2</v>
      </c>
      <c r="F169" s="5" t="s">
        <v>3</v>
      </c>
      <c r="G169" s="6"/>
      <c r="H169" s="7"/>
      <c r="I169" s="8"/>
    </row>
    <row r="170" spans="1:9" ht="12.75">
      <c r="A170" s="9">
        <v>2</v>
      </c>
      <c r="B170" s="10" t="s">
        <v>24</v>
      </c>
      <c r="C170" s="7" t="s">
        <v>7</v>
      </c>
      <c r="D170" s="11">
        <v>450</v>
      </c>
      <c r="E170" s="44"/>
      <c r="F170" s="13">
        <f>D172*E170</f>
        <v>0</v>
      </c>
      <c r="G170" s="14"/>
      <c r="H170" s="7"/>
      <c r="I170" s="15">
        <f>F170</f>
        <v>0</v>
      </c>
    </row>
    <row r="171" spans="1:9" ht="12.75">
      <c r="A171" s="16" t="s">
        <v>6</v>
      </c>
      <c r="B171" s="10" t="s">
        <v>30</v>
      </c>
      <c r="C171" s="7" t="s">
        <v>5</v>
      </c>
      <c r="D171" s="11">
        <v>220</v>
      </c>
      <c r="E171" s="7" t="s">
        <v>8</v>
      </c>
      <c r="F171" s="17" t="s">
        <v>9</v>
      </c>
      <c r="G171" s="14"/>
      <c r="H171" s="7"/>
      <c r="I171" s="8"/>
    </row>
    <row r="172" spans="1:9" ht="12.75">
      <c r="A172" s="18"/>
      <c r="B172" s="19"/>
      <c r="C172" s="20" t="s">
        <v>10</v>
      </c>
      <c r="D172" s="21">
        <v>1</v>
      </c>
      <c r="E172" s="22">
        <v>21</v>
      </c>
      <c r="F172" s="23">
        <f>F170*(1+E172/100)</f>
        <v>0</v>
      </c>
      <c r="G172" s="24"/>
      <c r="H172" s="7"/>
      <c r="I172" s="8"/>
    </row>
    <row r="173" s="37" customFormat="1" ht="12.75">
      <c r="A173" s="35"/>
    </row>
    <row r="174" ht="13.5">
      <c r="A174" s="34" t="s">
        <v>51</v>
      </c>
    </row>
    <row r="175" spans="1:9" ht="12.75">
      <c r="A175" s="1" t="s">
        <v>0</v>
      </c>
      <c r="B175" s="2"/>
      <c r="C175" s="3" t="s">
        <v>1</v>
      </c>
      <c r="D175" s="4">
        <v>500</v>
      </c>
      <c r="E175" s="3" t="s">
        <v>2</v>
      </c>
      <c r="F175" s="5" t="s">
        <v>3</v>
      </c>
      <c r="G175" s="6"/>
      <c r="H175" s="7"/>
      <c r="I175" s="27"/>
    </row>
    <row r="176" spans="1:9" ht="12.75">
      <c r="A176" s="32">
        <v>3</v>
      </c>
      <c r="B176" s="10" t="s">
        <v>17</v>
      </c>
      <c r="C176" s="7" t="s">
        <v>7</v>
      </c>
      <c r="D176" s="11">
        <v>500</v>
      </c>
      <c r="E176" s="44"/>
      <c r="F176" s="13">
        <f>D178*E176</f>
        <v>0</v>
      </c>
      <c r="G176" s="14"/>
      <c r="H176" s="7"/>
      <c r="I176" s="28">
        <f>F176</f>
        <v>0</v>
      </c>
    </row>
    <row r="177" spans="1:9" ht="12.75">
      <c r="A177" s="16" t="s">
        <v>6</v>
      </c>
      <c r="B177" s="10" t="s">
        <v>14</v>
      </c>
      <c r="C177" s="7" t="s">
        <v>5</v>
      </c>
      <c r="D177" s="11">
        <v>600</v>
      </c>
      <c r="E177" s="7" t="s">
        <v>8</v>
      </c>
      <c r="F177" s="17" t="s">
        <v>9</v>
      </c>
      <c r="G177" s="14"/>
      <c r="H177" s="7"/>
      <c r="I177" s="27"/>
    </row>
    <row r="178" spans="1:9" ht="12.75">
      <c r="A178" s="18"/>
      <c r="B178" s="19"/>
      <c r="C178" s="20" t="s">
        <v>10</v>
      </c>
      <c r="D178" s="21">
        <v>2</v>
      </c>
      <c r="E178" s="22">
        <v>21</v>
      </c>
      <c r="F178" s="23">
        <f>F176*(1+E178/100)</f>
        <v>0</v>
      </c>
      <c r="G178" s="24"/>
      <c r="H178" s="7"/>
      <c r="I178" s="27"/>
    </row>
    <row r="180" spans="1:9" ht="12.75">
      <c r="A180" s="1" t="s">
        <v>0</v>
      </c>
      <c r="B180" s="2"/>
      <c r="C180" s="3" t="s">
        <v>1</v>
      </c>
      <c r="D180" s="4">
        <v>500</v>
      </c>
      <c r="E180" s="3" t="s">
        <v>2</v>
      </c>
      <c r="F180" s="5" t="s">
        <v>3</v>
      </c>
      <c r="G180" s="6"/>
      <c r="H180" s="7"/>
      <c r="I180" s="27"/>
    </row>
    <row r="181" spans="1:9" ht="12.75">
      <c r="A181" s="32">
        <v>4</v>
      </c>
      <c r="B181" s="10" t="s">
        <v>17</v>
      </c>
      <c r="C181" s="7" t="s">
        <v>7</v>
      </c>
      <c r="D181" s="11">
        <v>500</v>
      </c>
      <c r="E181" s="44"/>
      <c r="F181" s="13">
        <f>D183*E181</f>
        <v>0</v>
      </c>
      <c r="G181" s="14"/>
      <c r="H181" s="7"/>
      <c r="I181" s="28">
        <f>F181</f>
        <v>0</v>
      </c>
    </row>
    <row r="182" spans="1:9" ht="12.75">
      <c r="A182" s="16" t="s">
        <v>6</v>
      </c>
      <c r="B182" s="10" t="s">
        <v>27</v>
      </c>
      <c r="C182" s="7" t="s">
        <v>5</v>
      </c>
      <c r="D182" s="11">
        <v>600</v>
      </c>
      <c r="E182" s="7" t="s">
        <v>8</v>
      </c>
      <c r="F182" s="17" t="s">
        <v>9</v>
      </c>
      <c r="G182" s="14"/>
      <c r="H182" s="7"/>
      <c r="I182" s="27"/>
    </row>
    <row r="183" spans="1:9" ht="12.75">
      <c r="A183" s="18"/>
      <c r="B183" s="19"/>
      <c r="C183" s="20" t="s">
        <v>10</v>
      </c>
      <c r="D183" s="21">
        <v>2</v>
      </c>
      <c r="E183" s="22">
        <v>21</v>
      </c>
      <c r="F183" s="23">
        <f>F181*(1+E183/100)</f>
        <v>0</v>
      </c>
      <c r="G183" s="24"/>
      <c r="H183" s="7"/>
      <c r="I183" s="27"/>
    </row>
    <row r="185" spans="1:9" ht="12.75">
      <c r="A185" s="1" t="s">
        <v>0</v>
      </c>
      <c r="B185" s="2"/>
      <c r="C185" s="3" t="s">
        <v>1</v>
      </c>
      <c r="D185" s="4">
        <v>500</v>
      </c>
      <c r="E185" s="3" t="s">
        <v>2</v>
      </c>
      <c r="F185" s="5" t="s">
        <v>3</v>
      </c>
      <c r="G185" s="6"/>
      <c r="H185" s="7"/>
      <c r="I185" s="27"/>
    </row>
    <row r="186" spans="1:9" ht="12.75">
      <c r="A186" s="32">
        <v>5</v>
      </c>
      <c r="B186" s="10" t="s">
        <v>17</v>
      </c>
      <c r="C186" s="7" t="s">
        <v>7</v>
      </c>
      <c r="D186" s="11">
        <v>500</v>
      </c>
      <c r="E186" s="44"/>
      <c r="F186" s="13">
        <f>D188*E186</f>
        <v>0</v>
      </c>
      <c r="G186" s="14"/>
      <c r="H186" s="7"/>
      <c r="I186" s="28">
        <f>F186</f>
        <v>0</v>
      </c>
    </row>
    <row r="187" spans="1:9" ht="12.75">
      <c r="A187" s="16" t="s">
        <v>6</v>
      </c>
      <c r="B187" s="10" t="s">
        <v>18</v>
      </c>
      <c r="C187" s="7" t="s">
        <v>5</v>
      </c>
      <c r="D187" s="11">
        <v>600</v>
      </c>
      <c r="E187" s="7" t="s">
        <v>8</v>
      </c>
      <c r="F187" s="17" t="s">
        <v>9</v>
      </c>
      <c r="G187" s="14"/>
      <c r="H187" s="7"/>
      <c r="I187" s="27"/>
    </row>
    <row r="188" spans="1:9" ht="12.75">
      <c r="A188" s="18"/>
      <c r="B188" s="19"/>
      <c r="C188" s="20" t="s">
        <v>10</v>
      </c>
      <c r="D188" s="21">
        <v>2</v>
      </c>
      <c r="E188" s="22">
        <v>21</v>
      </c>
      <c r="F188" s="23">
        <f>F186*(1+E188/100)</f>
        <v>0</v>
      </c>
      <c r="G188" s="24"/>
      <c r="H188" s="7"/>
      <c r="I188" s="27"/>
    </row>
    <row r="190" spans="1:9" ht="13.5">
      <c r="A190" s="1" t="s">
        <v>0</v>
      </c>
      <c r="B190" s="2"/>
      <c r="C190" s="3" t="s">
        <v>1</v>
      </c>
      <c r="D190" s="4">
        <v>490</v>
      </c>
      <c r="E190" s="3" t="s">
        <v>2</v>
      </c>
      <c r="F190" s="5" t="s">
        <v>3</v>
      </c>
      <c r="G190" s="6"/>
      <c r="H190" s="7"/>
      <c r="I190" s="8"/>
    </row>
    <row r="191" spans="1:9" ht="13.5">
      <c r="A191" s="32" t="s">
        <v>60</v>
      </c>
      <c r="B191" s="10" t="s">
        <v>65</v>
      </c>
      <c r="C191" s="7" t="s">
        <v>7</v>
      </c>
      <c r="D191" s="11"/>
      <c r="E191" s="44"/>
      <c r="F191" s="13">
        <f>D193*E191</f>
        <v>0</v>
      </c>
      <c r="G191" s="14"/>
      <c r="H191" s="7"/>
      <c r="I191" s="15">
        <f>F191</f>
        <v>0</v>
      </c>
    </row>
    <row r="192" spans="1:9" ht="13.5">
      <c r="A192" s="16" t="s">
        <v>6</v>
      </c>
      <c r="B192" s="10" t="s">
        <v>49</v>
      </c>
      <c r="C192" s="7" t="s">
        <v>5</v>
      </c>
      <c r="D192" s="11">
        <v>35</v>
      </c>
      <c r="E192" s="7" t="s">
        <v>8</v>
      </c>
      <c r="F192" s="17" t="s">
        <v>9</v>
      </c>
      <c r="G192" s="14"/>
      <c r="H192" s="7"/>
      <c r="I192" s="8"/>
    </row>
    <row r="193" spans="1:9" ht="13.5">
      <c r="A193" s="18"/>
      <c r="B193" s="19" t="s">
        <v>48</v>
      </c>
      <c r="C193" s="20" t="s">
        <v>10</v>
      </c>
      <c r="D193" s="21">
        <v>8</v>
      </c>
      <c r="E193" s="22">
        <v>21</v>
      </c>
      <c r="F193" s="23">
        <f>F191*(1+E193/100)</f>
        <v>0</v>
      </c>
      <c r="G193" s="24"/>
      <c r="H193" s="7"/>
      <c r="I193" s="8"/>
    </row>
    <row r="195" spans="1:9" ht="13.5">
      <c r="A195" s="1" t="s">
        <v>0</v>
      </c>
      <c r="B195" s="2"/>
      <c r="C195" s="3" t="s">
        <v>1</v>
      </c>
      <c r="D195" s="4">
        <v>450</v>
      </c>
      <c r="E195" s="3" t="s">
        <v>2</v>
      </c>
      <c r="F195" s="5" t="s">
        <v>3</v>
      </c>
      <c r="G195" s="6"/>
      <c r="H195" s="7"/>
      <c r="I195" s="8"/>
    </row>
    <row r="196" spans="1:9" ht="13.5">
      <c r="A196" s="32" t="s">
        <v>61</v>
      </c>
      <c r="B196" s="10" t="s">
        <v>65</v>
      </c>
      <c r="C196" s="7" t="s">
        <v>7</v>
      </c>
      <c r="D196" s="11"/>
      <c r="E196" s="44"/>
      <c r="F196" s="13">
        <f>D198*E196</f>
        <v>0</v>
      </c>
      <c r="G196" s="14"/>
      <c r="H196" s="7"/>
      <c r="I196" s="15">
        <f>F196</f>
        <v>0</v>
      </c>
    </row>
    <row r="197" spans="1:9" ht="13.5">
      <c r="A197" s="16" t="s">
        <v>6</v>
      </c>
      <c r="B197" s="10" t="s">
        <v>59</v>
      </c>
      <c r="C197" s="7" t="s">
        <v>5</v>
      </c>
      <c r="D197" s="11">
        <v>55</v>
      </c>
      <c r="E197" s="7" t="s">
        <v>8</v>
      </c>
      <c r="F197" s="17" t="s">
        <v>9</v>
      </c>
      <c r="G197" s="14"/>
      <c r="H197" s="7"/>
      <c r="I197" s="8"/>
    </row>
    <row r="198" spans="1:9" ht="13.5">
      <c r="A198" s="18"/>
      <c r="B198" s="19"/>
      <c r="C198" s="20" t="s">
        <v>10</v>
      </c>
      <c r="D198" s="21">
        <v>8</v>
      </c>
      <c r="E198" s="22">
        <v>21</v>
      </c>
      <c r="F198" s="23">
        <f>F196*(1+E198/100)</f>
        <v>0</v>
      </c>
      <c r="G198" s="24"/>
      <c r="H198" s="7"/>
      <c r="I198" s="8"/>
    </row>
    <row r="199" spans="1:9" ht="13.5">
      <c r="A199" s="7"/>
      <c r="B199" s="25"/>
      <c r="C199" s="7"/>
      <c r="D199" s="26"/>
      <c r="E199" s="26"/>
      <c r="F199" s="12"/>
      <c r="G199" s="7"/>
      <c r="H199" s="7"/>
      <c r="I199" s="8"/>
    </row>
    <row r="200" spans="1:9" ht="13.5">
      <c r="A200" s="1" t="s">
        <v>0</v>
      </c>
      <c r="B200" s="2"/>
      <c r="C200" s="3" t="s">
        <v>1</v>
      </c>
      <c r="D200" s="4">
        <v>170</v>
      </c>
      <c r="E200" s="3" t="s">
        <v>2</v>
      </c>
      <c r="F200" s="5" t="s">
        <v>3</v>
      </c>
      <c r="G200" s="6"/>
      <c r="H200" s="7"/>
      <c r="I200" s="8"/>
    </row>
    <row r="201" spans="1:9" ht="13.5">
      <c r="A201" s="32" t="s">
        <v>62</v>
      </c>
      <c r="B201" s="10" t="s">
        <v>65</v>
      </c>
      <c r="C201" s="7" t="s">
        <v>7</v>
      </c>
      <c r="D201" s="11"/>
      <c r="E201" s="44"/>
      <c r="F201" s="13">
        <f>D203*E201</f>
        <v>0</v>
      </c>
      <c r="G201" s="14"/>
      <c r="H201" s="7"/>
      <c r="I201" s="15">
        <f>F201</f>
        <v>0</v>
      </c>
    </row>
    <row r="202" spans="1:9" ht="13.5">
      <c r="A202" s="16" t="s">
        <v>6</v>
      </c>
      <c r="B202" s="10" t="s">
        <v>50</v>
      </c>
      <c r="C202" s="7" t="s">
        <v>5</v>
      </c>
      <c r="D202" s="11">
        <v>55</v>
      </c>
      <c r="E202" s="7" t="s">
        <v>8</v>
      </c>
      <c r="F202" s="17" t="s">
        <v>9</v>
      </c>
      <c r="G202" s="14"/>
      <c r="H202" s="7"/>
      <c r="I202" s="8"/>
    </row>
    <row r="203" spans="1:9" ht="13.5">
      <c r="A203" s="18"/>
      <c r="B203" s="19"/>
      <c r="C203" s="20" t="s">
        <v>10</v>
      </c>
      <c r="D203" s="21">
        <v>12</v>
      </c>
      <c r="E203" s="22">
        <v>21</v>
      </c>
      <c r="F203" s="23">
        <f>F201*(1+E203/100)</f>
        <v>0</v>
      </c>
      <c r="G203" s="24"/>
      <c r="H203" s="7"/>
      <c r="I203" s="8"/>
    </row>
    <row r="204" ht="12.75">
      <c r="A204" s="35"/>
    </row>
    <row r="205" spans="1:9" ht="13.5">
      <c r="A205" s="1" t="s">
        <v>0</v>
      </c>
      <c r="B205" s="2"/>
      <c r="C205" s="3" t="s">
        <v>1</v>
      </c>
      <c r="D205" s="4"/>
      <c r="E205" s="3" t="s">
        <v>2</v>
      </c>
      <c r="F205" s="5" t="s">
        <v>3</v>
      </c>
      <c r="G205" s="6"/>
      <c r="H205" s="7"/>
      <c r="I205" s="8"/>
    </row>
    <row r="206" spans="1:9" ht="13.5">
      <c r="A206" s="32">
        <v>7</v>
      </c>
      <c r="B206" s="10" t="s">
        <v>64</v>
      </c>
      <c r="C206" s="7" t="s">
        <v>7</v>
      </c>
      <c r="D206" s="11"/>
      <c r="E206" s="44"/>
      <c r="F206" s="13">
        <f>D208*E206</f>
        <v>0</v>
      </c>
      <c r="G206" s="14"/>
      <c r="H206" s="7"/>
      <c r="I206" s="15">
        <f>F206</f>
        <v>0</v>
      </c>
    </row>
    <row r="207" spans="1:9" ht="13.5">
      <c r="A207" s="16" t="s">
        <v>6</v>
      </c>
      <c r="B207" s="10" t="s">
        <v>34</v>
      </c>
      <c r="C207" s="7" t="s">
        <v>5</v>
      </c>
      <c r="D207" s="11"/>
      <c r="E207" s="7" t="s">
        <v>8</v>
      </c>
      <c r="F207" s="17" t="s">
        <v>9</v>
      </c>
      <c r="G207" s="14"/>
      <c r="H207" s="7"/>
      <c r="I207" s="8"/>
    </row>
    <row r="208" spans="1:9" ht="13.5">
      <c r="A208" s="18"/>
      <c r="B208" s="19"/>
      <c r="C208" s="20" t="s">
        <v>10</v>
      </c>
      <c r="D208" s="21">
        <v>1</v>
      </c>
      <c r="E208" s="22">
        <v>21</v>
      </c>
      <c r="F208" s="23">
        <f>F206*(1+E208/100)</f>
        <v>0</v>
      </c>
      <c r="G208" s="24"/>
      <c r="H208" s="7"/>
      <c r="I208" s="8"/>
    </row>
    <row r="210" spans="1:9" ht="13.5">
      <c r="A210" s="1" t="s">
        <v>0</v>
      </c>
      <c r="B210" s="2"/>
      <c r="C210" s="3" t="s">
        <v>1</v>
      </c>
      <c r="D210" s="4"/>
      <c r="E210" s="3" t="s">
        <v>2</v>
      </c>
      <c r="F210" s="5" t="s">
        <v>3</v>
      </c>
      <c r="G210" s="6"/>
      <c r="H210" s="7"/>
      <c r="I210" s="8"/>
    </row>
    <row r="211" spans="1:9" ht="13.5">
      <c r="A211" s="32">
        <v>8</v>
      </c>
      <c r="B211" s="10" t="s">
        <v>63</v>
      </c>
      <c r="C211" s="7" t="s">
        <v>7</v>
      </c>
      <c r="D211" s="11"/>
      <c r="E211" s="44"/>
      <c r="F211" s="13">
        <f>D213*E211</f>
        <v>0</v>
      </c>
      <c r="G211" s="14"/>
      <c r="H211" s="7"/>
      <c r="I211" s="15">
        <f>F211</f>
        <v>0</v>
      </c>
    </row>
    <row r="212" spans="1:9" ht="13.5">
      <c r="A212" s="16" t="s">
        <v>6</v>
      </c>
      <c r="B212" s="10" t="s">
        <v>35</v>
      </c>
      <c r="C212" s="7" t="s">
        <v>5</v>
      </c>
      <c r="D212" s="11"/>
      <c r="E212" s="7" t="s">
        <v>8</v>
      </c>
      <c r="F212" s="17" t="s">
        <v>9</v>
      </c>
      <c r="G212" s="14"/>
      <c r="H212" s="7"/>
      <c r="I212" s="8"/>
    </row>
    <row r="213" spans="1:9" ht="13.5">
      <c r="A213" s="18"/>
      <c r="B213" s="19"/>
      <c r="C213" s="20" t="s">
        <v>10</v>
      </c>
      <c r="D213" s="21">
        <v>1</v>
      </c>
      <c r="E213" s="22">
        <v>21</v>
      </c>
      <c r="F213" s="23">
        <f>F211*(1+E213/100)</f>
        <v>0</v>
      </c>
      <c r="G213" s="24"/>
      <c r="H213" s="7"/>
      <c r="I213" s="8"/>
    </row>
    <row r="217" ht="13.5" thickBot="1">
      <c r="B217" s="37" t="s">
        <v>75</v>
      </c>
    </row>
    <row r="218" spans="2:9" ht="12.75">
      <c r="B218" s="38" t="s">
        <v>52</v>
      </c>
      <c r="C218" s="39"/>
      <c r="D218" s="39"/>
      <c r="E218" s="39"/>
      <c r="F218" s="40">
        <f>I218</f>
        <v>0</v>
      </c>
      <c r="I218" s="36">
        <f>SUM(I3:I217)</f>
        <v>0</v>
      </c>
    </row>
    <row r="219" spans="2:9" ht="13.5" thickBot="1">
      <c r="B219" s="41" t="s">
        <v>53</v>
      </c>
      <c r="C219" s="42"/>
      <c r="D219" s="42"/>
      <c r="E219" s="42"/>
      <c r="F219" s="45"/>
      <c r="I219" s="36"/>
    </row>
    <row r="220" spans="2:9" ht="12.75">
      <c r="B220" s="38" t="s">
        <v>54</v>
      </c>
      <c r="C220" s="39"/>
      <c r="D220" s="39"/>
      <c r="E220" s="39"/>
      <c r="F220" s="40">
        <f>SUM(F218:F219)</f>
        <v>0</v>
      </c>
      <c r="I220" s="36"/>
    </row>
    <row r="221" spans="2:6" ht="13.5" thickBot="1">
      <c r="B221" s="41" t="s">
        <v>55</v>
      </c>
      <c r="C221" s="42"/>
      <c r="D221" s="42"/>
      <c r="E221" s="42"/>
      <c r="F221" s="43">
        <f>ROUND(F220*1.21,1)</f>
        <v>0</v>
      </c>
    </row>
    <row r="223" spans="1:7" ht="12.75">
      <c r="A223" s="62" t="s">
        <v>74</v>
      </c>
      <c r="B223" s="63"/>
      <c r="C223" s="63"/>
      <c r="D223" s="63"/>
      <c r="E223" s="63"/>
      <c r="F223" s="63"/>
      <c r="G223" s="63"/>
    </row>
    <row r="224" spans="1:7" ht="12.75">
      <c r="A224" s="63"/>
      <c r="B224" s="63"/>
      <c r="C224" s="63"/>
      <c r="D224" s="63"/>
      <c r="E224" s="63"/>
      <c r="F224" s="63"/>
      <c r="G224" s="63"/>
    </row>
    <row r="226" spans="1:7" ht="13.5">
      <c r="A226" s="1" t="s">
        <v>0</v>
      </c>
      <c r="B226" s="2"/>
      <c r="C226" s="3" t="s">
        <v>1</v>
      </c>
      <c r="D226" s="4">
        <v>2000</v>
      </c>
      <c r="E226" s="3" t="s">
        <v>2</v>
      </c>
      <c r="F226" s="5" t="s">
        <v>3</v>
      </c>
      <c r="G226" s="6"/>
    </row>
    <row r="227" spans="1:9" ht="13.5">
      <c r="A227" s="32">
        <v>1</v>
      </c>
      <c r="B227" s="10" t="s">
        <v>40</v>
      </c>
      <c r="C227" s="7" t="s">
        <v>7</v>
      </c>
      <c r="D227" s="11"/>
      <c r="E227" s="44"/>
      <c r="F227" s="13">
        <f>D229*E227</f>
        <v>0</v>
      </c>
      <c r="G227" s="14"/>
      <c r="I227" s="46">
        <f>F227</f>
        <v>0</v>
      </c>
    </row>
    <row r="228" spans="1:7" ht="13.5">
      <c r="A228" s="16" t="s">
        <v>6</v>
      </c>
      <c r="B228" s="10" t="s">
        <v>41</v>
      </c>
      <c r="C228" s="7" t="s">
        <v>5</v>
      </c>
      <c r="D228" s="11">
        <v>1200</v>
      </c>
      <c r="E228" s="7" t="s">
        <v>8</v>
      </c>
      <c r="F228" s="17" t="s">
        <v>9</v>
      </c>
      <c r="G228" s="14"/>
    </row>
    <row r="229" spans="1:7" ht="13.5">
      <c r="A229" s="18"/>
      <c r="B229" s="19" t="s">
        <v>42</v>
      </c>
      <c r="C229" s="20" t="s">
        <v>10</v>
      </c>
      <c r="D229" s="21">
        <v>1</v>
      </c>
      <c r="E229" s="22">
        <v>21</v>
      </c>
      <c r="F229" s="23">
        <f>F227*(1+E229/100)</f>
        <v>0</v>
      </c>
      <c r="G229" s="24"/>
    </row>
    <row r="231" ht="13.5" thickBot="1">
      <c r="B231" s="37" t="s">
        <v>76</v>
      </c>
    </row>
    <row r="232" spans="2:9" ht="12.75">
      <c r="B232" s="38" t="s">
        <v>52</v>
      </c>
      <c r="C232" s="39"/>
      <c r="D232" s="39"/>
      <c r="E232" s="39"/>
      <c r="F232" s="40">
        <f>I232</f>
        <v>0</v>
      </c>
      <c r="I232" s="46">
        <f>I227</f>
        <v>0</v>
      </c>
    </row>
    <row r="233" spans="2:6" ht="13.5" thickBot="1">
      <c r="B233" s="41" t="s">
        <v>53</v>
      </c>
      <c r="C233" s="42"/>
      <c r="D233" s="42"/>
      <c r="E233" s="42"/>
      <c r="F233" s="45"/>
    </row>
    <row r="234" spans="2:6" ht="12.75">
      <c r="B234" s="38" t="s">
        <v>54</v>
      </c>
      <c r="C234" s="39"/>
      <c r="D234" s="39"/>
      <c r="E234" s="39"/>
      <c r="F234" s="40">
        <f>SUM(F232:F233)</f>
        <v>0</v>
      </c>
    </row>
    <row r="235" spans="2:6" ht="13.5" thickBot="1">
      <c r="B235" s="41" t="s">
        <v>55</v>
      </c>
      <c r="C235" s="42"/>
      <c r="D235" s="42"/>
      <c r="E235" s="42"/>
      <c r="F235" s="43">
        <f>ROUND(F234*1.21,1)</f>
        <v>0</v>
      </c>
    </row>
    <row r="238" ht="12.75">
      <c r="B238" s="35" t="s">
        <v>77</v>
      </c>
    </row>
    <row r="239" spans="2:6" ht="12.75">
      <c r="B239" s="50" t="s">
        <v>52</v>
      </c>
      <c r="C239" s="51"/>
      <c r="D239" s="51"/>
      <c r="E239" s="51"/>
      <c r="F239" s="49"/>
    </row>
    <row r="240" spans="2:6" ht="12.75">
      <c r="B240" s="52" t="s">
        <v>53</v>
      </c>
      <c r="C240" s="53"/>
      <c r="D240" s="53"/>
      <c r="E240" s="53"/>
      <c r="F240" s="54"/>
    </row>
    <row r="241" spans="2:6" ht="12.75">
      <c r="B241" s="50" t="s">
        <v>54</v>
      </c>
      <c r="C241" s="51"/>
      <c r="D241" s="51"/>
      <c r="E241" s="51"/>
      <c r="F241" s="49">
        <f>SUM(F239:F240)</f>
        <v>0</v>
      </c>
    </row>
    <row r="242" spans="2:6" ht="13.5" thickBot="1">
      <c r="B242" s="47" t="s">
        <v>55</v>
      </c>
      <c r="C242" s="48"/>
      <c r="D242" s="48"/>
      <c r="E242" s="48"/>
      <c r="F242" s="55">
        <f>ROUND(F241*1.21,1)</f>
        <v>0</v>
      </c>
    </row>
  </sheetData>
  <sheetProtection/>
  <mergeCells count="2">
    <mergeCell ref="A1:G2"/>
    <mergeCell ref="A223:G224"/>
  </mergeCells>
  <printOptions/>
  <pageMargins left="0.7874015748031497" right="0.5511811023622047" top="0.984251968503937" bottom="0.984251968503937" header="0.5118110236220472" footer="0.5118110236220472"/>
  <pageSetup fitToHeight="0" fitToWidth="1" horizontalDpi="600" verticalDpi="600" orientation="portrait" paperSize="9" scale="94" r:id="rId2"/>
  <headerFooter alignWithMargins="0">
    <oddFooter>&amp;R&amp;"Times New Roman,Obyčejné"Strana &amp;P</oddFooter>
  </headerFooter>
  <rowBreaks count="4" manualBreakCount="4">
    <brk id="52" max="255" man="1"/>
    <brk id="102" max="255" man="1"/>
    <brk id="155" max="6" man="1"/>
    <brk id="208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HELAGO-CZ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svanovska</cp:lastModifiedBy>
  <cp:lastPrinted>2018-04-23T08:26:23Z</cp:lastPrinted>
  <dcterms:created xsi:type="dcterms:W3CDTF">2004-04-28T13:27:57Z</dcterms:created>
  <dcterms:modified xsi:type="dcterms:W3CDTF">2018-04-23T12:12:38Z</dcterms:modified>
  <cp:category/>
  <cp:version/>
  <cp:contentType/>
  <cp:contentStatus/>
</cp:coreProperties>
</file>