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45" windowWidth="15195" windowHeight="8445" activeTab="0"/>
  </bookViews>
  <sheets>
    <sheet name="spráry" sheetId="1" r:id="rId1"/>
  </sheets>
  <definedNames/>
  <calcPr fullCalcOnLoad="1"/>
</workbook>
</file>

<file path=xl/sharedStrings.xml><?xml version="1.0" encoding="utf-8"?>
<sst xmlns="http://schemas.openxmlformats.org/spreadsheetml/2006/main" count="202" uniqueCount="111">
  <si>
    <t>Silnice</t>
  </si>
  <si>
    <t>Místopis</t>
  </si>
  <si>
    <t>délka [bm]</t>
  </si>
  <si>
    <t>druh trhlin</t>
  </si>
  <si>
    <t>oblast</t>
  </si>
  <si>
    <t>SÚS JMK</t>
  </si>
  <si>
    <t>celkem</t>
  </si>
  <si>
    <t>IV. Odstavce 2 budou objednatelem hrazeny pouze skutečně a řádně provedené práce stanovené</t>
  </si>
  <si>
    <t>v protokolu o předání prací.</t>
  </si>
  <si>
    <t>Předpokládaný rozsah  prací bude upraven protokolem o zahájení prací. Dle smlouvy o dílo článku</t>
  </si>
  <si>
    <t xml:space="preserve">Specifikace úseků s prořezáním </t>
  </si>
  <si>
    <t xml:space="preserve">Specifikace úseků bez prořezání </t>
  </si>
  <si>
    <t>celkem s frézováním a bez frézování</t>
  </si>
  <si>
    <t>Sanace trhlin 2018 - silnice II. a III. třídy v Jihomoravském kraji - předpokládaný rozsah</t>
  </si>
  <si>
    <t>Sever</t>
  </si>
  <si>
    <t>Silnice II. a III. třídy oblast Sever celkem</t>
  </si>
  <si>
    <t>Střed</t>
  </si>
  <si>
    <t>Silnice II. a III. třídy oblast Střed celkem</t>
  </si>
  <si>
    <t>Jih</t>
  </si>
  <si>
    <t>Silnice II. a III. třídy oblast Jih celkem</t>
  </si>
  <si>
    <t>Západ</t>
  </si>
  <si>
    <t>Silnice II. a III. třídy oblast Západ celkem</t>
  </si>
  <si>
    <t>II/379</t>
  </si>
  <si>
    <t>kř. ČKD - kř. III/37920</t>
  </si>
  <si>
    <t>podélné i příčné</t>
  </si>
  <si>
    <t>III/37435</t>
  </si>
  <si>
    <t>kř. II/374 - Dolní Lhota (žel. přejezd)</t>
  </si>
  <si>
    <t>III/37436</t>
  </si>
  <si>
    <t>kř. II/374 (ATONA) - kř. MK Pražská</t>
  </si>
  <si>
    <t>III/37440</t>
  </si>
  <si>
    <t>kř. Nemocnice - Podlesí</t>
  </si>
  <si>
    <t>II/377</t>
  </si>
  <si>
    <t>OK Rájec - kř. MK u zámku</t>
  </si>
  <si>
    <t>příčné</t>
  </si>
  <si>
    <t>Sloup zač. zástavby - kř. II/374 (bufet)</t>
  </si>
  <si>
    <t>II/150</t>
  </si>
  <si>
    <t>kř. I/43 - Mladkov - Boskovice</t>
  </si>
  <si>
    <t>I/43 - Mladkov - Boskovice - Žďárná</t>
  </si>
  <si>
    <t>II/374</t>
  </si>
  <si>
    <t>Doubravice - Lhota Rapotina</t>
  </si>
  <si>
    <t>Boskovice - ul.Sokolská, Havlíčkova</t>
  </si>
  <si>
    <t>III/374</t>
  </si>
  <si>
    <t>Knínice žel.přejezd - Šebetov</t>
  </si>
  <si>
    <t>III/37428</t>
  </si>
  <si>
    <t>Mladkov - Skalice - kř. I/43</t>
  </si>
  <si>
    <t>III/3744</t>
  </si>
  <si>
    <t>Benešov - Kořenec les</t>
  </si>
  <si>
    <t>III/3657</t>
  </si>
  <si>
    <t>Rudka - Nýrov - Zábludov - Letovice</t>
  </si>
  <si>
    <t>Tišnov - Železné</t>
  </si>
  <si>
    <t>III/3865</t>
  </si>
  <si>
    <t>Vev. Bítýška - Lažánky</t>
  </si>
  <si>
    <t>Drahany - Žárovice staničení 49,000-51,500</t>
  </si>
  <si>
    <t>podélné,příčné</t>
  </si>
  <si>
    <t>II/430</t>
  </si>
  <si>
    <t>Stará pošta  12-13,828</t>
  </si>
  <si>
    <t xml:space="preserve">příčné a podélné trhliny </t>
  </si>
  <si>
    <t>II/431</t>
  </si>
  <si>
    <t>Bučovice Kloboučky-Ždánský les 20,028-22,239</t>
  </si>
  <si>
    <t>II/429</t>
  </si>
  <si>
    <t>Nesovice-Nemotice 10,065-14,291</t>
  </si>
  <si>
    <t>III/4199</t>
  </si>
  <si>
    <t>Křižanovice 15,912-17,004</t>
  </si>
  <si>
    <t>II/602</t>
  </si>
  <si>
    <t>Veselka - Popůvský kopec</t>
  </si>
  <si>
    <t>II/394</t>
  </si>
  <si>
    <t>Tetčice - Neslovice</t>
  </si>
  <si>
    <t>II/395</t>
  </si>
  <si>
    <t>Neslovice - Kratochvílka - Zastávka</t>
  </si>
  <si>
    <t>III/39528</t>
  </si>
  <si>
    <t>Bratčice - Ledce</t>
  </si>
  <si>
    <t xml:space="preserve">Střed </t>
  </si>
  <si>
    <t>III/42510</t>
  </si>
  <si>
    <t>Rajhrad - Ledce</t>
  </si>
  <si>
    <t>Padochov - Oslavany</t>
  </si>
  <si>
    <t>III/39410</t>
  </si>
  <si>
    <t>II/422</t>
  </si>
  <si>
    <t>Čejkovice - Velké Bílovice</t>
  </si>
  <si>
    <t>Podélné a příčné</t>
  </si>
  <si>
    <t>II/423</t>
  </si>
  <si>
    <t xml:space="preserve"> I/55 - Josefov - Prušánky</t>
  </si>
  <si>
    <t>III/4254</t>
  </si>
  <si>
    <t>Dubňany průtah</t>
  </si>
  <si>
    <t xml:space="preserve">III/05531  </t>
  </si>
  <si>
    <t>Ho - Lužice, Mikulčice - Mor. N.Ves</t>
  </si>
  <si>
    <t>III/4257</t>
  </si>
  <si>
    <t>Vacenovice - Vracov</t>
  </si>
  <si>
    <t>III/4205</t>
  </si>
  <si>
    <t>Popice (průtah)</t>
  </si>
  <si>
    <t>III/42120</t>
  </si>
  <si>
    <t>křiž. 421 Mikulov - křiž. 42117 Pavlov</t>
  </si>
  <si>
    <t>III/42121</t>
  </si>
  <si>
    <t>křiž. 52 D.Dunajovice - křiž. 42120 Klentnice</t>
  </si>
  <si>
    <t>III/42122</t>
  </si>
  <si>
    <t>křiž. 420 Spálenka - křiž. 42121 Perná</t>
  </si>
  <si>
    <t>III/4146</t>
  </si>
  <si>
    <t>křiž. 4147 D.Dunajovice - křiž. 414 Březí</t>
  </si>
  <si>
    <t>III/4147</t>
  </si>
  <si>
    <t>křiž. 52 - D.Dunajovice (konec obce)</t>
  </si>
  <si>
    <t xml:space="preserve">II/413 </t>
  </si>
  <si>
    <t xml:space="preserve">Nový Šaldorf - Hnanice - st.hranice </t>
  </si>
  <si>
    <t>II/408</t>
  </si>
  <si>
    <t>Hodonice - Hevlín</t>
  </si>
  <si>
    <t>II396</t>
  </si>
  <si>
    <t xml:space="preserve">Olbramovice - Vémyslice </t>
  </si>
  <si>
    <t>II/392</t>
  </si>
  <si>
    <t xml:space="preserve">Horní Dubňany obec </t>
  </si>
  <si>
    <t>II/398</t>
  </si>
  <si>
    <t>Lesná - Vranov n.D.</t>
  </si>
  <si>
    <t xml:space="preserve">III/397 2 </t>
  </si>
  <si>
    <t xml:space="preserve">Litobratřice - Břežany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</si>
</sst>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0.000"/>
    <numFmt numFmtId="167" formatCode="0.0"/>
    <numFmt numFmtId="168" formatCode="#,##0.00\ &quot;Kč&quot;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3" fontId="2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1" fontId="0" fillId="0" borderId="17" xfId="0" applyNumberFormat="1" applyBorder="1" applyAlignment="1">
      <alignment/>
    </xf>
    <xf numFmtId="0" fontId="2" fillId="33" borderId="18" xfId="0" applyFont="1" applyFill="1" applyBorder="1" applyAlignment="1">
      <alignment horizontal="center"/>
    </xf>
    <xf numFmtId="3" fontId="2" fillId="33" borderId="19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168" fontId="4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3" fontId="0" fillId="0" borderId="13" xfId="0" applyNumberForma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13" xfId="0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 vertical="center" wrapText="1"/>
    </xf>
    <xf numFmtId="3" fontId="0" fillId="0" borderId="13" xfId="0" applyNumberForma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3" fontId="2" fillId="33" borderId="28" xfId="0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0" fontId="2" fillId="33" borderId="3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8"/>
  <sheetViews>
    <sheetView tabSelected="1" zoomScalePageLayoutView="0" workbookViewId="0" topLeftCell="A1">
      <selection activeCell="D67" sqref="D67"/>
    </sheetView>
  </sheetViews>
  <sheetFormatPr defaultColWidth="9.140625" defaultRowHeight="12.75"/>
  <cols>
    <col min="1" max="1" width="10.421875" style="1" customWidth="1"/>
    <col min="2" max="2" width="17.140625" style="7" customWidth="1"/>
    <col min="3" max="3" width="51.8515625" style="0" customWidth="1"/>
    <col min="4" max="4" width="11.140625" style="2" customWidth="1"/>
    <col min="5" max="5" width="22.00390625" style="0" customWidth="1"/>
  </cols>
  <sheetData>
    <row r="2" spans="1:5" ht="15.75">
      <c r="A2" s="36" t="s">
        <v>13</v>
      </c>
      <c r="B2" s="36"/>
      <c r="C2" s="36"/>
      <c r="D2" s="36"/>
      <c r="E2" s="36"/>
    </row>
    <row r="3" ht="15.75">
      <c r="A3" s="8"/>
    </row>
    <row r="4" spans="1:5" ht="12.75">
      <c r="A4" s="32" t="s">
        <v>9</v>
      </c>
      <c r="B4" s="32"/>
      <c r="C4" s="32"/>
      <c r="D4" s="32"/>
      <c r="E4" s="32"/>
    </row>
    <row r="5" spans="1:5" ht="12.75">
      <c r="A5" s="32" t="s">
        <v>7</v>
      </c>
      <c r="B5" s="32"/>
      <c r="C5" s="32"/>
      <c r="D5" s="32"/>
      <c r="E5" s="32"/>
    </row>
    <row r="6" spans="1:5" ht="12.75">
      <c r="A6" s="32" t="s">
        <v>8</v>
      </c>
      <c r="B6" s="32"/>
      <c r="C6" s="32"/>
      <c r="D6" s="32"/>
      <c r="E6" s="32"/>
    </row>
    <row r="7" ht="16.5" thickBot="1">
      <c r="A7" s="8"/>
    </row>
    <row r="8" spans="1:5" ht="16.5" thickBot="1">
      <c r="A8" s="33" t="s">
        <v>10</v>
      </c>
      <c r="B8" s="34"/>
      <c r="C8" s="34"/>
      <c r="D8" s="34"/>
      <c r="E8" s="35"/>
    </row>
    <row r="9" spans="1:5" ht="21.75" customHeight="1">
      <c r="A9" s="3" t="s">
        <v>4</v>
      </c>
      <c r="B9" s="4" t="s">
        <v>0</v>
      </c>
      <c r="C9" s="4" t="s">
        <v>1</v>
      </c>
      <c r="D9" s="5" t="s">
        <v>2</v>
      </c>
      <c r="E9" s="6" t="s">
        <v>3</v>
      </c>
    </row>
    <row r="10" spans="1:5" ht="12.75">
      <c r="A10" s="24" t="s">
        <v>14</v>
      </c>
      <c r="B10" s="13" t="s">
        <v>22</v>
      </c>
      <c r="C10" s="13" t="s">
        <v>23</v>
      </c>
      <c r="D10" s="25">
        <v>1200</v>
      </c>
      <c r="E10" s="24" t="s">
        <v>24</v>
      </c>
    </row>
    <row r="11" spans="1:5" ht="12.75">
      <c r="A11" s="24" t="s">
        <v>14</v>
      </c>
      <c r="B11" s="13" t="s">
        <v>25</v>
      </c>
      <c r="C11" s="13" t="s">
        <v>26</v>
      </c>
      <c r="D11" s="25">
        <v>700</v>
      </c>
      <c r="E11" s="24" t="s">
        <v>24</v>
      </c>
    </row>
    <row r="12" spans="1:5" ht="12.75">
      <c r="A12" s="24" t="s">
        <v>14</v>
      </c>
      <c r="B12" s="13" t="s">
        <v>27</v>
      </c>
      <c r="C12" s="13" t="s">
        <v>28</v>
      </c>
      <c r="D12" s="25">
        <v>250</v>
      </c>
      <c r="E12" s="24" t="s">
        <v>24</v>
      </c>
    </row>
    <row r="13" spans="1:5" ht="12.75">
      <c r="A13" s="24" t="s">
        <v>14</v>
      </c>
      <c r="B13" s="13" t="s">
        <v>29</v>
      </c>
      <c r="C13" s="13" t="s">
        <v>30</v>
      </c>
      <c r="D13" s="25">
        <v>800</v>
      </c>
      <c r="E13" s="24" t="s">
        <v>24</v>
      </c>
    </row>
    <row r="14" spans="1:5" ht="12.75">
      <c r="A14" s="24" t="s">
        <v>14</v>
      </c>
      <c r="B14" s="13" t="s">
        <v>31</v>
      </c>
      <c r="C14" s="13" t="s">
        <v>32</v>
      </c>
      <c r="D14" s="25">
        <v>120</v>
      </c>
      <c r="E14" s="24" t="s">
        <v>33</v>
      </c>
    </row>
    <row r="15" spans="1:5" ht="12.75">
      <c r="A15" s="24" t="s">
        <v>14</v>
      </c>
      <c r="B15" s="13" t="s">
        <v>31</v>
      </c>
      <c r="C15" s="13" t="s">
        <v>34</v>
      </c>
      <c r="D15" s="25">
        <v>400</v>
      </c>
      <c r="E15" s="24" t="s">
        <v>24</v>
      </c>
    </row>
    <row r="16" spans="1:5" ht="12.75">
      <c r="A16" s="24" t="s">
        <v>14</v>
      </c>
      <c r="B16" s="13" t="s">
        <v>35</v>
      </c>
      <c r="C16" s="13" t="s">
        <v>36</v>
      </c>
      <c r="D16" s="25">
        <v>500</v>
      </c>
      <c r="E16" s="24" t="s">
        <v>24</v>
      </c>
    </row>
    <row r="17" spans="1:5" ht="12.75">
      <c r="A17" s="24" t="s">
        <v>14</v>
      </c>
      <c r="B17" s="13" t="s">
        <v>35</v>
      </c>
      <c r="C17" s="13" t="s">
        <v>37</v>
      </c>
      <c r="D17" s="25">
        <v>1800</v>
      </c>
      <c r="E17" s="24" t="s">
        <v>24</v>
      </c>
    </row>
    <row r="18" spans="1:5" ht="12.75">
      <c r="A18" s="24" t="s">
        <v>14</v>
      </c>
      <c r="B18" s="13" t="s">
        <v>38</v>
      </c>
      <c r="C18" s="13" t="s">
        <v>39</v>
      </c>
      <c r="D18" s="25">
        <v>600</v>
      </c>
      <c r="E18" s="24" t="s">
        <v>24</v>
      </c>
    </row>
    <row r="19" spans="1:5" ht="12.75">
      <c r="A19" s="24" t="s">
        <v>14</v>
      </c>
      <c r="B19" s="13" t="s">
        <v>38</v>
      </c>
      <c r="C19" s="13" t="s">
        <v>40</v>
      </c>
      <c r="D19" s="25">
        <v>500</v>
      </c>
      <c r="E19" s="24" t="s">
        <v>24</v>
      </c>
    </row>
    <row r="20" spans="1:5" ht="12.75">
      <c r="A20" s="24" t="s">
        <v>14</v>
      </c>
      <c r="B20" s="13" t="s">
        <v>41</v>
      </c>
      <c r="C20" s="13" t="s">
        <v>42</v>
      </c>
      <c r="D20" s="25">
        <v>1000</v>
      </c>
      <c r="E20" s="24" t="s">
        <v>24</v>
      </c>
    </row>
    <row r="21" spans="1:5" ht="12.75">
      <c r="A21" s="24" t="s">
        <v>14</v>
      </c>
      <c r="B21" s="13" t="s">
        <v>43</v>
      </c>
      <c r="C21" s="13" t="s">
        <v>44</v>
      </c>
      <c r="D21" s="25">
        <v>1000</v>
      </c>
      <c r="E21" s="24" t="s">
        <v>24</v>
      </c>
    </row>
    <row r="22" spans="1:5" ht="12.75">
      <c r="A22" s="24" t="s">
        <v>14</v>
      </c>
      <c r="B22" s="13" t="s">
        <v>45</v>
      </c>
      <c r="C22" s="13" t="s">
        <v>46</v>
      </c>
      <c r="D22" s="25">
        <v>400</v>
      </c>
      <c r="E22" s="24" t="s">
        <v>24</v>
      </c>
    </row>
    <row r="23" spans="1:5" ht="12.75">
      <c r="A23" s="24" t="s">
        <v>14</v>
      </c>
      <c r="B23" s="13" t="s">
        <v>47</v>
      </c>
      <c r="C23" s="13" t="s">
        <v>48</v>
      </c>
      <c r="D23" s="25">
        <v>4000</v>
      </c>
      <c r="E23" s="24" t="s">
        <v>24</v>
      </c>
    </row>
    <row r="24" spans="1:5" ht="14.25" customHeight="1">
      <c r="A24" s="24" t="s">
        <v>14</v>
      </c>
      <c r="B24" s="13" t="s">
        <v>31</v>
      </c>
      <c r="C24" s="13" t="s">
        <v>49</v>
      </c>
      <c r="D24" s="25">
        <v>2000</v>
      </c>
      <c r="E24" s="24" t="s">
        <v>24</v>
      </c>
    </row>
    <row r="25" spans="1:5" ht="14.25" customHeight="1">
      <c r="A25" s="24" t="s">
        <v>14</v>
      </c>
      <c r="B25" s="13" t="s">
        <v>50</v>
      </c>
      <c r="C25" s="13" t="s">
        <v>51</v>
      </c>
      <c r="D25" s="25">
        <v>3000</v>
      </c>
      <c r="E25" s="24" t="s">
        <v>24</v>
      </c>
    </row>
    <row r="26" spans="1:5" ht="13.5" thickBot="1">
      <c r="A26" s="21" t="s">
        <v>14</v>
      </c>
      <c r="B26" s="37" t="s">
        <v>15</v>
      </c>
      <c r="C26" s="38"/>
      <c r="D26" s="22">
        <f>SUM(D10:D25)</f>
        <v>18270</v>
      </c>
      <c r="E26" s="23"/>
    </row>
    <row r="27" spans="1:5" ht="13.5" thickBot="1">
      <c r="A27" s="24" t="s">
        <v>16</v>
      </c>
      <c r="B27" s="14" t="s">
        <v>31</v>
      </c>
      <c r="C27" s="13" t="s">
        <v>52</v>
      </c>
      <c r="D27" s="25">
        <v>2000</v>
      </c>
      <c r="E27" s="24" t="s">
        <v>53</v>
      </c>
    </row>
    <row r="28" spans="1:5" ht="12.75">
      <c r="A28" s="55" t="s">
        <v>16</v>
      </c>
      <c r="B28" s="56" t="s">
        <v>17</v>
      </c>
      <c r="C28" s="56"/>
      <c r="D28" s="57">
        <f>SUM(D27)</f>
        <v>2000</v>
      </c>
      <c r="E28" s="58"/>
    </row>
    <row r="29" spans="1:5" ht="12.75">
      <c r="A29" s="43" t="s">
        <v>18</v>
      </c>
      <c r="B29" s="44" t="s">
        <v>76</v>
      </c>
      <c r="C29" s="44" t="s">
        <v>77</v>
      </c>
      <c r="D29" s="51">
        <v>400</v>
      </c>
      <c r="E29" s="52" t="s">
        <v>78</v>
      </c>
    </row>
    <row r="30" spans="1:5" ht="12.75">
      <c r="A30" s="43" t="s">
        <v>18</v>
      </c>
      <c r="B30" s="44" t="s">
        <v>79</v>
      </c>
      <c r="C30" s="44" t="s">
        <v>80</v>
      </c>
      <c r="D30" s="51">
        <v>800</v>
      </c>
      <c r="E30" s="52" t="s">
        <v>78</v>
      </c>
    </row>
    <row r="31" spans="1:5" ht="12.75">
      <c r="A31" s="43" t="s">
        <v>18</v>
      </c>
      <c r="B31" s="44" t="s">
        <v>81</v>
      </c>
      <c r="C31" s="53" t="s">
        <v>82</v>
      </c>
      <c r="D31" s="48">
        <v>400</v>
      </c>
      <c r="E31" s="52" t="s">
        <v>78</v>
      </c>
    </row>
    <row r="32" spans="1:5" ht="12.75">
      <c r="A32" s="43" t="s">
        <v>18</v>
      </c>
      <c r="B32" s="44" t="s">
        <v>83</v>
      </c>
      <c r="C32" s="54" t="s">
        <v>84</v>
      </c>
      <c r="D32" s="48">
        <v>3000</v>
      </c>
      <c r="E32" s="52" t="s">
        <v>78</v>
      </c>
    </row>
    <row r="33" spans="1:5" ht="12.75">
      <c r="A33" s="43" t="s">
        <v>18</v>
      </c>
      <c r="B33" s="44" t="s">
        <v>85</v>
      </c>
      <c r="C33" s="53" t="s">
        <v>86</v>
      </c>
      <c r="D33" s="48">
        <v>1400</v>
      </c>
      <c r="E33" s="52" t="s">
        <v>78</v>
      </c>
    </row>
    <row r="34" spans="1:5" ht="12.75">
      <c r="A34" s="43" t="s">
        <v>18</v>
      </c>
      <c r="B34" s="44" t="s">
        <v>87</v>
      </c>
      <c r="C34" s="47" t="s">
        <v>88</v>
      </c>
      <c r="D34" s="48">
        <v>800</v>
      </c>
      <c r="E34" s="14" t="s">
        <v>78</v>
      </c>
    </row>
    <row r="35" spans="1:5" ht="12.75">
      <c r="A35" s="43" t="s">
        <v>18</v>
      </c>
      <c r="B35" s="44" t="s">
        <v>89</v>
      </c>
      <c r="C35" s="49" t="s">
        <v>90</v>
      </c>
      <c r="D35" s="48">
        <v>2600</v>
      </c>
      <c r="E35" s="14" t="s">
        <v>78</v>
      </c>
    </row>
    <row r="36" spans="1:5" ht="12.75">
      <c r="A36" s="43" t="s">
        <v>18</v>
      </c>
      <c r="B36" s="44" t="s">
        <v>91</v>
      </c>
      <c r="C36" s="47" t="s">
        <v>92</v>
      </c>
      <c r="D36" s="48">
        <v>1000</v>
      </c>
      <c r="E36" s="14" t="s">
        <v>78</v>
      </c>
    </row>
    <row r="37" spans="1:5" ht="12.75">
      <c r="A37" s="43" t="s">
        <v>18</v>
      </c>
      <c r="B37" s="44" t="s">
        <v>93</v>
      </c>
      <c r="C37" s="47" t="s">
        <v>94</v>
      </c>
      <c r="D37" s="48">
        <v>400</v>
      </c>
      <c r="E37" s="14" t="s">
        <v>78</v>
      </c>
    </row>
    <row r="38" spans="1:5" ht="12.75">
      <c r="A38" s="43" t="s">
        <v>18</v>
      </c>
      <c r="B38" s="44" t="s">
        <v>95</v>
      </c>
      <c r="C38" s="47" t="s">
        <v>96</v>
      </c>
      <c r="D38" s="48">
        <v>1200</v>
      </c>
      <c r="E38" s="14" t="s">
        <v>78</v>
      </c>
    </row>
    <row r="39" spans="1:5" ht="12.75">
      <c r="A39" s="43" t="s">
        <v>18</v>
      </c>
      <c r="B39" s="44" t="s">
        <v>97</v>
      </c>
      <c r="C39" s="47" t="s">
        <v>98</v>
      </c>
      <c r="D39" s="50">
        <v>800</v>
      </c>
      <c r="E39" s="14" t="s">
        <v>78</v>
      </c>
    </row>
    <row r="40" spans="1:5" ht="13.5" thickBot="1">
      <c r="A40" s="21" t="s">
        <v>18</v>
      </c>
      <c r="B40" s="59" t="s">
        <v>19</v>
      </c>
      <c r="C40" s="60"/>
      <c r="D40" s="22">
        <f>SUM(D29:D39)</f>
        <v>12800</v>
      </c>
      <c r="E40" s="23"/>
    </row>
    <row r="41" spans="1:5" ht="12.75">
      <c r="A41" s="30" t="s">
        <v>20</v>
      </c>
      <c r="B41" s="18" t="s">
        <v>99</v>
      </c>
      <c r="C41" s="19" t="s">
        <v>100</v>
      </c>
      <c r="D41" s="20">
        <v>3000</v>
      </c>
      <c r="E41" s="19"/>
    </row>
    <row r="42" spans="1:5" ht="12.75">
      <c r="A42" s="30" t="s">
        <v>20</v>
      </c>
      <c r="B42" s="18" t="s">
        <v>101</v>
      </c>
      <c r="C42" s="19" t="s">
        <v>102</v>
      </c>
      <c r="D42" s="20">
        <v>3300</v>
      </c>
      <c r="E42" s="19"/>
    </row>
    <row r="43" spans="1:5" ht="12.75">
      <c r="A43" s="30" t="s">
        <v>20</v>
      </c>
      <c r="B43" s="18" t="s">
        <v>103</v>
      </c>
      <c r="C43" s="19" t="s">
        <v>104</v>
      </c>
      <c r="D43" s="20">
        <v>2300</v>
      </c>
      <c r="E43" s="19"/>
    </row>
    <row r="44" spans="1:5" ht="12.75">
      <c r="A44" s="30" t="s">
        <v>20</v>
      </c>
      <c r="B44" s="18" t="s">
        <v>105</v>
      </c>
      <c r="C44" s="19" t="s">
        <v>106</v>
      </c>
      <c r="D44" s="20">
        <v>800</v>
      </c>
      <c r="E44" s="19"/>
    </row>
    <row r="45" spans="1:5" ht="12.75">
      <c r="A45" s="30" t="s">
        <v>20</v>
      </c>
      <c r="B45" s="18" t="s">
        <v>107</v>
      </c>
      <c r="C45" s="19" t="s">
        <v>108</v>
      </c>
      <c r="D45" s="20">
        <v>2500</v>
      </c>
      <c r="E45" s="19"/>
    </row>
    <row r="46" spans="1:5" ht="13.5" thickBot="1">
      <c r="A46" s="30" t="s">
        <v>20</v>
      </c>
      <c r="B46" s="18" t="s">
        <v>109</v>
      </c>
      <c r="C46" s="19" t="s">
        <v>110</v>
      </c>
      <c r="D46" s="20">
        <v>1100</v>
      </c>
      <c r="E46" s="19"/>
    </row>
    <row r="47" spans="1:5" ht="13.5" thickBot="1">
      <c r="A47" s="15" t="s">
        <v>20</v>
      </c>
      <c r="B47" s="31" t="s">
        <v>21</v>
      </c>
      <c r="C47" s="31"/>
      <c r="D47" s="16">
        <f>SUM(D41:D46)</f>
        <v>13000</v>
      </c>
      <c r="E47" s="17"/>
    </row>
    <row r="49" spans="1:5" ht="12.75">
      <c r="A49" s="9" t="s">
        <v>5</v>
      </c>
      <c r="B49" s="9" t="s">
        <v>6</v>
      </c>
      <c r="C49" s="10"/>
      <c r="D49" s="11">
        <f>D47+D40+D28+D26</f>
        <v>46070</v>
      </c>
      <c r="E49" s="12"/>
    </row>
    <row r="51" ht="13.5" thickBot="1"/>
    <row r="52" spans="1:5" ht="16.5" thickBot="1">
      <c r="A52" s="33" t="s">
        <v>11</v>
      </c>
      <c r="B52" s="34"/>
      <c r="C52" s="34"/>
      <c r="D52" s="34"/>
      <c r="E52" s="35"/>
    </row>
    <row r="53" spans="1:5" ht="12.75">
      <c r="A53" s="3" t="s">
        <v>4</v>
      </c>
      <c r="B53" s="4" t="s">
        <v>0</v>
      </c>
      <c r="C53" s="4" t="s">
        <v>1</v>
      </c>
      <c r="D53" s="5" t="s">
        <v>2</v>
      </c>
      <c r="E53" s="6" t="s">
        <v>3</v>
      </c>
    </row>
    <row r="54" spans="1:5" ht="12.75">
      <c r="A54" s="24" t="s">
        <v>16</v>
      </c>
      <c r="B54" s="39" t="s">
        <v>54</v>
      </c>
      <c r="C54" s="39" t="s">
        <v>55</v>
      </c>
      <c r="D54" s="40">
        <v>800</v>
      </c>
      <c r="E54" s="41" t="s">
        <v>56</v>
      </c>
    </row>
    <row r="55" spans="1:5" ht="12.75">
      <c r="A55" s="24" t="s">
        <v>16</v>
      </c>
      <c r="B55" s="39" t="s">
        <v>57</v>
      </c>
      <c r="C55" s="39" t="s">
        <v>58</v>
      </c>
      <c r="D55" s="40">
        <v>700</v>
      </c>
      <c r="E55" s="41" t="s">
        <v>56</v>
      </c>
    </row>
    <row r="56" spans="1:5" ht="12.75">
      <c r="A56" s="24" t="s">
        <v>16</v>
      </c>
      <c r="B56" s="39" t="s">
        <v>59</v>
      </c>
      <c r="C56" s="42" t="s">
        <v>60</v>
      </c>
      <c r="D56" s="40">
        <v>2000</v>
      </c>
      <c r="E56" s="41" t="s">
        <v>56</v>
      </c>
    </row>
    <row r="57" spans="1:5" ht="12.75">
      <c r="A57" s="24" t="s">
        <v>16</v>
      </c>
      <c r="B57" s="39" t="s">
        <v>61</v>
      </c>
      <c r="C57" s="42" t="s">
        <v>62</v>
      </c>
      <c r="D57" s="40">
        <v>500</v>
      </c>
      <c r="E57" s="41" t="s">
        <v>56</v>
      </c>
    </row>
    <row r="58" spans="1:5" ht="12.75">
      <c r="A58" s="24" t="s">
        <v>16</v>
      </c>
      <c r="B58" s="14" t="s">
        <v>63</v>
      </c>
      <c r="C58" s="13" t="s">
        <v>64</v>
      </c>
      <c r="D58" s="25">
        <v>1200</v>
      </c>
      <c r="E58" s="41" t="s">
        <v>56</v>
      </c>
    </row>
    <row r="59" spans="1:5" ht="12.75">
      <c r="A59" s="24" t="s">
        <v>16</v>
      </c>
      <c r="B59" s="14" t="s">
        <v>65</v>
      </c>
      <c r="C59" s="13" t="s">
        <v>66</v>
      </c>
      <c r="D59" s="25">
        <v>800</v>
      </c>
      <c r="E59" s="41" t="s">
        <v>56</v>
      </c>
    </row>
    <row r="60" spans="1:5" ht="12.75">
      <c r="A60" s="24" t="s">
        <v>16</v>
      </c>
      <c r="B60" s="14" t="s">
        <v>67</v>
      </c>
      <c r="C60" s="13" t="s">
        <v>68</v>
      </c>
      <c r="D60" s="25">
        <v>800</v>
      </c>
      <c r="E60" s="41" t="s">
        <v>56</v>
      </c>
    </row>
    <row r="61" spans="1:5" ht="12.75">
      <c r="A61" s="43" t="s">
        <v>16</v>
      </c>
      <c r="B61" s="44" t="s">
        <v>69</v>
      </c>
      <c r="C61" s="44" t="s">
        <v>70</v>
      </c>
      <c r="D61" s="45">
        <v>1500</v>
      </c>
      <c r="E61" s="46" t="s">
        <v>56</v>
      </c>
    </row>
    <row r="62" spans="1:5" ht="12.75">
      <c r="A62" s="43" t="s">
        <v>71</v>
      </c>
      <c r="B62" s="44" t="s">
        <v>72</v>
      </c>
      <c r="C62" s="44" t="s">
        <v>73</v>
      </c>
      <c r="D62" s="45">
        <v>1000</v>
      </c>
      <c r="E62" s="46" t="s">
        <v>33</v>
      </c>
    </row>
    <row r="63" spans="1:5" ht="13.5" thickBot="1">
      <c r="A63" s="24" t="s">
        <v>16</v>
      </c>
      <c r="B63" s="14" t="s">
        <v>75</v>
      </c>
      <c r="C63" s="13" t="s">
        <v>74</v>
      </c>
      <c r="D63" s="25">
        <v>800</v>
      </c>
      <c r="E63" s="41" t="s">
        <v>56</v>
      </c>
    </row>
    <row r="64" spans="1:5" ht="13.5" thickBot="1">
      <c r="A64" s="15" t="s">
        <v>16</v>
      </c>
      <c r="B64" s="31" t="s">
        <v>17</v>
      </c>
      <c r="C64" s="31"/>
      <c r="D64" s="16">
        <f>SUM(D54:D63)</f>
        <v>10100</v>
      </c>
      <c r="E64" s="17"/>
    </row>
    <row r="66" spans="1:5" ht="12.75">
      <c r="A66" s="9" t="s">
        <v>5</v>
      </c>
      <c r="B66" s="9" t="s">
        <v>6</v>
      </c>
      <c r="C66" s="10"/>
      <c r="D66" s="11">
        <f>D64</f>
        <v>10100</v>
      </c>
      <c r="E66" s="12"/>
    </row>
    <row r="67" spans="1:5" ht="12.75">
      <c r="A67" s="26"/>
      <c r="B67" s="26"/>
      <c r="C67" s="27"/>
      <c r="D67" s="28"/>
      <c r="E67" s="29"/>
    </row>
    <row r="68" spans="1:5" ht="12.75">
      <c r="A68" s="9" t="s">
        <v>5</v>
      </c>
      <c r="B68" s="9" t="s">
        <v>12</v>
      </c>
      <c r="C68" s="10"/>
      <c r="D68" s="11">
        <f>D66+D49</f>
        <v>56170</v>
      </c>
      <c r="E68" s="12"/>
    </row>
  </sheetData>
  <sheetProtection/>
  <mergeCells count="11">
    <mergeCell ref="A2:E2"/>
    <mergeCell ref="B47:C47"/>
    <mergeCell ref="B26:C26"/>
    <mergeCell ref="B28:C28"/>
    <mergeCell ref="B64:C64"/>
    <mergeCell ref="B40:C40"/>
    <mergeCell ref="A4:E4"/>
    <mergeCell ref="A5:E5"/>
    <mergeCell ref="A6:E6"/>
    <mergeCell ref="A8:E8"/>
    <mergeCell ref="A52:E5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Bazant Milos</dc:creator>
  <cp:keywords/>
  <dc:description/>
  <cp:lastModifiedBy>mikulasek</cp:lastModifiedBy>
  <cp:lastPrinted>2013-04-08T12:49:47Z</cp:lastPrinted>
  <dcterms:created xsi:type="dcterms:W3CDTF">2012-03-16T08:48:10Z</dcterms:created>
  <dcterms:modified xsi:type="dcterms:W3CDTF">2018-04-17T21:11:35Z</dcterms:modified>
  <cp:category/>
  <cp:version/>
  <cp:contentType/>
  <cp:contentStatus/>
</cp:coreProperties>
</file>