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25" windowHeight="12210" activeTab="0"/>
  </bookViews>
  <sheets>
    <sheet name="KR" sheetId="1" r:id="rId1"/>
  </sheets>
  <definedNames/>
  <calcPr calcId="152511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<sst xmlns="http://schemas.openxmlformats.org/spreadsheetml/2006/main" count="72" uniqueCount="47">
  <si>
    <t>Stavba:</t>
  </si>
  <si>
    <t>Objekt:</t>
  </si>
  <si>
    <t>Komunikace</t>
  </si>
  <si>
    <t>Náklady z rozpočtu</t>
  </si>
  <si>
    <t>REKAPITULACE ROZPOČTU</t>
  </si>
  <si>
    <t>Kód - Popis</t>
  </si>
  <si>
    <t>Cena celkem [CZK]</t>
  </si>
  <si>
    <t>1) Náklady z rozpočtu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</si>
  <si>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</si>
  <si>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</si>
  <si>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</si>
  <si>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</si>
  <si>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</si>
  <si>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</si>
  <si>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VRN3 - Zařízení staveniště</t>
  </si>
  <si>
    <t>PČ</t>
  </si>
  <si>
    <t>Typ</t>
  </si>
  <si>
    <t>Kód</t>
  </si>
  <si>
    <t>Popis</t>
  </si>
  <si>
    <t>MJ</t>
  </si>
  <si>
    <t>Množství</t>
  </si>
  <si>
    <t>J.cena [CZK]</t>
  </si>
  <si>
    <t>K</t>
  </si>
  <si>
    <t>113154353</t>
  </si>
  <si>
    <t>Frézování živičného krytu tl 50 mm pruh š 1 m pl do 10000 m2 s překážkami v trase</t>
  </si>
  <si>
    <t>m2</t>
  </si>
  <si>
    <t>573231111</t>
  </si>
  <si>
    <t>Postřik živičný spojovací ze silniční emulze v množství 0,70 kg/m2</t>
  </si>
  <si>
    <t>Asfaltový beton vrstva obrusná ACO 11 (ABS) tř. I tl 50 mm š do 3 m z nemodifikovaného asfaltu</t>
  </si>
  <si>
    <t>938909311</t>
  </si>
  <si>
    <t>Čištění vozovek metením strojně podkladu nebo krytu betonového nebo živičného</t>
  </si>
  <si>
    <t>997221551</t>
  </si>
  <si>
    <t>Vodorovná doprava suti ze sypkých materiálů do 1 km</t>
  </si>
  <si>
    <t>t</t>
  </si>
  <si>
    <t>997221559</t>
  </si>
  <si>
    <t>Příplatek ZKD 1 km u vodorovné dopravy suti ze sypkých materiálů</t>
  </si>
  <si>
    <t>034403000</t>
  </si>
  <si>
    <t>Dopravní značení na staveništi</t>
  </si>
  <si>
    <t>kpl</t>
  </si>
  <si>
    <t>Celkové náklady za stavbu</t>
  </si>
  <si>
    <t>DPH 21%</t>
  </si>
  <si>
    <t xml:space="preserve"> KONTROLNÍ ROZPOČET</t>
  </si>
  <si>
    <t xml:space="preserve">    8 - Trubní vedení</t>
  </si>
  <si>
    <t>899431111</t>
  </si>
  <si>
    <t>Výšková úprava uličního vstupu nebo vpusti do 200 mm zvýšením krycího hrnce, šoupěte nebo hydrantu</t>
  </si>
  <si>
    <t>kus</t>
  </si>
  <si>
    <t>II/374 Brno, Selská a Obřanská - předjízdné pruhy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</si>
</sst>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" fontId="4" fillId="2" borderId="0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4" fontId="4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4" fontId="2" fillId="3" borderId="13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16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4" fontId="7" fillId="4" borderId="0" xfId="0" applyNumberFormat="1" applyFont="1" applyFill="1" applyBorder="1" applyAlignment="1">
      <alignment/>
    </xf>
    <xf numFmtId="4" fontId="7" fillId="4" borderId="12" xfId="0" applyNumberFormat="1" applyFont="1" applyFill="1" applyBorder="1" applyAlignment="1">
      <alignment/>
    </xf>
    <xf numFmtId="0" fontId="2" fillId="0" borderId="1" xfId="0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tabSelected="1" workbookViewId="0" topLeftCell="A1">
      <selection activeCell="L58" sqref="L58"/>
    </sheetView>
  </sheetViews>
  <sheetFormatPr defaultColWidth="9.140625" defaultRowHeight="15"/>
  <cols>
    <col min="1" max="1" width="3.57421875" style="13" customWidth="1"/>
    <col min="2" max="3" width="9.140625" style="13" customWidth="1"/>
    <col min="4" max="4" width="10.00390625" style="13" bestFit="1" customWidth="1"/>
    <col min="5" max="9" width="9.140625" style="13" customWidth="1"/>
    <col min="10" max="10" width="9.28125" style="13" bestFit="1" customWidth="1"/>
    <col min="11" max="11" width="13.140625" style="13" bestFit="1" customWidth="1"/>
    <col min="12" max="12" width="9.140625" style="13" customWidth="1"/>
    <col min="13" max="13" width="19.421875" style="13" customWidth="1"/>
    <col min="14" max="14" width="3.57421875" style="13" customWidth="1"/>
    <col min="15" max="16384" width="9.140625" style="13" customWidth="1"/>
  </cols>
  <sheetData>
    <row r="3" spans="1:14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21">
      <c r="A4" s="14"/>
      <c r="B4" s="68" t="s">
        <v>4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5"/>
    </row>
    <row r="5" spans="1:14" ht="15">
      <c r="A5" s="1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5"/>
    </row>
    <row r="6" spans="1:14" ht="15.75">
      <c r="A6" s="14"/>
      <c r="B6" s="6" t="s">
        <v>0</v>
      </c>
      <c r="C6" s="9"/>
      <c r="D6" s="9"/>
      <c r="E6" s="70" t="s">
        <v>46</v>
      </c>
      <c r="F6" s="71"/>
      <c r="G6" s="71"/>
      <c r="H6" s="71"/>
      <c r="I6" s="71"/>
      <c r="J6" s="71"/>
      <c r="K6" s="71"/>
      <c r="L6" s="71"/>
      <c r="M6" s="71"/>
      <c r="N6" s="15"/>
    </row>
    <row r="7" spans="1:14" ht="15.75">
      <c r="A7" s="14"/>
      <c r="B7" s="6" t="s">
        <v>1</v>
      </c>
      <c r="C7" s="16"/>
      <c r="D7" s="16"/>
      <c r="E7" s="72" t="s">
        <v>2</v>
      </c>
      <c r="F7" s="73"/>
      <c r="G7" s="73"/>
      <c r="H7" s="73"/>
      <c r="I7" s="73"/>
      <c r="J7" s="73"/>
      <c r="K7" s="73"/>
      <c r="L7" s="73"/>
      <c r="M7" s="73"/>
      <c r="N7" s="15"/>
    </row>
    <row r="8" spans="1:14" ht="1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5"/>
    </row>
    <row r="9" spans="1:14" ht="1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5"/>
    </row>
    <row r="10" spans="1:14" ht="15">
      <c r="A10" s="14"/>
      <c r="B10" s="66" t="s">
        <v>5</v>
      </c>
      <c r="C10" s="67"/>
      <c r="D10" s="67"/>
      <c r="E10" s="67"/>
      <c r="F10" s="67"/>
      <c r="G10" s="17"/>
      <c r="H10" s="17"/>
      <c r="I10" s="17"/>
      <c r="J10" s="17"/>
      <c r="K10" s="17"/>
      <c r="L10" s="17"/>
      <c r="M10" s="58" t="s">
        <v>6</v>
      </c>
      <c r="N10" s="15"/>
    </row>
    <row r="11" spans="1:14" ht="1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</row>
    <row r="12" spans="1:14" ht="15.75">
      <c r="A12" s="14"/>
      <c r="B12" s="6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41">
        <f>M40</f>
        <v>0</v>
      </c>
      <c r="N12" s="15"/>
    </row>
    <row r="13" spans="1:14" ht="15.75">
      <c r="A13" s="18"/>
      <c r="B13" s="16"/>
      <c r="C13" s="19" t="s">
        <v>8</v>
      </c>
      <c r="D13" s="16"/>
      <c r="E13" s="16"/>
      <c r="F13" s="16"/>
      <c r="G13" s="16"/>
      <c r="H13" s="16"/>
      <c r="I13" s="16"/>
      <c r="J13" s="16"/>
      <c r="K13" s="16"/>
      <c r="L13" s="16"/>
      <c r="M13" s="42">
        <f>M41</f>
        <v>0</v>
      </c>
      <c r="N13" s="20"/>
    </row>
    <row r="14" spans="1:14" ht="15">
      <c r="A14" s="21"/>
      <c r="B14" s="22"/>
      <c r="C14" s="23" t="s">
        <v>9</v>
      </c>
      <c r="D14" s="22"/>
      <c r="E14" s="22"/>
      <c r="F14" s="22"/>
      <c r="G14" s="22"/>
      <c r="H14" s="22"/>
      <c r="I14" s="22"/>
      <c r="J14" s="22"/>
      <c r="K14" s="22"/>
      <c r="L14" s="22"/>
      <c r="M14" s="43">
        <f>M42</f>
        <v>0</v>
      </c>
      <c r="N14" s="24"/>
    </row>
    <row r="15" spans="1:14" ht="15">
      <c r="A15" s="21"/>
      <c r="B15" s="22"/>
      <c r="C15" s="23" t="s">
        <v>10</v>
      </c>
      <c r="D15" s="22"/>
      <c r="E15" s="22"/>
      <c r="F15" s="22"/>
      <c r="G15" s="22"/>
      <c r="H15" s="22"/>
      <c r="I15" s="22"/>
      <c r="J15" s="22"/>
      <c r="K15" s="22"/>
      <c r="L15" s="22"/>
      <c r="M15" s="43">
        <f>M44</f>
        <v>0</v>
      </c>
      <c r="N15" s="24"/>
    </row>
    <row r="16" spans="1:14" ht="15">
      <c r="A16" s="21"/>
      <c r="B16" s="22"/>
      <c r="C16" s="23" t="s">
        <v>42</v>
      </c>
      <c r="D16" s="22"/>
      <c r="E16" s="22"/>
      <c r="F16" s="22"/>
      <c r="G16" s="22"/>
      <c r="H16" s="22"/>
      <c r="I16" s="22"/>
      <c r="J16" s="22"/>
      <c r="K16" s="22"/>
      <c r="L16" s="22"/>
      <c r="M16" s="43">
        <f>M47</f>
        <v>0</v>
      </c>
      <c r="N16" s="24"/>
    </row>
    <row r="17" spans="1:14" ht="15">
      <c r="A17" s="21"/>
      <c r="B17" s="22"/>
      <c r="C17" s="23" t="s">
        <v>11</v>
      </c>
      <c r="D17" s="22"/>
      <c r="E17" s="22"/>
      <c r="F17" s="22"/>
      <c r="G17" s="22"/>
      <c r="H17" s="22"/>
      <c r="I17" s="22"/>
      <c r="J17" s="22"/>
      <c r="K17" s="22"/>
      <c r="L17" s="22"/>
      <c r="M17" s="43">
        <f>M49</f>
        <v>0</v>
      </c>
      <c r="N17" s="24"/>
    </row>
    <row r="18" spans="1:14" ht="15">
      <c r="A18" s="21"/>
      <c r="B18" s="22"/>
      <c r="C18" s="23" t="s">
        <v>12</v>
      </c>
      <c r="D18" s="22"/>
      <c r="E18" s="22"/>
      <c r="F18" s="22"/>
      <c r="G18" s="22"/>
      <c r="H18" s="22"/>
      <c r="I18" s="22"/>
      <c r="J18" s="22"/>
      <c r="K18" s="22"/>
      <c r="L18" s="22"/>
      <c r="M18" s="43">
        <f>M51</f>
        <v>0</v>
      </c>
      <c r="N18" s="24"/>
    </row>
    <row r="19" spans="1:14" ht="15.75">
      <c r="A19" s="18"/>
      <c r="B19" s="16"/>
      <c r="C19" s="19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42">
        <f>M54</f>
        <v>0</v>
      </c>
      <c r="N19" s="20"/>
    </row>
    <row r="20" spans="1:14" ht="15">
      <c r="A20" s="21"/>
      <c r="B20" s="22"/>
      <c r="C20" s="23" t="s">
        <v>14</v>
      </c>
      <c r="D20" s="22"/>
      <c r="E20" s="22"/>
      <c r="F20" s="22"/>
      <c r="G20" s="22"/>
      <c r="H20" s="22"/>
      <c r="I20" s="22"/>
      <c r="J20" s="22"/>
      <c r="K20" s="22"/>
      <c r="L20" s="22"/>
      <c r="M20" s="43">
        <f>M55</f>
        <v>0</v>
      </c>
      <c r="N20" s="24"/>
    </row>
    <row r="21" spans="1:14" ht="15">
      <c r="A21" s="1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</row>
    <row r="22" spans="1:14" ht="15.75">
      <c r="A22" s="14"/>
      <c r="B22" s="25" t="s">
        <v>39</v>
      </c>
      <c r="C22" s="17"/>
      <c r="D22" s="17"/>
      <c r="E22" s="17"/>
      <c r="F22" s="17"/>
      <c r="G22" s="17"/>
      <c r="H22" s="17"/>
      <c r="I22" s="17"/>
      <c r="J22" s="17"/>
      <c r="K22" s="26"/>
      <c r="L22" s="26"/>
      <c r="M22" s="26">
        <f>M12</f>
        <v>0</v>
      </c>
      <c r="N22" s="15"/>
    </row>
    <row r="23" spans="1:14" ht="15.75">
      <c r="A23" s="14"/>
      <c r="B23" s="25" t="s">
        <v>40</v>
      </c>
      <c r="C23" s="17"/>
      <c r="D23" s="17"/>
      <c r="E23" s="17"/>
      <c r="F23" s="17"/>
      <c r="G23" s="17"/>
      <c r="H23" s="17"/>
      <c r="I23" s="17"/>
      <c r="J23" s="17"/>
      <c r="K23" s="26"/>
      <c r="L23" s="26"/>
      <c r="M23" s="26">
        <f>M22*0.21</f>
        <v>0</v>
      </c>
      <c r="N23" s="15"/>
    </row>
    <row r="24" spans="1:14" ht="15.75">
      <c r="A24" s="14"/>
      <c r="B24" s="25" t="s">
        <v>39</v>
      </c>
      <c r="C24" s="17"/>
      <c r="D24" s="17"/>
      <c r="E24" s="17"/>
      <c r="F24" s="17"/>
      <c r="G24" s="17"/>
      <c r="H24" s="17"/>
      <c r="I24" s="17"/>
      <c r="J24" s="17"/>
      <c r="K24" s="26"/>
      <c r="L24" s="26"/>
      <c r="M24" s="26">
        <f>M22+M23</f>
        <v>0</v>
      </c>
      <c r="N24" s="15"/>
    </row>
    <row r="25" spans="1:14" ht="1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33" spans="1:14" ht="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</row>
    <row r="34" spans="1:14" ht="21">
      <c r="A34" s="14"/>
      <c r="B34" s="68" t="s">
        <v>41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5"/>
    </row>
    <row r="35" spans="1:14" ht="15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5"/>
    </row>
    <row r="36" spans="1:14" ht="15.75">
      <c r="A36" s="14"/>
      <c r="B36" s="6" t="s">
        <v>0</v>
      </c>
      <c r="C36" s="9"/>
      <c r="D36" s="9"/>
      <c r="E36" s="70" t="s">
        <v>46</v>
      </c>
      <c r="F36" s="71"/>
      <c r="G36" s="71"/>
      <c r="H36" s="71"/>
      <c r="I36" s="71"/>
      <c r="J36" s="71"/>
      <c r="K36" s="71"/>
      <c r="L36" s="71"/>
      <c r="M36" s="71"/>
      <c r="N36" s="15"/>
    </row>
    <row r="37" spans="1:14" ht="15.75">
      <c r="A37" s="14"/>
      <c r="B37" s="6" t="s">
        <v>1</v>
      </c>
      <c r="C37" s="16"/>
      <c r="D37" s="16"/>
      <c r="E37" s="72" t="s">
        <v>2</v>
      </c>
      <c r="F37" s="73"/>
      <c r="G37" s="73"/>
      <c r="H37" s="73"/>
      <c r="I37" s="73"/>
      <c r="J37" s="73"/>
      <c r="K37" s="73"/>
      <c r="L37" s="73"/>
      <c r="M37" s="73"/>
      <c r="N37" s="15"/>
    </row>
    <row r="38" spans="1:14" ht="15">
      <c r="A38" s="1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5"/>
    </row>
    <row r="39" spans="1:14" ht="15" customHeight="1">
      <c r="A39" s="30"/>
      <c r="B39" s="7" t="s">
        <v>15</v>
      </c>
      <c r="C39" s="8" t="s">
        <v>16</v>
      </c>
      <c r="D39" s="8" t="s">
        <v>17</v>
      </c>
      <c r="E39" s="74" t="s">
        <v>18</v>
      </c>
      <c r="F39" s="74"/>
      <c r="G39" s="74"/>
      <c r="H39" s="74"/>
      <c r="I39" s="8" t="s">
        <v>19</v>
      </c>
      <c r="J39" s="8" t="s">
        <v>20</v>
      </c>
      <c r="K39" s="74" t="s">
        <v>21</v>
      </c>
      <c r="L39" s="74"/>
      <c r="M39" s="44" t="s">
        <v>6</v>
      </c>
      <c r="N39" s="31"/>
    </row>
    <row r="40" spans="1:14" ht="15.75">
      <c r="A40" s="14"/>
      <c r="B40" s="6" t="s">
        <v>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45">
        <f>M41+M54</f>
        <v>0</v>
      </c>
      <c r="N40" s="15"/>
    </row>
    <row r="41" spans="1:14" ht="15.75">
      <c r="A41" s="32"/>
      <c r="B41" s="33"/>
      <c r="C41" s="59" t="s">
        <v>8</v>
      </c>
      <c r="D41" s="59"/>
      <c r="E41" s="59"/>
      <c r="F41" s="59"/>
      <c r="G41" s="59"/>
      <c r="H41" s="59"/>
      <c r="I41" s="59"/>
      <c r="J41" s="59"/>
      <c r="K41" s="59"/>
      <c r="L41" s="59"/>
      <c r="M41" s="60">
        <f>M42+M44+M47+M49+M51</f>
        <v>0</v>
      </c>
      <c r="N41" s="34"/>
    </row>
    <row r="42" spans="1:14" ht="15">
      <c r="A42" s="32"/>
      <c r="B42" s="33"/>
      <c r="C42" s="49" t="s">
        <v>9</v>
      </c>
      <c r="D42" s="49"/>
      <c r="E42" s="49"/>
      <c r="F42" s="49"/>
      <c r="G42" s="49"/>
      <c r="H42" s="49"/>
      <c r="I42" s="49"/>
      <c r="J42" s="49"/>
      <c r="K42" s="49"/>
      <c r="L42" s="49"/>
      <c r="M42" s="50">
        <f>M43</f>
        <v>0</v>
      </c>
      <c r="N42" s="34"/>
    </row>
    <row r="43" spans="1:14" ht="15">
      <c r="A43" s="35"/>
      <c r="B43" s="36"/>
      <c r="C43" s="36" t="s">
        <v>22</v>
      </c>
      <c r="D43" s="37" t="s">
        <v>23</v>
      </c>
      <c r="E43" s="62" t="s">
        <v>24</v>
      </c>
      <c r="F43" s="62"/>
      <c r="G43" s="62"/>
      <c r="H43" s="62"/>
      <c r="I43" s="38" t="s">
        <v>25</v>
      </c>
      <c r="J43" s="39">
        <v>6050</v>
      </c>
      <c r="K43" s="63">
        <v>0</v>
      </c>
      <c r="L43" s="63"/>
      <c r="M43" s="46">
        <f>ROUND(K43*J43,2)</f>
        <v>0</v>
      </c>
      <c r="N43" s="40"/>
    </row>
    <row r="44" spans="1:14" ht="15">
      <c r="A44" s="32"/>
      <c r="B44" s="33"/>
      <c r="C44" s="49" t="s">
        <v>10</v>
      </c>
      <c r="D44" s="49"/>
      <c r="E44" s="49"/>
      <c r="F44" s="49"/>
      <c r="G44" s="49"/>
      <c r="H44" s="49"/>
      <c r="I44" s="49"/>
      <c r="J44" s="49"/>
      <c r="K44" s="49"/>
      <c r="L44" s="49"/>
      <c r="M44" s="51">
        <f>M45+M46</f>
        <v>0</v>
      </c>
      <c r="N44" s="34"/>
    </row>
    <row r="45" spans="1:14" ht="15">
      <c r="A45" s="35"/>
      <c r="B45" s="36"/>
      <c r="C45" s="36" t="s">
        <v>22</v>
      </c>
      <c r="D45" s="37" t="s">
        <v>26</v>
      </c>
      <c r="E45" s="62" t="s">
        <v>27</v>
      </c>
      <c r="F45" s="62"/>
      <c r="G45" s="62"/>
      <c r="H45" s="62"/>
      <c r="I45" s="38" t="s">
        <v>25</v>
      </c>
      <c r="J45" s="39">
        <v>6050</v>
      </c>
      <c r="K45" s="63">
        <v>0</v>
      </c>
      <c r="L45" s="63"/>
      <c r="M45" s="46">
        <f>ROUND(K45*J45,2)</f>
        <v>0</v>
      </c>
      <c r="N45" s="40"/>
    </row>
    <row r="46" spans="1:14" ht="15">
      <c r="A46" s="35"/>
      <c r="B46" s="36"/>
      <c r="C46" s="36" t="s">
        <v>22</v>
      </c>
      <c r="D46" s="48">
        <v>577144111</v>
      </c>
      <c r="E46" s="62" t="s">
        <v>28</v>
      </c>
      <c r="F46" s="62"/>
      <c r="G46" s="62"/>
      <c r="H46" s="62"/>
      <c r="I46" s="38" t="s">
        <v>25</v>
      </c>
      <c r="J46" s="39">
        <v>6050</v>
      </c>
      <c r="K46" s="63">
        <v>0</v>
      </c>
      <c r="L46" s="63"/>
      <c r="M46" s="46">
        <f>ROUND(K46*J46,2)</f>
        <v>0</v>
      </c>
      <c r="N46" s="40"/>
    </row>
    <row r="47" spans="1:14" ht="15">
      <c r="A47" s="35"/>
      <c r="B47" s="47"/>
      <c r="C47" s="49" t="s">
        <v>42</v>
      </c>
      <c r="D47" s="52"/>
      <c r="E47" s="53"/>
      <c r="F47" s="53"/>
      <c r="G47" s="53"/>
      <c r="H47" s="53"/>
      <c r="I47" s="54"/>
      <c r="J47" s="55"/>
      <c r="K47" s="56"/>
      <c r="L47" s="56"/>
      <c r="M47" s="57">
        <f>M48</f>
        <v>0</v>
      </c>
      <c r="N47" s="40"/>
    </row>
    <row r="48" spans="1:14" ht="45" customHeight="1">
      <c r="A48" s="35"/>
      <c r="B48" s="47"/>
      <c r="C48" s="1" t="s">
        <v>22</v>
      </c>
      <c r="D48" s="2" t="s">
        <v>43</v>
      </c>
      <c r="E48" s="64" t="s">
        <v>44</v>
      </c>
      <c r="F48" s="64"/>
      <c r="G48" s="64"/>
      <c r="H48" s="64"/>
      <c r="I48" s="3" t="s">
        <v>45</v>
      </c>
      <c r="J48" s="4">
        <v>20</v>
      </c>
      <c r="K48" s="65">
        <v>0</v>
      </c>
      <c r="L48" s="65"/>
      <c r="M48" s="46">
        <f aca="true" t="shared" si="0" ref="M48">ROUND(K48*J48,2)</f>
        <v>0</v>
      </c>
      <c r="N48" s="40"/>
    </row>
    <row r="49" spans="1:14" ht="15">
      <c r="A49" s="32"/>
      <c r="B49" s="33"/>
      <c r="C49" s="49" t="s">
        <v>11</v>
      </c>
      <c r="D49" s="49"/>
      <c r="E49" s="49"/>
      <c r="F49" s="49"/>
      <c r="G49" s="49"/>
      <c r="H49" s="49"/>
      <c r="I49" s="49"/>
      <c r="J49" s="49"/>
      <c r="K49" s="49"/>
      <c r="L49" s="49"/>
      <c r="M49" s="51">
        <f>M50</f>
        <v>0</v>
      </c>
      <c r="N49" s="34"/>
    </row>
    <row r="50" spans="1:14" ht="15">
      <c r="A50" s="35"/>
      <c r="B50" s="36"/>
      <c r="C50" s="36" t="s">
        <v>22</v>
      </c>
      <c r="D50" s="37" t="s">
        <v>29</v>
      </c>
      <c r="E50" s="62" t="s">
        <v>30</v>
      </c>
      <c r="F50" s="62"/>
      <c r="G50" s="62"/>
      <c r="H50" s="62"/>
      <c r="I50" s="38" t="s">
        <v>25</v>
      </c>
      <c r="J50" s="39">
        <v>6050</v>
      </c>
      <c r="K50" s="63">
        <v>0</v>
      </c>
      <c r="L50" s="63"/>
      <c r="M50" s="46">
        <f>ROUND(K50*J50,2)</f>
        <v>0</v>
      </c>
      <c r="N50" s="40"/>
    </row>
    <row r="51" spans="1:14" ht="15">
      <c r="A51" s="32"/>
      <c r="B51" s="33"/>
      <c r="C51" s="49" t="s">
        <v>12</v>
      </c>
      <c r="D51" s="49"/>
      <c r="E51" s="49"/>
      <c r="F51" s="49"/>
      <c r="G51" s="49"/>
      <c r="H51" s="49"/>
      <c r="I51" s="49"/>
      <c r="J51" s="49"/>
      <c r="K51" s="49"/>
      <c r="L51" s="49"/>
      <c r="M51" s="51">
        <f>M52+M53</f>
        <v>0</v>
      </c>
      <c r="N51" s="34"/>
    </row>
    <row r="52" spans="1:14" ht="15">
      <c r="A52" s="35"/>
      <c r="B52" s="36"/>
      <c r="C52" s="36" t="s">
        <v>22</v>
      </c>
      <c r="D52" s="37" t="s">
        <v>31</v>
      </c>
      <c r="E52" s="62" t="s">
        <v>32</v>
      </c>
      <c r="F52" s="62"/>
      <c r="G52" s="62"/>
      <c r="H52" s="62"/>
      <c r="I52" s="38" t="s">
        <v>33</v>
      </c>
      <c r="J52" s="39">
        <v>902.3</v>
      </c>
      <c r="K52" s="63">
        <v>0</v>
      </c>
      <c r="L52" s="63"/>
      <c r="M52" s="46">
        <f>ROUND(K52*J52,2)</f>
        <v>0</v>
      </c>
      <c r="N52" s="40"/>
    </row>
    <row r="53" spans="1:14" ht="15">
      <c r="A53" s="35"/>
      <c r="B53" s="36"/>
      <c r="C53" s="36" t="s">
        <v>22</v>
      </c>
      <c r="D53" s="37" t="s">
        <v>34</v>
      </c>
      <c r="E53" s="62" t="s">
        <v>35</v>
      </c>
      <c r="F53" s="62"/>
      <c r="G53" s="62"/>
      <c r="H53" s="62"/>
      <c r="I53" s="38" t="s">
        <v>33</v>
      </c>
      <c r="J53" s="39">
        <v>8120.6</v>
      </c>
      <c r="K53" s="63">
        <v>0</v>
      </c>
      <c r="L53" s="63"/>
      <c r="M53" s="46">
        <f>ROUND(K53*J53,2)</f>
        <v>0</v>
      </c>
      <c r="N53" s="40"/>
    </row>
    <row r="54" spans="1:14" ht="15.75">
      <c r="A54" s="32"/>
      <c r="B54" s="33"/>
      <c r="C54" s="59" t="s">
        <v>13</v>
      </c>
      <c r="D54" s="59"/>
      <c r="E54" s="59"/>
      <c r="F54" s="59"/>
      <c r="G54" s="59"/>
      <c r="H54" s="59"/>
      <c r="I54" s="59"/>
      <c r="J54" s="59"/>
      <c r="K54" s="59"/>
      <c r="L54" s="59"/>
      <c r="M54" s="61">
        <f>M55</f>
        <v>0</v>
      </c>
      <c r="N54" s="34"/>
    </row>
    <row r="55" spans="1:14" ht="15">
      <c r="A55" s="32"/>
      <c r="B55" s="33"/>
      <c r="C55" s="49" t="s">
        <v>14</v>
      </c>
      <c r="D55" s="49"/>
      <c r="E55" s="49"/>
      <c r="F55" s="49"/>
      <c r="G55" s="49"/>
      <c r="H55" s="49"/>
      <c r="I55" s="49"/>
      <c r="J55" s="49"/>
      <c r="K55" s="49"/>
      <c r="L55" s="49"/>
      <c r="M55" s="51">
        <f>M56</f>
        <v>0</v>
      </c>
      <c r="N55" s="34"/>
    </row>
    <row r="56" spans="1:14" ht="15">
      <c r="A56" s="35"/>
      <c r="B56" s="36"/>
      <c r="C56" s="36" t="s">
        <v>22</v>
      </c>
      <c r="D56" s="37" t="s">
        <v>36</v>
      </c>
      <c r="E56" s="62" t="s">
        <v>37</v>
      </c>
      <c r="F56" s="62"/>
      <c r="G56" s="62"/>
      <c r="H56" s="62"/>
      <c r="I56" s="38" t="s">
        <v>38</v>
      </c>
      <c r="J56" s="39">
        <v>1</v>
      </c>
      <c r="K56" s="63">
        <v>0</v>
      </c>
      <c r="L56" s="63"/>
      <c r="M56" s="46">
        <f>ROUND(K56*J56,2)</f>
        <v>0</v>
      </c>
      <c r="N56" s="40"/>
    </row>
    <row r="57" spans="1:14" ht="1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9"/>
    </row>
  </sheetData>
  <mergeCells count="25">
    <mergeCell ref="B10:F10"/>
    <mergeCell ref="B4:M4"/>
    <mergeCell ref="E6:M6"/>
    <mergeCell ref="E7:M7"/>
    <mergeCell ref="E43:H43"/>
    <mergeCell ref="K43:L43"/>
    <mergeCell ref="E39:H39"/>
    <mergeCell ref="K39:L39"/>
    <mergeCell ref="B34:M34"/>
    <mergeCell ref="E36:M36"/>
    <mergeCell ref="E37:M37"/>
    <mergeCell ref="E48:H48"/>
    <mergeCell ref="K48:L48"/>
    <mergeCell ref="E45:H45"/>
    <mergeCell ref="K45:L45"/>
    <mergeCell ref="E46:H46"/>
    <mergeCell ref="K46:L46"/>
    <mergeCell ref="E53:H53"/>
    <mergeCell ref="K53:L53"/>
    <mergeCell ref="E56:H56"/>
    <mergeCell ref="K56:L56"/>
    <mergeCell ref="E50:H50"/>
    <mergeCell ref="K50:L50"/>
    <mergeCell ref="E52:H52"/>
    <mergeCell ref="K52:L5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ignoredErrors>
    <ignoredError sqref="M43 M52:M56" unlockedFormula="1"/>
    <ignoredError sqref="M48:M51 M44:M47" formula="1" unlockedFormula="1"/>
    <ignoredError sqref="D43:D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Nováková Eva</cp:lastModifiedBy>
  <cp:lastPrinted>2018-05-02T10:39:55Z</cp:lastPrinted>
  <dcterms:created xsi:type="dcterms:W3CDTF">2018-05-02T10:22:53Z</dcterms:created>
  <dcterms:modified xsi:type="dcterms:W3CDTF">2018-05-10T10:54:41Z</dcterms:modified>
  <cp:category/>
  <cp:version/>
  <cp:contentType/>
  <cp:contentStatus/>
</cp:coreProperties>
</file>