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_archiv\2016\16-23_Stravování Bučovice\__výběr dodavatele 2018\"/>
    </mc:Choice>
  </mc:AlternateContent>
  <bookViews>
    <workbookView xWindow="20430" yWindow="-15" windowWidth="14340" windowHeight="12750" tabRatio="886" activeTab="10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7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D21" i="13" s="1"/>
  <c r="E9" i="13"/>
  <c r="E7" i="13" s="1"/>
  <c r="E21" i="13" s="1"/>
  <c r="C7" i="13"/>
  <c r="C21" i="13" s="1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<sst xmlns="http://schemas.openxmlformats.org/spreadsheetml/2006/main" count="9578" uniqueCount="3342">
  <si>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</si>
  <si>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</si>
  <si>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</si>
  <si>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</si>
  <si>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</si>
  <si>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</si>
  <si>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</si>
  <si>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</si>
  <si>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</si>
  <si>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</si>
  <si>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</si>
  <si>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</si>
  <si>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</si>
  <si>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</si>
  <si>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</si>
  <si>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</si>
  <si>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</si>
  <si>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</si>
  <si>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</si>
  <si>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</si>
  <si>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</si>
  <si>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</si>
  <si>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</si>
  <si>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</si>
  <si>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</si>
  <si>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</si>
  <si>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</si>
  <si>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</si>
  <si>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</si>
  <si>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</si>
  <si>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</si>
  <si>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</si>
  <si>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</si>
  <si>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</si>
  <si>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</si>
  <si>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</si>
  <si>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</si>
  <si>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</si>
  <si>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</si>
  <si>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</si>
  <si>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</si>
  <si>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</si>
  <si>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</si>
  <si>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</si>
  <si>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</si>
  <si>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</si>
  <si>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</si>
  <si>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</si>
  <si>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</si>
  <si>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</si>
  <si>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</si>
  <si>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</si>
  <si>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</si>
  <si>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</si>
  <si>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</si>
  <si>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</si>
  <si>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</si>
  <si>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</si>
  <si>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</si>
  <si>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</si>
  <si>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</si>
  <si>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</si>
  <si>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</si>
  <si>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</si>
  <si>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</si>
  <si>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</si>
  <si>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</si>
  <si>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</si>
  <si>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</si>
  <si>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</si>
  <si>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</si>
  <si>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</si>
  <si>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</si>
  <si>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</si>
  <si>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</si>
  <si>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</si>
  <si>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</si>
  <si>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</si>
  <si>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</si>
  <si>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</si>
  <si>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</si>
  <si>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</si>
  <si>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</si>
  <si>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</si>
  <si>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</si>
  <si>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</si>
  <si>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</si>
  <si>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</si>
  <si>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</si>
  <si>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</si>
  <si>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</si>
  <si>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</si>
  <si>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</si>
  <si>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</si>
  <si>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</si>
  <si>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</si>
  <si>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</si>
  <si>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</si>
  <si>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</si>
  <si>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</si>
  <si>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</si>
  <si>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</si>
  <si>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</si>
  <si>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</si>
  <si>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</si>
  <si>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</si>
  <si>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</si>
  <si>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</si>
  <si>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</si>
  <si>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</si>
  <si>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</si>
  <si>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</si>
  <si>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</si>
  <si>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</si>
  <si>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</si>
  <si>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</si>
  <si>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</si>
  <si>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</si>
  <si>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</si>
  <si>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</si>
  <si>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</si>
  <si>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</si>
  <si>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</si>
  <si>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</si>
  <si>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</si>
  <si>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</si>
  <si>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</si>
  <si>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</si>
  <si>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</si>
  <si>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</si>
  <si>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</si>
  <si>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</si>
  <si>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</si>
  <si>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</si>
  <si>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</si>
  <si>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</si>
  <si>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</si>
  <si>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</si>
  <si>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</si>
  <si>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</si>
  <si>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</si>
  <si>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</si>
  <si>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</si>
  <si>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</si>
  <si>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</si>
  <si>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</si>
  <si>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</si>
  <si>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</si>
  <si>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</si>
  <si>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</si>
  <si>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</si>
  <si>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</si>
  <si>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</si>
  <si>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</si>
  <si>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</si>
  <si>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</si>
  <si>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</si>
  <si>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</si>
  <si>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</si>
  <si>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</si>
  <si>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</si>
  <si>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</si>
  <si>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</si>
  <si>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</si>
  <si>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</si>
  <si>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</si>
  <si>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</si>
  <si>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</si>
  <si>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</si>
  <si>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</si>
  <si>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</si>
  <si>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</si>
  <si>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</si>
  <si>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</si>
  <si>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</si>
  <si>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</si>
  <si>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</si>
  <si>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</si>
  <si>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</si>
  <si>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</si>
  <si>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</si>
  <si>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</si>
  <si>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</si>
  <si>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</si>
  <si>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</si>
  <si>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</si>
  <si>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</si>
  <si>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</si>
  <si>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</si>
  <si>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</si>
  <si>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</si>
  <si>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</si>
  <si>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</si>
  <si>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</si>
  <si>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</si>
  <si>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</si>
  <si>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</si>
  <si>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</si>
  <si>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</si>
  <si>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</si>
  <si>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</si>
  <si>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</si>
  <si>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</si>
  <si>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</si>
  <si>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</si>
  <si>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</si>
  <si>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</si>
  <si>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</si>
  <si>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</si>
  <si>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</si>
  <si>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</si>
  <si>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</si>
  <si>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</si>
  <si>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</si>
  <si>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</si>
  <si>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</si>
  <si>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</si>
  <si>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</si>
  <si>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</si>
  <si>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</si>
  <si>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</si>
  <si>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</si>
  <si>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</si>
  <si>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</si>
  <si>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</si>
  <si>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</si>
  <si>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</si>
  <si>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</si>
  <si>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</si>
  <si>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</si>
  <si>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</si>
  <si>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</si>
  <si>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</si>
  <si>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</si>
  <si>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</si>
  <si>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</si>
  <si>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</si>
  <si>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</si>
  <si>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</si>
  <si>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</si>
  <si>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</si>
  <si>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</si>
  <si>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</si>
  <si>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</si>
  <si>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</si>
  <si>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</si>
  <si>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</si>
  <si>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</si>
  <si>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</si>
  <si>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</si>
  <si>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</si>
  <si>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</si>
  <si>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</si>
  <si>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</si>
  <si>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</si>
  <si>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</si>
  <si>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</si>
  <si>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</si>
  <si>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</si>
  <si>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</si>
  <si>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</si>
  <si>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</si>
  <si>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</si>
  <si>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</si>
  <si>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</si>
  <si>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</si>
  <si>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</si>
  <si>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</si>
  <si>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</si>
  <si>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</si>
  <si>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</si>
  <si>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</si>
  <si>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</si>
  <si>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</si>
  <si>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</si>
  <si>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</si>
  <si>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</si>
  <si>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</si>
  <si>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</si>
  <si>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</si>
  <si>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</si>
  <si>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</si>
  <si>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</si>
  <si>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</si>
  <si>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</si>
  <si>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</si>
  <si>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</si>
  <si>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</si>
  <si>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</si>
  <si>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</si>
  <si>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</si>
  <si>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</si>
  <si>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</si>
  <si>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</si>
  <si>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</si>
  <si>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</si>
  <si>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</si>
  <si>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</si>
  <si>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</si>
  <si>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</si>
  <si>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</si>
  <si>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</si>
  <si>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</si>
  <si>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</si>
  <si>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</si>
  <si>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</si>
  <si>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</si>
  <si>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</si>
  <si>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</si>
  <si>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</si>
  <si>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</si>
  <si>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</si>
  <si>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</si>
  <si>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</si>
  <si>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</si>
  <si>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</si>
  <si>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</si>
  <si>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</si>
  <si>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</si>
  <si>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</si>
  <si>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</si>
  <si>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</si>
  <si>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</si>
  <si>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</si>
  <si>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</si>
  <si>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</si>
  <si>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</si>
  <si>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</si>
  <si>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</si>
  <si>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</si>
  <si>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</si>
  <si>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</si>
  <si>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</si>
  <si>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</si>
  <si>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</si>
  <si>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</si>
  <si>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</si>
  <si>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</si>
  <si>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</si>
  <si>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</si>
  <si>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</si>
  <si>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</si>
  <si>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</si>
  <si>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</si>
  <si>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</si>
  <si>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</si>
  <si>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</si>
  <si>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</si>
  <si>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</si>
  <si>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</si>
  <si>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</si>
  <si>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</si>
  <si>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</si>
  <si>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</si>
  <si>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</si>
  <si>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</si>
  <si>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</si>
  <si>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</si>
  <si>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</si>
  <si>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</si>
  <si>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</si>
  <si>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</si>
  <si>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</si>
  <si>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</si>
  <si>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</si>
  <si>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</si>
  <si>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</si>
  <si>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</si>
  <si>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</si>
  <si>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</si>
  <si>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</si>
  <si>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</si>
  <si>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</si>
  <si>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</si>
  <si>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</si>
  <si>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</si>
  <si>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</si>
  <si>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</si>
  <si>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</si>
  <si>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</si>
  <si>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</si>
  <si>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</si>
  <si>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</si>
  <si>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</si>
  <si>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</si>
  <si>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</si>
  <si>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</si>
  <si>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</si>
  <si>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</si>
  <si>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</si>
  <si>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</si>
  <si>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</si>
  <si>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</si>
  <si>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</si>
  <si>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</si>
  <si>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</si>
  <si>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</si>
  <si>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</si>
  <si>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</si>
  <si>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</si>
  <si>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</si>
  <si>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</si>
  <si>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</si>
  <si>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</si>
  <si>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</si>
  <si>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</si>
  <si>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</si>
  <si>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</si>
  <si>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</si>
  <si>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</si>
  <si>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</si>
  <si>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</si>
  <si>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</si>
  <si>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</si>
  <si>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</si>
  <si>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</si>
  <si>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</si>
  <si>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</si>
  <si>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</si>
  <si>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</si>
  <si>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</si>
  <si>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</si>
  <si>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</si>
  <si>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</si>
  <si>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</si>
  <si>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</si>
  <si>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</si>
  <si>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</si>
  <si>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</si>
  <si>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</si>
  <si>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</si>
  <si>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</si>
  <si>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</si>
  <si>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</si>
  <si>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</si>
  <si>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</si>
  <si>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</si>
  <si>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</si>
  <si>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</si>
  <si>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</si>
  <si>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</si>
  <si>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</si>
  <si>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</si>
  <si>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</si>
  <si>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</si>
  <si>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</si>
  <si>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</si>
  <si>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</si>
  <si>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</si>
  <si>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</si>
  <si>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</si>
  <si>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</si>
  <si>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</si>
  <si>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</si>
  <si>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</si>
  <si>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</si>
  <si>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</si>
  <si>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</si>
  <si>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</si>
  <si>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</si>
  <si>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</si>
  <si>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</si>
  <si>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</si>
  <si>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</si>
  <si>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</si>
  <si>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</si>
  <si>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</si>
  <si>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</si>
  <si>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</si>
  <si>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</si>
  <si>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</si>
  <si>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</si>
  <si>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</si>
  <si>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</si>
  <si>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</si>
  <si>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</si>
  <si>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</si>
  <si>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</si>
  <si>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</si>
  <si>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</si>
  <si>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</si>
  <si>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</si>
  <si>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</si>
  <si>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</si>
  <si>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</si>
  <si>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</si>
  <si>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</si>
  <si>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</si>
  <si>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</si>
  <si>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</si>
  <si>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</si>
  <si>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</si>
  <si>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</si>
  <si>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</si>
  <si>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</si>
  <si>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</si>
  <si>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</si>
  <si>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</si>
  <si>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</si>
  <si>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</si>
  <si>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</si>
  <si>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</si>
  <si>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</si>
  <si>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</si>
  <si>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</si>
  <si>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</si>
  <si>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</si>
  <si>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</si>
  <si>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</si>
  <si>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</si>
  <si>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</si>
  <si>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</si>
  <si>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</si>
  <si>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</si>
  <si>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</si>
  <si>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</si>
  <si>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</si>
  <si>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</si>
  <si>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</si>
  <si>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</si>
  <si>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</si>
  <si>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</si>
  <si>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</si>
  <si>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</si>
  <si>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</si>
  <si>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</si>
  <si>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</si>
  <si>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</si>
  <si>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</si>
  <si>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</si>
  <si>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</si>
  <si>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</si>
  <si>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</si>
  <si>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</si>
  <si>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</si>
  <si>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</si>
  <si>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</si>
  <si>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</si>
  <si>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</si>
  <si>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</si>
  <si>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</si>
  <si>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</si>
  <si>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</si>
  <si>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</si>
  <si>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</si>
  <si>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</si>
  <si>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</si>
  <si>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</si>
  <si>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</si>
  <si>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</si>
  <si>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</si>
  <si>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</si>
  <si>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</si>
  <si>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</si>
  <si>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</si>
  <si>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</si>
  <si>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</si>
  <si>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</si>
  <si>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</si>
  <si>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</si>
  <si>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</si>
  <si>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</si>
  <si>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</si>
  <si>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</si>
  <si>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</si>
  <si>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</si>
  <si>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</si>
  <si>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</si>
  <si>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</si>
  <si>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</si>
  <si>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</si>
  <si>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</si>
  <si>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</si>
  <si>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</si>
  <si>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</si>
  <si>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</si>
  <si>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</si>
  <si>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</si>
  <si>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</si>
  <si>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</si>
  <si>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</si>
  <si>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</si>
  <si>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</si>
  <si>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</si>
  <si>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</si>
  <si>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</si>
  <si>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</si>
  <si>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</si>
  <si>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</si>
  <si>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</si>
  <si>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</si>
  <si>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</si>
  <si>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</si>
  <si>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</si>
  <si>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</si>
  <si>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</si>
  <si>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</si>
  <si>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</si>
  <si>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</si>
  <si>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</si>
  <si>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</si>
  <si>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</si>
  <si>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</si>
  <si>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</si>
  <si>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</si>
  <si>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</si>
  <si>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</si>
  <si>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</si>
  <si>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</si>
  <si>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</si>
  <si>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</si>
  <si>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</si>
  <si>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</si>
  <si>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</si>
  <si>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</si>
  <si>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</si>
  <si>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</si>
  <si>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</si>
  <si>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</si>
  <si>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</si>
  <si>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</si>
  <si>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</si>
  <si>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</si>
  <si>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</si>
  <si>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</si>
  <si>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</si>
  <si>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</si>
  <si>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</si>
  <si>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</si>
  <si>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</si>
  <si>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</si>
  <si>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</si>
  <si>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</si>
  <si>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</si>
  <si>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</si>
  <si>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</si>
  <si>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</si>
  <si>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</si>
  <si>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</si>
  <si>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</si>
  <si>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</si>
  <si>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</si>
  <si>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</si>
  <si>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</si>
  <si>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</si>
  <si>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</si>
  <si>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</si>
  <si>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</si>
  <si>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</si>
  <si>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</si>
  <si>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</si>
  <si>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</si>
  <si>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</si>
  <si>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</si>
  <si>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</si>
  <si>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</si>
  <si>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</si>
  <si>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</si>
  <si>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</si>
  <si>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</si>
  <si>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</si>
  <si>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</si>
  <si>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</si>
  <si>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</si>
  <si>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</si>
  <si>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</si>
  <si>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</si>
  <si>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</si>
  <si>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</si>
  <si>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</si>
  <si>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</si>
  <si>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</si>
  <si>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</si>
  <si>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</si>
  <si>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</si>
  <si>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</si>
  <si>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</si>
  <si>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</si>
  <si>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</si>
  <si>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</si>
  <si>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</si>
  <si>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</si>
  <si>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</si>
  <si>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</si>
  <si>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</si>
  <si>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</si>
  <si>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</si>
  <si>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</si>
  <si>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</si>
  <si>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</si>
  <si>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</si>
  <si>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</si>
  <si>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</si>
  <si>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</si>
  <si>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</si>
  <si>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</si>
  <si>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</si>
  <si>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</si>
  <si>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</si>
  <si>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</si>
  <si>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</si>
  <si>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</si>
  <si>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</si>
  <si>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</si>
  <si>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</si>
  <si>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</si>
  <si>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</si>
  <si>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</si>
  <si>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</si>
  <si>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</si>
  <si>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</si>
  <si>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</si>
  <si>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</si>
  <si>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</si>
  <si>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</si>
  <si>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</si>
  <si>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</si>
  <si>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</si>
  <si>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</si>
  <si>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</si>
  <si>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</si>
  <si>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</si>
  <si>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</si>
  <si>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</si>
  <si>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</si>
  <si>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</si>
  <si>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</si>
  <si>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</si>
  <si>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</si>
  <si>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</si>
  <si>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</si>
  <si>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</si>
  <si>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</si>
  <si>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</si>
  <si>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</si>
  <si>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</si>
  <si>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</si>
  <si>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</si>
  <si>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</si>
  <si>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</si>
  <si>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</si>
  <si>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</si>
  <si>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</si>
  <si>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</si>
  <si>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</si>
  <si>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</si>
  <si>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</si>
  <si>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</si>
  <si>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</si>
  <si>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</si>
  <si>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</si>
  <si>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</si>
  <si>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</si>
  <si>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</si>
  <si>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</si>
  <si>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</si>
  <si>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</si>
  <si>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</si>
  <si>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</si>
  <si>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</si>
  <si>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</si>
  <si>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</si>
  <si>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</si>
  <si>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</si>
  <si>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</si>
  <si>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</si>
  <si>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</si>
  <si>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</si>
  <si>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</si>
  <si>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</si>
  <si>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</si>
  <si>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</si>
  <si>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</si>
  <si>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</si>
  <si>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</si>
  <si>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</si>
  <si>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</si>
  <si>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</si>
  <si>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</si>
  <si>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</si>
  <si>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</si>
  <si>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</si>
  <si>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</si>
  <si>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</si>
  <si>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</si>
  <si>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</si>
  <si>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</si>
  <si>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</si>
  <si>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</si>
  <si>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</si>
  <si>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</si>
  <si>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</si>
  <si>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</si>
  <si>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Dveře vnitřní 1300/1970,prosklené,bezp.sklo,hladké, AL zárubeň+RAL,HPL,kování,mag.zámek,doplňky,D+M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</si>
  <si>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</si>
  <si>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</si>
  <si>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</si>
  <si>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</si>
  <si>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</si>
  <si>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</si>
  <si>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</si>
  <si>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</si>
  <si>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</si>
  <si>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</si>
  <si>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</si>
  <si>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</si>
  <si>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</si>
  <si>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</si>
  <si>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</si>
  <si>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</si>
  <si>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</si>
  <si>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</si>
  <si>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</si>
  <si>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</si>
  <si>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</si>
  <si>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</si>
  <si>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</si>
  <si>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</si>
  <si>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</si>
  <si>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</si>
  <si>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</si>
  <si>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</si>
  <si>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</si>
  <si>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</si>
  <si>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</si>
  <si>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</si>
  <si>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</si>
  <si>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</si>
  <si>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</si>
  <si>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</si>
  <si>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</si>
  <si>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</si>
  <si>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</si>
  <si>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</si>
  <si>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</si>
  <si>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</si>
  <si>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</si>
  <si>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</si>
  <si>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</si>
  <si>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</si>
  <si>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</si>
  <si>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</si>
  <si>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</si>
  <si>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</si>
  <si>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</si>
  <si>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</si>
  <si>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</si>
  <si>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</si>
  <si>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</si>
  <si>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</si>
  <si>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</si>
  <si>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</si>
  <si>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</si>
  <si>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</si>
  <si>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</si>
  <si>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</si>
  <si>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</si>
  <si>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</si>
  <si>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</si>
  <si>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</si>
  <si>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</si>
  <si>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</si>
  <si>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</si>
  <si>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</si>
  <si>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</si>
  <si>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</si>
  <si>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</si>
  <si>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</si>
  <si>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</si>
  <si>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</si>
  <si>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</si>
  <si>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</si>
  <si>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</si>
  <si>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</si>
  <si>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</si>
  <si>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</si>
  <si>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</si>
  <si>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</si>
  <si>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</si>
  <si>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</si>
  <si>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</si>
  <si>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</si>
  <si>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</si>
  <si>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</si>
  <si>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</si>
  <si>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</si>
  <si>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</si>
  <si>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</si>
  <si>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</si>
  <si>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</si>
  <si>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</si>
  <si>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</si>
  <si>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</si>
  <si>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</si>
  <si>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</si>
  <si>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</si>
  <si>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</si>
  <si>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</si>
  <si>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</si>
  <si>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</si>
  <si>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</si>
  <si>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</si>
  <si>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</si>
  <si>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</si>
  <si>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</si>
  <si>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</si>
  <si>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</si>
  <si>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</si>
  <si>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</si>
  <si>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</si>
  <si>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</si>
  <si>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</si>
  <si>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</si>
  <si>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</si>
  <si>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</si>
  <si>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</si>
  <si>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</si>
  <si>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</si>
  <si>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</si>
  <si>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</si>
  <si>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</si>
  <si>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</si>
  <si>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</si>
  <si>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</si>
  <si>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</si>
  <si>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</si>
  <si>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</si>
  <si>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</si>
  <si>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</si>
  <si>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</si>
  <si>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</si>
  <si>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</si>
  <si>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</si>
  <si>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</si>
  <si>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</si>
  <si>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</si>
  <si>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</si>
  <si>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</si>
  <si>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</si>
  <si>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</si>
  <si>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</si>
  <si>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</si>
  <si>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</si>
  <si>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</si>
  <si>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</si>
  <si>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</si>
  <si>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</si>
  <si>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</si>
  <si>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</si>
  <si>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</si>
  <si>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</si>
  <si>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</si>
  <si>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</si>
  <si>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</si>
  <si>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</si>
  <si>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</si>
  <si>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</si>
  <si>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</si>
  <si>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</si>
  <si>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</si>
  <si>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</si>
  <si>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</si>
  <si>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</si>
  <si>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</si>
  <si>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</si>
  <si>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</si>
  <si>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</si>
  <si>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</si>
  <si>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</si>
  <si>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</si>
  <si>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</si>
  <si>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</si>
  <si>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</si>
  <si>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</si>
  <si>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</si>
  <si>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</si>
  <si>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</si>
  <si>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</si>
  <si>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</si>
  <si>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</si>
  <si>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</si>
  <si>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</si>
  <si>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</si>
  <si>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</si>
  <si>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</si>
  <si>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</si>
  <si>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</si>
  <si>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</si>
  <si>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</si>
  <si>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</si>
  <si>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</si>
  <si>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</si>
  <si>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</si>
  <si>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</si>
  <si>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</si>
  <si>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</si>
  <si>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</si>
  <si>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</si>
  <si>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</si>
  <si>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</si>
  <si>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</si>
  <si>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</si>
  <si>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</si>
  <si>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</si>
  <si>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</si>
  <si>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</si>
  <si>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</si>
  <si>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</si>
  <si>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</si>
  <si>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</si>
  <si>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</si>
  <si>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</si>
  <si>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</si>
  <si>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</si>
  <si>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</si>
  <si>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</si>
  <si>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</si>
  <si>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</si>
  <si>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</si>
  <si>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</si>
  <si>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</si>
  <si>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</si>
  <si>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</si>
  <si>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</si>
  <si>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</si>
  <si>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</si>
  <si>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</si>
  <si>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</si>
  <si>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</si>
  <si>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</si>
  <si>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</si>
  <si>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</si>
  <si>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</si>
  <si>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</si>
  <si>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</si>
  <si>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</si>
  <si>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</si>
  <si>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</si>
  <si>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</si>
  <si>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</si>
  <si>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</si>
  <si>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</si>
  <si>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</si>
  <si>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</si>
  <si>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</si>
  <si>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</si>
  <si>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</si>
  <si>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</si>
  <si>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</si>
  <si>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</si>
  <si>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</si>
  <si>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</si>
  <si>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</si>
  <si>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</si>
  <si>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</si>
  <si>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</si>
  <si>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</si>
  <si>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</si>
  <si>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</si>
  <si>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</si>
  <si>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</si>
  <si>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</si>
  <si>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</si>
  <si>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</si>
  <si>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</si>
  <si>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</si>
  <si>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</si>
  <si>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</si>
  <si>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</si>
  <si>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</si>
  <si>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</si>
  <si>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</si>
  <si>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</si>
  <si>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</si>
  <si>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</si>
  <si>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</si>
  <si>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</si>
  <si>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</si>
  <si>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</si>
  <si>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</si>
  <si>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</si>
  <si>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</si>
  <si>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</si>
  <si>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</si>
  <si>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</si>
  <si>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</si>
  <si>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</si>
  <si>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</si>
  <si>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</si>
  <si>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</si>
  <si>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</si>
  <si>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</si>
  <si>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</si>
  <si>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</si>
  <si>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</si>
  <si>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</si>
  <si>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</si>
  <si>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</si>
  <si>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</si>
  <si>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</si>
  <si>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</si>
  <si>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</si>
  <si>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</si>
  <si>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</si>
  <si>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</si>
  <si>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</si>
  <si>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</si>
  <si>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</si>
  <si>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</si>
  <si>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</si>
  <si>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</si>
  <si>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</si>
  <si>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</si>
  <si>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</si>
  <si>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</si>
  <si>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</si>
  <si>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</si>
  <si>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</si>
  <si>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</si>
  <si>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</si>
  <si>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</si>
  <si>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</si>
  <si>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</si>
  <si>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</si>
  <si>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</si>
  <si>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</si>
  <si>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</si>
  <si>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</si>
  <si>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</si>
  <si>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</si>
  <si>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</si>
  <si>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</si>
  <si>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</si>
  <si>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</si>
  <si>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</si>
  <si>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</si>
  <si>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</si>
  <si>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</si>
  <si>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</si>
  <si>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</si>
  <si>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</si>
  <si>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</si>
  <si>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</si>
  <si>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</si>
  <si>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</si>
  <si>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</si>
  <si>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</si>
  <si>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</si>
  <si>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</si>
  <si>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</si>
  <si>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</si>
  <si>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</si>
  <si>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</si>
  <si>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</si>
  <si>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</si>
  <si>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</si>
  <si>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</si>
  <si>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</si>
  <si>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</si>
  <si>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</si>
  <si>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</si>
  <si>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</si>
  <si>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</si>
  <si>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</si>
  <si>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</si>
  <si>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</si>
  <si>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</si>
  <si>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</si>
  <si>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</si>
  <si>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</si>
  <si>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</si>
  <si>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</si>
  <si>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</si>
  <si>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</si>
  <si>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</si>
  <si>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</si>
  <si>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</si>
  <si>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</si>
  <si>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</si>
  <si>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</si>
  <si>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</si>
  <si>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</si>
  <si>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</si>
  <si>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</si>
  <si>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</si>
  <si>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</si>
  <si>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</si>
  <si>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</si>
  <si>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</si>
  <si>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</si>
  <si>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</si>
  <si>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</si>
  <si>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</si>
  <si>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</si>
  <si>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</si>
  <si>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</si>
  <si>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</si>
  <si>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</si>
  <si>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</si>
  <si>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</si>
  <si>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</si>
  <si>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</si>
  <si>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</si>
  <si>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</si>
  <si>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</si>
  <si>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</si>
  <si>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</si>
  <si>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</si>
  <si>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</si>
  <si>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</si>
  <si>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</si>
  <si>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</si>
  <si>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</si>
  <si>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</si>
  <si>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</si>
  <si>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</si>
  <si>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</si>
  <si>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</si>
  <si>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</si>
  <si>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</si>
  <si>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</si>
  <si>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</si>
  <si>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</si>
  <si>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</si>
  <si>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</si>
  <si>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</si>
  <si>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</si>
  <si>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</si>
  <si>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</si>
  <si>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</si>
  <si>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</si>
  <si>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</si>
  <si>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</si>
  <si>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</si>
  <si>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</si>
  <si>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</si>
  <si>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</si>
  <si>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</si>
  <si>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</si>
  <si>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</si>
  <si>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</si>
  <si>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</si>
  <si>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</si>
  <si>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</si>
  <si>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</si>
  <si>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</si>
  <si>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</si>
  <si>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</si>
  <si>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</si>
  <si>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</si>
  <si>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</si>
  <si>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</si>
  <si>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</si>
  <si>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</si>
  <si>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</si>
  <si>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</si>
  <si>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</si>
  <si>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</si>
  <si>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</si>
  <si>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</si>
  <si>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</si>
  <si>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</si>
  <si>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</si>
  <si>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</si>
  <si>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</si>
  <si>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</si>
  <si>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</si>
  <si>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</si>
  <si>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</si>
  <si>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</si>
  <si>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</si>
  <si>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</si>
  <si>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</si>
  <si>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</si>
  <si>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</si>
  <si>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</si>
  <si>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</si>
  <si>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</si>
  <si>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</si>
  <si>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</si>
  <si>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</si>
  <si>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</si>
  <si>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</si>
  <si>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</si>
  <si>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</si>
  <si>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</si>
  <si>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</si>
  <si>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</si>
  <si>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</si>
  <si>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</si>
  <si>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</si>
  <si>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</si>
  <si>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</si>
  <si>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</si>
  <si>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</si>
  <si>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</si>
  <si>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</si>
  <si>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</si>
  <si>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</si>
  <si>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</si>
  <si>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</si>
  <si>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</si>
  <si>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</si>
  <si>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</si>
  <si>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</si>
  <si>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</si>
  <si>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</si>
  <si>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</si>
  <si>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</si>
  <si>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</si>
  <si>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</si>
  <si>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</si>
  <si>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</si>
  <si>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</si>
  <si>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</si>
  <si>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</si>
  <si>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</si>
  <si>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</si>
  <si>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</si>
  <si>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</si>
  <si>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</si>
  <si>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</si>
  <si>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</si>
  <si>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</si>
  <si>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</si>
  <si>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</si>
  <si>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</si>
  <si>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</si>
  <si>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</si>
  <si>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</si>
  <si>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</si>
  <si>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</si>
  <si>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</si>
  <si>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</si>
  <si>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</si>
  <si>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</si>
  <si>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</si>
  <si>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</si>
  <si>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</si>
  <si>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</si>
  <si>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</si>
  <si>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</si>
  <si>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</si>
  <si>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</si>
  <si>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</si>
  <si>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</si>
  <si>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</si>
  <si>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</si>
  <si>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</si>
  <si>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</si>
  <si>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</si>
  <si>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</si>
  <si>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</si>
  <si>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</si>
  <si>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</si>
  <si>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</si>
  <si>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</si>
  <si>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</si>
  <si>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</si>
  <si>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</si>
  <si>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</si>
  <si>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</si>
  <si>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</si>
  <si>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</si>
  <si>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</si>
  <si>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</si>
  <si>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</si>
  <si>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</si>
  <si>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</si>
  <si>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</si>
  <si>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</si>
  <si>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</si>
  <si>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</si>
  <si>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</si>
  <si>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</si>
  <si>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</si>
  <si>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</si>
  <si>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</si>
  <si>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</si>
  <si>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</si>
  <si>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</si>
  <si>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</si>
  <si>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</si>
  <si>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</si>
  <si>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</si>
  <si>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</si>
  <si>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</si>
  <si>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</si>
  <si>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</si>
  <si>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</si>
  <si>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</si>
  <si>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</si>
  <si>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</si>
  <si>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</si>
  <si>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</si>
  <si>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</si>
  <si>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</si>
  <si>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</si>
  <si>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</si>
  <si>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</si>
  <si>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</si>
  <si>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</si>
  <si>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</si>
  <si>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</si>
  <si>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</si>
  <si>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</si>
  <si>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</si>
  <si>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</si>
  <si>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</si>
  <si>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</si>
  <si>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</si>
  <si>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</si>
  <si>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</si>
  <si>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</si>
  <si>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</si>
  <si>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</si>
  <si>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</si>
  <si>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</si>
  <si>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</si>
  <si>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</si>
  <si>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</si>
  <si>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</si>
  <si>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</si>
  <si>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</si>
  <si>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</si>
  <si>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</si>
  <si>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</si>
  <si>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</si>
  <si>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</si>
  <si>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</si>
  <si>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</si>
  <si>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</si>
  <si>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</si>
  <si>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</si>
  <si>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</si>
  <si>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</si>
  <si>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</si>
  <si>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</si>
  <si>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</si>
  <si>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</si>
  <si>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</si>
  <si>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</si>
  <si>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</si>
  <si>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</si>
  <si>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</si>
  <si>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</si>
  <si>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</si>
  <si>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</si>
  <si>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</si>
  <si>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</si>
  <si>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</si>
  <si>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</si>
  <si>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</si>
  <si>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</si>
  <si>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</si>
  <si>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</si>
  <si>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</si>
  <si>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</si>
  <si>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</si>
  <si>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</si>
  <si>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</si>
  <si>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</si>
  <si>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</si>
  <si>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</si>
  <si>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</si>
  <si>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</si>
  <si>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</si>
  <si>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</si>
  <si>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</si>
  <si>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</si>
  <si>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</si>
  <si>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</si>
  <si>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</si>
  <si>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</si>
  <si>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</si>
  <si>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</si>
  <si>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</si>
  <si>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</si>
  <si>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</si>
  <si>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</si>
  <si>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</si>
  <si>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</si>
  <si>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</si>
  <si>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</si>
  <si>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</si>
  <si>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</si>
  <si>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</si>
  <si>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</si>
  <si>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</si>
  <si>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</si>
  <si>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</si>
  <si>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</si>
  <si>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</si>
  <si>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</si>
  <si>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</si>
  <si>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</si>
  <si>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</si>
  <si>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</si>
  <si>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</si>
  <si>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</si>
  <si>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</si>
  <si>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</si>
  <si>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</si>
  <si>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</si>
  <si>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</si>
  <si>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</si>
  <si>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</si>
  <si>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</si>
  <si>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</si>
  <si>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</si>
  <si>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</si>
  <si>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</si>
  <si>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</si>
  <si>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</si>
  <si>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</si>
  <si>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</si>
  <si>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</si>
  <si>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</si>
  <si>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</si>
  <si>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</si>
  <si>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</si>
  <si>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</si>
  <si>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</si>
  <si>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</si>
  <si>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</si>
  <si>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</si>
  <si>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</si>
  <si>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</si>
  <si>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</si>
  <si>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</si>
  <si>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</si>
  <si>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</si>
  <si>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</si>
  <si>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</si>
  <si>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</si>
  <si>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</si>
  <si>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</si>
  <si>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</si>
  <si>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</si>
  <si>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</si>
  <si>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</si>
  <si>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</si>
  <si>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</si>
  <si>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</si>
  <si>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</si>
  <si>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</si>
  <si>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</si>
  <si>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</si>
  <si>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</si>
  <si>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</si>
  <si>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</si>
  <si>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</si>
  <si>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</si>
  <si>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</si>
  <si>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</si>
  <si>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</si>
  <si>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</si>
  <si>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</si>
  <si>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</si>
  <si>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</si>
  <si>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</si>
  <si>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</si>
  <si>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</si>
  <si>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</si>
  <si>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</si>
  <si>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</si>
  <si>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</si>
  <si>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</si>
  <si>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</si>
  <si>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</si>
  <si>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</si>
  <si>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</si>
  <si>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</si>
  <si>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</si>
  <si>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</si>
  <si>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</si>
  <si>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</si>
  <si>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</si>
  <si>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</si>
  <si>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</si>
  <si>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</si>
  <si>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</si>
  <si>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</si>
  <si>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</si>
  <si>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</si>
  <si>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</si>
  <si>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</si>
  <si>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</si>
  <si>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</si>
  <si>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</si>
  <si>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</si>
  <si>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</si>
  <si>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</si>
  <si>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</si>
  <si>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</si>
  <si>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</si>
  <si>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</si>
  <si>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</si>
  <si>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</si>
  <si>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</si>
  <si>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</si>
  <si>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</si>
  <si>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</si>
  <si>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</si>
  <si>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</si>
  <si>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</si>
  <si>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</si>
  <si>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</si>
  <si>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</si>
  <si>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</si>
  <si>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</si>
  <si>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</si>
  <si>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</si>
  <si>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</si>
  <si>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</si>
  <si>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</si>
  <si>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</si>
  <si>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</si>
  <si>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</si>
  <si>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</si>
  <si>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</si>
  <si>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</si>
  <si>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</si>
  <si>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</si>
  <si>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</si>
  <si>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</si>
  <si>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</si>
  <si>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</si>
  <si>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</si>
  <si>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Dveře venkovní 2590/2575+765,AL elox,3-sklo,rám, panik.kování,el.zámek,samozav.,detaily,doplňky,D+M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</si>
  <si>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</si>
  <si>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</si>
  <si>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</si>
  <si>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</si>
  <si>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</si>
  <si>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</si>
  <si>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</si>
  <si>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</si>
  <si>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</si>
  <si>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</si>
  <si>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</si>
  <si>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</si>
  <si>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</si>
  <si>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</si>
  <si>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</si>
  <si>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</si>
  <si>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</si>
  <si>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</si>
  <si>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</si>
  <si>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</si>
  <si>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</si>
  <si>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</si>
  <si>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</si>
  <si>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</si>
  <si>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</si>
  <si>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</si>
  <si>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</si>
  <si>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</si>
  <si>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</si>
  <si>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</si>
  <si>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</si>
  <si>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</si>
  <si>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</si>
  <si>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</si>
  <si>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</si>
  <si>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</si>
  <si>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</si>
  <si>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</si>
  <si>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</si>
  <si>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</si>
  <si>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</si>
  <si>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</si>
  <si>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</si>
  <si>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</si>
  <si>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</si>
  <si>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</si>
  <si>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</si>
  <si>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</si>
  <si>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</si>
  <si>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</si>
  <si>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</si>
  <si>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</si>
  <si>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</si>
  <si>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</si>
  <si>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</si>
  <si>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</si>
  <si>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</si>
  <si>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</si>
  <si>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</si>
  <si>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</si>
  <si>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</si>
  <si>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</si>
  <si>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</si>
  <si>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</si>
  <si>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</si>
  <si>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</si>
  <si>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</si>
  <si>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</si>
  <si>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</si>
  <si>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</si>
  <si>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</si>
  <si>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</si>
  <si>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</si>
  <si>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</si>
  <si>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</si>
  <si>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</si>
  <si>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</si>
  <si>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</si>
  <si>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</si>
  <si>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</si>
  <si>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</si>
  <si>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</si>
  <si>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</si>
  <si>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</si>
  <si>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</si>
  <si>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</si>
  <si>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</si>
  <si>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</si>
  <si>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</si>
  <si>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</si>
  <si>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</si>
  <si>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</si>
  <si>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</si>
  <si>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</si>
  <si>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</si>
  <si>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>Dlažba keramická protiskluzná,vel. 60x60,R9,tl.8mm, matná - specifikace viz.technická zpráva a skladby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</si>
  <si>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</si>
  <si>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</si>
  <si>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</si>
  <si>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</si>
  <si>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</si>
  <si>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</si>
  <si>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</si>
  <si>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</si>
  <si>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</si>
  <si>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</si>
  <si>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</si>
  <si>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</si>
  <si>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</si>
  <si>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</si>
  <si>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</si>
  <si>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</si>
  <si>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</si>
  <si>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</si>
  <si>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</si>
  <si>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</si>
  <si>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</si>
  <si>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</si>
  <si>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</si>
  <si>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</si>
  <si>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</si>
  <si>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</si>
  <si>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</si>
  <si>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</si>
  <si>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</si>
  <si>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</si>
  <si>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</si>
  <si>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</si>
  <si>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</si>
  <si>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</si>
  <si>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</si>
  <si>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</si>
  <si>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</si>
  <si>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</si>
  <si>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</si>
  <si>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</si>
  <si>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</si>
  <si>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</si>
  <si>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</si>
  <si>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</si>
  <si>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</si>
  <si>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</si>
  <si>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</si>
  <si>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</si>
  <si>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</si>
  <si>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</si>
  <si>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</si>
  <si>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</si>
  <si>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</si>
  <si>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</si>
  <si>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</si>
  <si>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</si>
  <si>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</si>
  <si>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</si>
  <si>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</si>
  <si>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</si>
  <si>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</si>
  <si>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</si>
  <si>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</si>
  <si>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</si>
  <si>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</si>
  <si>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</si>
  <si>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</si>
  <si>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</si>
  <si>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</si>
  <si>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</si>
  <si>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</si>
  <si>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</si>
  <si>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</si>
  <si>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</si>
  <si>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</si>
  <si>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</si>
  <si>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</si>
  <si>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</si>
  <si>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</si>
  <si>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</si>
  <si>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</si>
  <si>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</si>
  <si>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</si>
  <si>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</si>
  <si>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</si>
  <si>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</si>
  <si>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</si>
  <si>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</si>
  <si>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</si>
  <si>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</si>
  <si>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</si>
  <si>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</si>
  <si>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</si>
  <si>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</si>
  <si>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</si>
  <si>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</si>
  <si>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</si>
  <si>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</si>
  <si>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</si>
  <si>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</si>
  <si>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</si>
  <si>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</si>
  <si>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</si>
  <si>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</si>
  <si>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</si>
  <si>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</si>
  <si>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</si>
  <si>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</si>
  <si>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</si>
  <si>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</si>
  <si>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</si>
  <si>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</si>
  <si>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</si>
  <si>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</si>
  <si>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</si>
  <si>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</si>
  <si>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</si>
  <si>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</si>
  <si>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</si>
  <si>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</si>
  <si>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</si>
  <si>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</si>
  <si>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</si>
  <si>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</si>
  <si>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</si>
  <si>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</si>
  <si>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</si>
  <si>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</si>
  <si>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</si>
  <si>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</si>
  <si>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</si>
  <si>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</si>
  <si>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</si>
  <si>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</si>
  <si>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</si>
  <si>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</si>
  <si>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</si>
  <si>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</si>
  <si>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</si>
  <si>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</si>
  <si>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</si>
  <si>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</si>
  <si>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</si>
  <si>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</si>
  <si>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</si>
  <si>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</si>
  <si>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</si>
  <si>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</si>
  <si>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</si>
  <si>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</si>
  <si>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</si>
  <si>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</si>
  <si>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</si>
  <si>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</si>
  <si>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</si>
  <si>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</si>
  <si>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</si>
  <si>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</si>
  <si>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</si>
  <si>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</si>
  <si>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</si>
  <si>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</si>
  <si>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</si>
  <si>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</si>
  <si>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</si>
  <si>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</si>
  <si>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</si>
  <si>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</si>
  <si>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</si>
  <si>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</si>
  <si>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</si>
  <si>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</si>
  <si>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</si>
  <si>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</si>
  <si>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</si>
  <si>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</si>
  <si>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</si>
  <si>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</si>
  <si>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</si>
  <si>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</si>
  <si>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</si>
  <si>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</si>
  <si>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</si>
  <si>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</si>
  <si>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</si>
  <si>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</si>
  <si>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</si>
  <si>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</si>
  <si>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</si>
  <si>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</si>
  <si>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</si>
  <si>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</si>
  <si>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</si>
  <si>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</si>
  <si>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</si>
  <si>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</si>
  <si>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</si>
  <si>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</si>
  <si>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</si>
  <si>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</si>
  <si>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</si>
  <si>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</si>
  <si>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</si>
  <si>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</si>
  <si>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</si>
  <si>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</si>
  <si>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</si>
  <si>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</si>
  <si>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</si>
  <si>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</si>
  <si>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</si>
  <si>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</si>
  <si>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</si>
  <si>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</si>
  <si>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</si>
  <si>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</si>
  <si>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</si>
  <si>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</si>
  <si>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</si>
  <si>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</si>
  <si>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</si>
  <si>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</si>
  <si>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</si>
  <si>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</si>
  <si>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</si>
  <si>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</si>
  <si>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</si>
  <si>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</si>
  <si>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</si>
  <si>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</si>
  <si>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</si>
  <si>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</si>
  <si>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</si>
  <si>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</si>
  <si>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</si>
  <si>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</si>
  <si>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</si>
  <si>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</si>
  <si>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</si>
  <si>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</si>
  <si>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</si>
  <si>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</si>
  <si>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</si>
  <si>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</si>
  <si>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</si>
  <si>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</si>
  <si>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</si>
  <si>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</si>
  <si>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</si>
  <si>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</si>
  <si>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</si>
  <si>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</si>
  <si>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</si>
  <si>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</si>
  <si>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</si>
  <si>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Montáž retenční nádrže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</si>
  <si>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</si>
  <si>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</si>
  <si>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</si>
  <si>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</si>
  <si>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</si>
  <si>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</si>
  <si>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</si>
  <si>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</si>
  <si>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</si>
  <si>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</si>
  <si>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</si>
  <si>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</si>
  <si>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</si>
  <si>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</si>
  <si>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</si>
  <si>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</si>
  <si>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</si>
  <si>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</si>
  <si>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</si>
  <si>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</si>
  <si>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</si>
  <si>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</si>
  <si>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</si>
  <si>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</si>
  <si>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</si>
  <si>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</si>
  <si>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</si>
  <si>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</si>
  <si>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</si>
  <si>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</si>
  <si>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</si>
  <si>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</si>
  <si>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</si>
  <si>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</si>
  <si>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</si>
  <si>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</si>
  <si>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</si>
  <si>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</si>
  <si>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</si>
  <si>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</si>
  <si>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</si>
  <si>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</si>
  <si>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</si>
  <si>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</si>
  <si>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</si>
  <si>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</si>
  <si>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</si>
  <si>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</si>
  <si>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</si>
  <si>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</si>
  <si>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</si>
  <si>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</si>
  <si>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</si>
  <si>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</si>
  <si>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</si>
  <si>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</si>
  <si>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</si>
  <si>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</si>
  <si>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</si>
  <si>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</si>
  <si>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</si>
  <si>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</si>
  <si>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</si>
  <si>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</si>
  <si>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</si>
  <si>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</si>
  <si>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</si>
  <si>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</si>
  <si>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</si>
  <si>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</si>
  <si>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</si>
  <si>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</si>
  <si>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</si>
  <si>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</si>
  <si>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</si>
  <si>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</si>
  <si>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</si>
  <si>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</si>
  <si>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</si>
  <si>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</si>
  <si>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</si>
  <si>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</si>
  <si>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</si>
  <si>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</si>
  <si>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</si>
  <si>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</si>
  <si>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</si>
  <si>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</si>
  <si>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</si>
  <si>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</si>
  <si>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</si>
  <si>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</si>
  <si>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</si>
  <si>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</si>
  <si>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</si>
  <si>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</si>
  <si>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</si>
  <si>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</si>
  <si>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</si>
  <si>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</si>
  <si>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</si>
  <si>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</si>
  <si>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</si>
  <si>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</si>
  <si>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</si>
  <si>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</si>
  <si>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</si>
  <si>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</si>
  <si>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</si>
  <si>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</si>
  <si>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</si>
  <si>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</si>
  <si>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</si>
  <si>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</si>
  <si>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</si>
  <si>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</si>
  <si>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</si>
  <si>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</si>
  <si>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</si>
  <si>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</si>
  <si>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</si>
  <si>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</si>
  <si>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</si>
  <si>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</si>
  <si>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</si>
  <si>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</si>
  <si>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</si>
  <si>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</si>
  <si>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</si>
  <si>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</si>
  <si>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</si>
  <si>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</si>
  <si>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</si>
  <si>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</si>
  <si>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</si>
  <si>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</si>
  <si>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</si>
  <si>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</si>
  <si>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</si>
  <si>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</si>
  <si>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</si>
  <si>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</si>
  <si>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</si>
  <si>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</si>
  <si>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</si>
  <si>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</si>
  <si>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</si>
  <si>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</si>
  <si>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</si>
  <si>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</si>
  <si>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</si>
  <si>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</si>
  <si>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</si>
  <si>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</si>
  <si>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</si>
  <si>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</si>
  <si>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</si>
  <si>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</si>
  <si>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</si>
  <si>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</si>
  <si>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</si>
  <si>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</si>
  <si>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</si>
  <si>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</si>
  <si>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</si>
  <si>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</si>
  <si>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</si>
  <si>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</si>
  <si>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</si>
  <si>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</si>
  <si>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</si>
  <si>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</si>
  <si>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</si>
  <si>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</si>
  <si>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</si>
  <si>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</si>
  <si>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</si>
  <si>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</si>
  <si>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</si>
  <si>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</si>
  <si>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</si>
  <si>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</si>
  <si>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</si>
  <si>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</si>
  <si>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</si>
  <si>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</si>
  <si>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</si>
  <si>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</si>
  <si>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</si>
  <si>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</si>
  <si>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</si>
  <si>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</si>
  <si>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</si>
  <si>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</si>
  <si>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</si>
  <si>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</si>
  <si>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</si>
  <si>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</si>
  <si>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</si>
  <si>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</si>
  <si>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</si>
  <si>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</si>
  <si>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</si>
  <si>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</si>
  <si>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</si>
  <si>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</si>
  <si>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</si>
  <si>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</si>
  <si>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</si>
  <si>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</si>
  <si>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</si>
  <si>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</si>
  <si>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</si>
  <si>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</si>
  <si>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</si>
  <si>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</si>
  <si>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</si>
  <si>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</si>
  <si>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</si>
  <si>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</si>
  <si>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</si>
  <si>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</si>
  <si>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</si>
  <si>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</si>
  <si>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</si>
  <si>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</si>
  <si>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</si>
  <si>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</si>
  <si>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</si>
  <si>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</si>
  <si>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</si>
  <si>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</si>
  <si>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</si>
  <si>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</si>
  <si>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</si>
  <si>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</si>
  <si>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</si>
  <si>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</si>
  <si>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</si>
  <si>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</si>
  <si>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</si>
  <si>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</si>
  <si>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</si>
  <si>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</si>
  <si>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</si>
  <si>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</si>
  <si>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</si>
  <si>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</si>
  <si>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</si>
  <si>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</si>
  <si>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</si>
  <si>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</si>
  <si>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</si>
  <si>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</si>
  <si>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</si>
  <si>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</si>
  <si>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</si>
  <si>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</si>
  <si>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</si>
  <si>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</si>
  <si>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</si>
  <si>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</si>
  <si>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</si>
  <si>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</si>
  <si>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</si>
  <si>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</si>
  <si>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</si>
  <si>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</si>
  <si>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</si>
  <si>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</si>
  <si>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</si>
  <si>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</si>
  <si>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</si>
  <si>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</si>
  <si>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</si>
  <si>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</si>
  <si>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</si>
  <si>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</si>
  <si>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</si>
  <si>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</si>
  <si>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</si>
  <si>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</si>
  <si>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</si>
  <si>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</si>
  <si>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</si>
  <si>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</si>
  <si>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</si>
  <si>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</si>
  <si>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</si>
  <si>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</si>
  <si>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</si>
  <si>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</si>
  <si>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</si>
  <si>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</si>
  <si>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</si>
  <si>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</si>
  <si>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</si>
  <si>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</si>
  <si>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</si>
  <si>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</si>
  <si>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</si>
  <si>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</si>
  <si>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</si>
  <si>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</si>
  <si>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</si>
  <si>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</si>
  <si>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</si>
  <si>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</si>
  <si>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</si>
  <si>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</si>
  <si>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</si>
  <si>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</si>
  <si>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</si>
  <si>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</si>
  <si>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</si>
  <si>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</si>
  <si>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</si>
  <si>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</si>
  <si>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</si>
  <si>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</si>
  <si>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</si>
  <si>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</si>
  <si>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</si>
  <si>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</si>
  <si>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</si>
  <si>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</si>
  <si>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</si>
  <si>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</si>
  <si>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</si>
  <si>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</si>
  <si>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</si>
  <si>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</si>
  <si>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</si>
  <si>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</si>
  <si>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</si>
  <si>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</si>
  <si>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</si>
  <si>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</si>
  <si>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</si>
  <si>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</si>
  <si>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</si>
  <si>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</si>
  <si>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</si>
  <si>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</si>
  <si>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</si>
  <si>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</si>
  <si>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</si>
  <si>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</si>
  <si>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</si>
  <si>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</si>
  <si>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</si>
  <si>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</si>
  <si>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</si>
  <si>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</si>
  <si>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</si>
  <si>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</si>
  <si>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</si>
  <si>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</si>
  <si>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</si>
  <si>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</si>
  <si>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</si>
  <si>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</si>
  <si>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</si>
  <si>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</si>
  <si>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</si>
  <si>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</si>
  <si>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</si>
  <si>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</si>
  <si>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</si>
  <si>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</si>
  <si>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</si>
  <si>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</si>
  <si>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</si>
  <si>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</si>
  <si>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</si>
  <si>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</si>
  <si>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</si>
  <si>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</si>
  <si>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</si>
  <si>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</si>
  <si>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</si>
  <si>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</si>
  <si>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</si>
  <si>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</si>
  <si>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</si>
  <si>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</si>
  <si>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</si>
  <si>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</si>
  <si>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</si>
  <si>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</si>
  <si>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</si>
  <si>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</si>
  <si>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</si>
  <si>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</si>
  <si>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</si>
  <si>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</si>
  <si>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</si>
  <si>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</si>
  <si>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</si>
  <si>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</si>
  <si>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</si>
  <si>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</si>
  <si>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</si>
  <si>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</si>
  <si>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</si>
  <si>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</si>
  <si>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</si>
  <si>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</si>
  <si>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</si>
  <si>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</si>
  <si>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</si>
  <si>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</si>
  <si>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</si>
  <si>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</si>
  <si>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</si>
  <si>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</si>
  <si>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</si>
  <si>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</si>
  <si>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</si>
  <si>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</si>
  <si>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</si>
  <si>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</si>
  <si>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</si>
  <si>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</si>
  <si>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</si>
  <si>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</si>
  <si>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</si>
  <si>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</si>
  <si>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</si>
  <si>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</si>
  <si>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</si>
  <si>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</si>
  <si>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</si>
  <si>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</si>
  <si>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</si>
  <si>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</si>
  <si>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</si>
  <si>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</si>
  <si>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</si>
  <si>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</si>
  <si>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</si>
  <si>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</si>
  <si>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</si>
  <si>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</si>
  <si>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</si>
  <si>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</si>
  <si>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</si>
  <si>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</si>
  <si>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</si>
  <si>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</si>
  <si>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</si>
  <si>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</si>
  <si>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</si>
  <si>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</si>
  <si>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</si>
  <si>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</si>
  <si>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</si>
  <si>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</si>
  <si>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</si>
  <si>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</si>
  <si>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</si>
  <si>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</si>
  <si>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</si>
  <si>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</si>
  <si>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</si>
  <si>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</si>
  <si>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</si>
  <si>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</si>
  <si>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</si>
  <si>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</si>
  <si>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</si>
  <si>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</si>
  <si>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</si>
  <si>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</si>
  <si>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</si>
  <si>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</si>
  <si>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</si>
  <si>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</si>
  <si>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</si>
  <si>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</si>
  <si>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</si>
  <si>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</si>
  <si>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</si>
  <si>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</si>
  <si>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</si>
  <si>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</si>
  <si>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</si>
  <si>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</si>
  <si>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</si>
  <si>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</si>
  <si>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</si>
  <si>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</si>
  <si>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</si>
  <si>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</si>
  <si>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</si>
  <si>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</si>
  <si>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</si>
  <si>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</si>
  <si>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</si>
  <si>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</si>
  <si>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</si>
  <si>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</si>
  <si>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</si>
  <si>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</si>
  <si>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</si>
  <si>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</si>
  <si>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</si>
  <si>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</si>
  <si>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</si>
  <si>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</si>
  <si>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</si>
  <si>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</si>
  <si>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</si>
  <si>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</si>
  <si>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</si>
  <si>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</si>
  <si>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</si>
  <si>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</si>
  <si>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</si>
  <si>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</si>
  <si>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</si>
  <si>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</si>
  <si>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</si>
  <si>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</si>
  <si>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</si>
  <si>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</si>
  <si>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</si>
  <si>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</si>
  <si>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</si>
  <si>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</si>
  <si>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</si>
  <si>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</si>
  <si>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</si>
  <si>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</si>
  <si>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</si>
  <si>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</si>
  <si>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</si>
  <si>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</si>
  <si>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</si>
  <si>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</si>
  <si>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</si>
  <si>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</si>
  <si>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</si>
  <si>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</si>
  <si>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</si>
  <si>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</si>
  <si>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</si>
  <si>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</si>
  <si>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</si>
  <si>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</si>
  <si>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</si>
  <si>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</si>
  <si>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</si>
  <si>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</si>
  <si>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</si>
  <si>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</si>
  <si>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</si>
  <si>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</si>
  <si>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</si>
  <si>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</si>
  <si>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</si>
  <si>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</si>
  <si>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</si>
  <si>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</si>
  <si>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</si>
  <si>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</si>
  <si>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</si>
  <si>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</si>
  <si>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</si>
  <si>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</si>
  <si>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</si>
  <si>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</si>
  <si>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</si>
  <si>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</si>
  <si>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</si>
  <si>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</si>
  <si>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</si>
  <si>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</si>
  <si>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</si>
  <si>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</si>
  <si>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</si>
  <si>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</si>
  <si>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</si>
  <si>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</si>
  <si>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</si>
  <si>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</si>
  <si>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</si>
  <si>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</si>
  <si>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</si>
  <si>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</si>
  <si>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</si>
  <si>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</si>
  <si>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</si>
  <si>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</si>
  <si>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</si>
  <si>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</si>
  <si>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</si>
  <si>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</si>
  <si>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</si>
  <si>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</si>
  <si>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</si>
  <si>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</si>
  <si>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</si>
  <si>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</si>
  <si>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</si>
  <si>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</si>
  <si>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</si>
  <si>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</si>
  <si>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</si>
  <si>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</si>
  <si>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</si>
  <si>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</si>
  <si>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</si>
  <si>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</si>
  <si>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</si>
  <si>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</si>
  <si>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</si>
  <si>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</si>
  <si>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</si>
  <si>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</si>
  <si>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</si>
  <si>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</si>
  <si>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</si>
  <si>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</si>
  <si>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</si>
  <si>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</si>
  <si>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</si>
  <si>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</si>
  <si>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</si>
  <si>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</si>
  <si>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</si>
  <si>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</si>
  <si>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</si>
  <si>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</si>
  <si>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</si>
  <si>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</si>
  <si>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</si>
  <si>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</si>
  <si>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</si>
  <si>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</si>
  <si>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</si>
  <si>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</si>
  <si>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</si>
  <si>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</si>
  <si>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</si>
  <si>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</si>
  <si>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</si>
  <si>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</si>
  <si>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</si>
  <si>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</si>
  <si>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</si>
  <si>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</si>
  <si>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</si>
  <si>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</si>
  <si>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</si>
  <si>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</si>
  <si>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</si>
  <si>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</si>
  <si>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</si>
  <si>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</si>
  <si>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</si>
  <si>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</si>
  <si>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</si>
  <si>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</si>
  <si>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</si>
  <si>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</si>
  <si>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</si>
  <si>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</si>
  <si>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</si>
  <si>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</si>
  <si>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</si>
  <si>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</si>
  <si>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</si>
  <si>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</si>
  <si>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</si>
  <si>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</si>
  <si>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</si>
  <si>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</si>
  <si>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</si>
  <si>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</si>
  <si>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</si>
  <si>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</si>
  <si>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</si>
  <si>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</si>
  <si>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</si>
  <si>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</si>
  <si>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</si>
  <si>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</si>
  <si>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</si>
  <si>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</si>
  <si>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</si>
  <si>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</si>
  <si>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</si>
  <si>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</si>
  <si>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</si>
  <si>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</si>
  <si>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</si>
  <si>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</si>
  <si>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</si>
  <si>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</si>
  <si>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</si>
  <si>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</si>
  <si>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</si>
  <si>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</si>
  <si>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</si>
  <si>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</si>
  <si>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</si>
  <si>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</si>
  <si>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</si>
  <si>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</si>
  <si>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</si>
  <si>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</si>
  <si>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</si>
  <si>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</si>
  <si>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</si>
  <si>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</si>
  <si>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</si>
  <si>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</si>
  <si>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</si>
  <si>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</si>
  <si>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</si>
  <si>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</si>
  <si>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</si>
  <si>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</si>
  <si>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</si>
  <si>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</si>
  <si>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</si>
  <si>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</si>
  <si>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</si>
  <si>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</si>
  <si>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</si>
  <si>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</si>
  <si>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</si>
  <si>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</si>
  <si>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</si>
  <si>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</si>
  <si>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</si>
  <si>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</si>
  <si>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</si>
  <si>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</si>
  <si>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</si>
  <si>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</si>
  <si>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</si>
  <si>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</si>
  <si>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</si>
  <si>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</si>
  <si>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</si>
  <si>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</si>
  <si>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</si>
  <si>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</si>
  <si>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</si>
  <si>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</si>
  <si>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</si>
  <si>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</si>
  <si>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</si>
  <si>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</si>
  <si>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</si>
  <si>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</si>
  <si>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</si>
  <si>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</si>
  <si>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</si>
  <si>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</si>
  <si>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</si>
  <si>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</si>
  <si>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</si>
  <si>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</si>
  <si>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</si>
  <si>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</si>
  <si>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</si>
  <si>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</si>
  <si>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</si>
  <si>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</si>
  <si>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</si>
  <si>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</si>
  <si>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</si>
  <si>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</si>
  <si>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</si>
  <si>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</si>
  <si>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</si>
  <si>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</si>
  <si>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</si>
  <si>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</si>
  <si>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</si>
  <si>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</si>
  <si>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</si>
  <si>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</si>
  <si>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</si>
  <si>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</si>
  <si>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</si>
  <si>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</si>
  <si>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</si>
  <si>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</si>
  <si>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</si>
  <si>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</si>
  <si>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</si>
  <si>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</si>
  <si>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</si>
  <si>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</si>
  <si>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</si>
  <si>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</si>
  <si>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</si>
  <si>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</si>
  <si>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</si>
  <si>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</si>
  <si>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</si>
  <si>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</si>
  <si>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</si>
  <si>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</si>
  <si>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</si>
  <si>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</si>
  <si>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</si>
  <si>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</si>
  <si>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</si>
  <si>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</si>
  <si>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</si>
  <si>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</si>
  <si>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</si>
  <si>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</si>
  <si>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</si>
  <si>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</si>
  <si>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</si>
  <si>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</si>
  <si>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</si>
  <si>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</si>
  <si>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</si>
  <si>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</si>
  <si>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</si>
  <si>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</si>
  <si>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</si>
  <si>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</si>
  <si>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</si>
  <si>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</si>
  <si>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</si>
  <si>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</si>
  <si>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</si>
  <si>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</si>
  <si>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</si>
  <si>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</si>
  <si>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</si>
  <si>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</si>
  <si>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</si>
  <si>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</si>
  <si>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</si>
  <si>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</si>
  <si>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</si>
  <si>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</si>
  <si>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</si>
  <si>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</si>
  <si>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</si>
  <si>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</si>
  <si>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</si>
  <si>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</si>
  <si>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</si>
  <si>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</si>
  <si>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</si>
  <si>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</si>
  <si>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</si>
  <si>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</si>
  <si>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</si>
  <si>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</si>
  <si>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</si>
  <si>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</si>
  <si>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</si>
  <si>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</si>
  <si>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</si>
  <si>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</si>
  <si>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</si>
  <si>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</si>
  <si>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</si>
  <si>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</si>
  <si>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</si>
  <si>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</si>
  <si>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</si>
  <si>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</si>
  <si>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</si>
  <si>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</si>
  <si>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</si>
  <si>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</si>
  <si>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</si>
  <si>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</si>
  <si>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</si>
  <si>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</si>
  <si>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</si>
  <si>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</si>
  <si>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</si>
  <si>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</si>
  <si>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</si>
  <si>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</si>
  <si>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</si>
  <si>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</si>
  <si>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</si>
  <si>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</si>
  <si>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</si>
  <si>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</si>
  <si>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</si>
  <si>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</si>
  <si>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</si>
  <si>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</si>
  <si>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</si>
  <si>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</si>
  <si>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</si>
  <si>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</si>
  <si>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</si>
  <si>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</si>
  <si>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</si>
  <si>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</si>
  <si>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</si>
  <si>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</si>
  <si>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</si>
  <si>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</si>
  <si>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</si>
  <si>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</si>
  <si>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</si>
  <si>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</si>
  <si>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</si>
  <si>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</si>
  <si>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</si>
  <si>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</si>
  <si>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</si>
  <si>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</si>
  <si>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</si>
  <si>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</si>
  <si>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</si>
  <si>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</si>
  <si>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</si>
  <si>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</si>
  <si>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</si>
  <si>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</si>
  <si>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</si>
  <si>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</si>
  <si>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</si>
  <si>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</si>
  <si>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</si>
  <si>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</si>
  <si>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</si>
  <si>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</si>
  <si>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</si>
  <si>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</si>
  <si>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</si>
  <si>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</si>
  <si>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</si>
  <si>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</si>
  <si>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</si>
  <si>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</si>
  <si>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</si>
  <si>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</si>
  <si>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</si>
  <si>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</si>
  <si>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</si>
  <si>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</si>
  <si>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</si>
  <si>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</si>
  <si>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</si>
  <si>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</si>
  <si>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</si>
  <si>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</si>
  <si>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</si>
  <si>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</si>
  <si>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</si>
  <si>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</si>
  <si>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</si>
  <si>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</si>
  <si>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</si>
  <si>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</si>
  <si>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</si>
  <si>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</si>
  <si>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</si>
  <si>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</si>
  <si>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</si>
  <si>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</si>
  <si>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</si>
  <si>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</si>
  <si>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</si>
  <si>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</si>
  <si>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</si>
  <si>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</si>
  <si>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</si>
  <si>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</si>
  <si>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</si>
  <si>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</si>
  <si>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</si>
  <si>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</si>
  <si>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</si>
  <si>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</si>
  <si>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</si>
  <si>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</si>
  <si>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</si>
  <si>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</si>
  <si>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</si>
  <si>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</si>
  <si>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</si>
  <si>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</si>
  <si>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</si>
  <si>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</si>
  <si>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</si>
  <si>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</si>
  <si>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</si>
  <si>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</si>
  <si>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</si>
  <si>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</si>
  <si>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</si>
  <si>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</si>
  <si>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</si>
  <si>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</si>
  <si>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</si>
  <si>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</si>
  <si>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</si>
  <si>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</si>
  <si>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</si>
  <si>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</si>
  <si>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</si>
  <si>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</si>
  <si>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</si>
  <si>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</si>
  <si>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</si>
  <si>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</si>
  <si>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</si>
  <si>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</si>
  <si>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</si>
  <si>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</si>
  <si>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</si>
  <si>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</si>
  <si>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</si>
  <si>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</si>
  <si>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</si>
  <si>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</si>
  <si>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</si>
  <si>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</si>
  <si>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</si>
  <si>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</si>
  <si>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</si>
  <si>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</si>
  <si>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</si>
  <si>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</si>
  <si>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</si>
  <si>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</si>
  <si>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</si>
  <si>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</si>
  <si>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</si>
  <si>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</si>
  <si>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</si>
  <si>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</si>
  <si>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</si>
  <si>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</si>
  <si>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</si>
  <si>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</si>
  <si>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</si>
  <si>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</si>
  <si>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</si>
  <si>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</si>
  <si>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</si>
  <si>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</si>
  <si>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</si>
  <si>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</si>
  <si>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</si>
  <si>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</si>
  <si>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</si>
  <si>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</si>
  <si>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</si>
  <si>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</si>
  <si>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</si>
  <si>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</si>
  <si>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</si>
  <si>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</si>
  <si>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</si>
  <si>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</si>
  <si>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</si>
  <si>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</si>
  <si>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</si>
  <si>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</si>
  <si>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</si>
  <si>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</si>
  <si>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</si>
  <si>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</si>
  <si>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</si>
  <si>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</si>
  <si>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</si>
  <si>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</si>
  <si>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</si>
  <si>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</si>
  <si>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</si>
  <si>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</si>
  <si>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</si>
  <si>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</si>
  <si>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</si>
  <si>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</si>
  <si>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</si>
  <si>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</si>
  <si>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</si>
  <si>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</si>
  <si>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</si>
  <si>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</si>
  <si>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</si>
  <si>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</si>
  <si>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</si>
  <si>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</si>
  <si>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</si>
  <si>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</si>
  <si>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</si>
  <si>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</si>
  <si>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</si>
  <si>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</si>
  <si>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</si>
  <si>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</si>
  <si>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</si>
  <si>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</si>
  <si>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</si>
  <si>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</si>
  <si>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</si>
  <si>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</si>
  <si>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</si>
  <si>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</si>
  <si>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</si>
  <si>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</si>
  <si>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</si>
  <si>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</si>
  <si>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</si>
  <si>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</si>
  <si>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</si>
  <si>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</si>
  <si>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</si>
  <si>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</si>
  <si>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</si>
  <si>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</si>
  <si>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</si>
  <si>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</si>
  <si>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</si>
  <si>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</si>
  <si>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</si>
  <si>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</si>
  <si>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</si>
  <si>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</si>
  <si>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</si>
  <si>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</si>
  <si>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</si>
  <si>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</si>
  <si>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</si>
  <si>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</si>
  <si>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</si>
  <si>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</si>
  <si>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</si>
  <si>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</si>
  <si>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</si>
  <si>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</si>
  <si>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</si>
  <si>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</si>
  <si>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</si>
  <si>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</si>
  <si>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</si>
  <si>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</si>
  <si>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</si>
  <si>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</si>
  <si>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</si>
  <si>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</si>
  <si>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</si>
  <si>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</si>
  <si>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</si>
  <si>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</si>
  <si>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</si>
  <si>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</si>
  <si>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</si>
  <si>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</si>
  <si>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</si>
  <si>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</si>
  <si>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</si>
  <si>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</si>
  <si>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</si>
  <si>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</si>
  <si>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</si>
  <si>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</si>
  <si>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</si>
  <si>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</si>
  <si>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</si>
  <si>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</si>
  <si>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</si>
  <si>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</si>
  <si>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</si>
  <si>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</si>
  <si>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</si>
  <si>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</si>
  <si>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</si>
  <si>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</si>
  <si>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</si>
  <si>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</si>
  <si>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</si>
  <si>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</si>
  <si>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</si>
  <si>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</si>
  <si>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</si>
  <si>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</si>
  <si>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</si>
  <si>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</si>
  <si>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</si>
  <si>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</si>
  <si>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</si>
  <si>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</si>
  <si>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</si>
  <si>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</si>
  <si>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</si>
  <si>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</si>
  <si>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</si>
  <si>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</si>
  <si>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</si>
  <si>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</si>
  <si>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</si>
  <si>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</si>
  <si>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</si>
  <si>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</si>
  <si>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</si>
  <si>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</si>
  <si>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</si>
  <si>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</si>
  <si>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</si>
  <si>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</si>
  <si>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</si>
  <si>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</si>
  <si>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</si>
  <si>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</si>
  <si>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</si>
  <si>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</si>
  <si>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</si>
  <si>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</si>
  <si>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</si>
  <si>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</si>
  <si>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</si>
  <si>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</si>
  <si>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</si>
  <si>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</si>
  <si>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</si>
  <si>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</si>
  <si>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</si>
  <si>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</si>
  <si>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</si>
  <si>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</si>
  <si>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</si>
  <si>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</si>
  <si>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</si>
  <si>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</si>
  <si>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</si>
  <si>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</si>
  <si>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</si>
  <si>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</si>
  <si>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</si>
  <si>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</si>
  <si>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</si>
  <si>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</si>
  <si>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</si>
  <si>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</si>
  <si>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</si>
  <si>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</si>
  <si>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</si>
  <si>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</si>
  <si>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</si>
  <si>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</si>
  <si>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</si>
  <si>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</si>
  <si>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</si>
  <si>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</si>
  <si>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</si>
  <si>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</si>
  <si>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</si>
  <si>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</si>
  <si>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</si>
  <si>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</si>
  <si>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</si>
  <si>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</si>
  <si>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</si>
  <si>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</si>
  <si>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</si>
  <si>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</si>
  <si>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</si>
  <si>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</si>
  <si>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</si>
  <si>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</si>
  <si>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</si>
  <si>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</si>
  <si>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</si>
  <si>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</si>
  <si>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</si>
  <si>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</si>
  <si>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</si>
  <si>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</si>
  <si>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</si>
  <si>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</si>
  <si>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</si>
  <si>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</si>
  <si>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</si>
  <si>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</si>
  <si>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</si>
  <si>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</si>
  <si>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</si>
  <si>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</si>
  <si>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</si>
  <si>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</si>
  <si>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</si>
  <si>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</si>
  <si>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</si>
  <si>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</si>
  <si>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</si>
  <si>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</si>
  <si>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</si>
  <si>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</si>
  <si>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</si>
  <si>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</si>
  <si>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</si>
  <si>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</si>
  <si>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</si>
  <si>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</si>
  <si>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</si>
  <si>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</si>
  <si>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</si>
  <si>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</si>
  <si>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</si>
  <si>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</si>
  <si>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</si>
  <si>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</si>
  <si>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</si>
  <si>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</si>
  <si>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</si>
  <si>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</si>
  <si>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</si>
  <si>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</si>
  <si>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</si>
  <si>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</si>
  <si>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</si>
  <si>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</si>
  <si>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</si>
  <si>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</si>
  <si>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</si>
  <si>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</si>
  <si>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</si>
  <si>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</si>
  <si>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</si>
  <si>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</si>
  <si>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</si>
  <si>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</si>
  <si>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</si>
  <si>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</si>
  <si>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</si>
  <si>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</si>
  <si>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</si>
  <si>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</si>
  <si>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</si>
  <si>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</si>
  <si>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</si>
  <si>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</si>
  <si>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</si>
  <si>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</si>
  <si>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</si>
  <si>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</si>
  <si>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</si>
  <si>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</si>
  <si>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</si>
  <si>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</si>
  <si>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</si>
  <si>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</si>
  <si>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</si>
  <si>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</si>
  <si>
    <t>LAPÁK TUKU PLASTOVÝ HRANATÝ, URČENÝ PRO UMÍSTĚNÍ DO TERÉNU, NEPOJÍŽDĚNÝ, VELIKOST 5, VČETNĚ POKLOPŮ</t>
  </si>
  <si>
    <t>Větrací ležatá rekuperační jedn. V=3360/3360m3/h, pext=255/263Pa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</si>
</sst>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6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6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21" fillId="0" borderId="26" xfId="0" applyNumberFormat="1" applyFont="1" applyBorder="1" applyAlignment="1">
      <alignment horizontal="left" vertical="top" wrapText="1"/>
    </xf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view="pageBreakPreview" zoomScale="115" zoomScaleNormal="100" zoomScaleSheetLayoutView="115" workbookViewId="0"/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3123</v>
      </c>
      <c r="B2" s="545"/>
      <c r="C2" s="545"/>
      <c r="D2" s="545"/>
      <c r="E2" s="545"/>
    </row>
    <row r="4" spans="1:6" ht="15.75" x14ac:dyDescent="0.25">
      <c r="A4" s="545" t="s">
        <v>3119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3128</v>
      </c>
      <c r="B6" s="495" t="s">
        <v>5</v>
      </c>
      <c r="C6" s="495" t="s">
        <v>3121</v>
      </c>
      <c r="D6" s="495" t="s">
        <v>3120</v>
      </c>
      <c r="E6" s="496" t="s">
        <v>3122</v>
      </c>
    </row>
    <row r="7" spans="1:6" s="484" customFormat="1" ht="13.5" thickBot="1" x14ac:dyDescent="0.25">
      <c r="A7" s="497"/>
      <c r="B7" s="500" t="s">
        <v>3130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3125</v>
      </c>
      <c r="B8" s="492" t="s">
        <v>3124</v>
      </c>
      <c r="C8" s="492"/>
      <c r="D8" s="492"/>
      <c r="E8" s="493"/>
    </row>
    <row r="9" spans="1:6" x14ac:dyDescent="0.2">
      <c r="A9" s="489"/>
      <c r="B9" s="487" t="s">
        <v>950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3126</v>
      </c>
      <c r="B10" s="487" t="s">
        <v>3127</v>
      </c>
      <c r="C10" s="488"/>
      <c r="D10" s="488"/>
      <c r="E10" s="490"/>
    </row>
    <row r="11" spans="1:6" x14ac:dyDescent="0.2">
      <c r="A11" s="489"/>
      <c r="B11" s="487" t="s">
        <v>950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3132</v>
      </c>
      <c r="B13" s="487" t="s">
        <v>1859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3132</v>
      </c>
      <c r="B14" s="487" t="s">
        <v>2258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3132</v>
      </c>
      <c r="B15" s="487" t="s">
        <v>1915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3132</v>
      </c>
      <c r="B16" s="487" t="s">
        <v>3116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3132</v>
      </c>
      <c r="B17" s="487" t="s">
        <v>3129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3333</v>
      </c>
      <c r="B19" s="502" t="s">
        <v>1787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3131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3325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82"/>
      <c r="E2" s="208" t="s">
        <v>953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949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950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954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955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956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49"/>
      <c r="F16" s="554"/>
      <c r="G16" s="549"/>
      <c r="H16" s="554"/>
      <c r="I16" s="549">
        <f>SUMIF(F47:F74,A16,I47:I74)+SUMIF(F47:F74,"PSU",I47:I74)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49"/>
      <c r="F17" s="554"/>
      <c r="G17" s="549"/>
      <c r="H17" s="554"/>
      <c r="I17" s="549">
        <f>SUMIF(F47:F74,A17,I47:I74)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49"/>
      <c r="F18" s="554"/>
      <c r="G18" s="549"/>
      <c r="H18" s="554"/>
      <c r="I18" s="549">
        <f>SUMIF(F47:F74,A18,I47:I74)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49"/>
      <c r="F19" s="554"/>
      <c r="G19" s="549"/>
      <c r="H19" s="554"/>
      <c r="I19" s="549">
        <f>SUMIF(F47:F74,A19,I47:I74)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49"/>
      <c r="F20" s="554"/>
      <c r="G20" s="549"/>
      <c r="H20" s="554"/>
      <c r="I20" s="549">
        <f>SUMIF(F47:F74,A20,I47:I74)</f>
        <v>0</v>
      </c>
      <c r="J20" s="550"/>
    </row>
    <row r="21" spans="1:10" ht="23.25" customHeight="1" x14ac:dyDescent="0.2">
      <c r="A21" s="4"/>
      <c r="B21" s="73" t="s">
        <v>28</v>
      </c>
      <c r="C21" s="74"/>
      <c r="D21" s="75"/>
      <c r="E21" s="551"/>
      <c r="F21" s="552"/>
      <c r="G21" s="551"/>
      <c r="H21" s="552"/>
      <c r="I21" s="551">
        <f>SUM(I16:J20)</f>
        <v>0</v>
      </c>
      <c r="J21" s="573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47">
        <v>0</v>
      </c>
      <c r="H23" s="548"/>
      <c r="I23" s="548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71">
        <f>ZakladDPHSni*SazbaDPH1/100</f>
        <v>0</v>
      </c>
      <c r="H24" s="572"/>
      <c r="I24" s="572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47">
        <f>I21</f>
        <v>0</v>
      </c>
      <c r="H25" s="548"/>
      <c r="I25" s="548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58">
        <f>ZakladDPHZakl*SazbaDPH2/100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ZakladDPHSni+DPHSni+ZakladDPHZakl+DPHZakl+Zaokrouhleni</f>
        <v>0</v>
      </c>
      <c r="H29" s="546"/>
      <c r="I29" s="546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43248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74"/>
      <c r="D39" s="575"/>
      <c r="E39" s="575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76" t="s">
        <v>40</v>
      </c>
      <c r="C40" s="577"/>
      <c r="D40" s="577"/>
      <c r="E40" s="578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79" t="s">
        <v>28</v>
      </c>
      <c r="J46" s="579"/>
    </row>
    <row r="47" spans="1:10" ht="25.5" customHeight="1" x14ac:dyDescent="0.2">
      <c r="A47" s="127"/>
      <c r="B47" s="135" t="s">
        <v>44</v>
      </c>
      <c r="C47" s="581" t="s">
        <v>45</v>
      </c>
      <c r="D47" s="582"/>
      <c r="E47" s="582"/>
      <c r="F47" s="137" t="s">
        <v>23</v>
      </c>
      <c r="G47" s="138"/>
      <c r="H47" s="138"/>
      <c r="I47" s="580">
        <f>' Pol SO 01,03,04'!G8</f>
        <v>0</v>
      </c>
      <c r="J47" s="580"/>
    </row>
    <row r="48" spans="1:10" ht="25.5" customHeight="1" x14ac:dyDescent="0.2">
      <c r="A48" s="127"/>
      <c r="B48" s="129" t="s">
        <v>46</v>
      </c>
      <c r="C48" s="568" t="s">
        <v>47</v>
      </c>
      <c r="D48" s="569"/>
      <c r="E48" s="569"/>
      <c r="F48" s="139" t="s">
        <v>23</v>
      </c>
      <c r="G48" s="140"/>
      <c r="H48" s="140"/>
      <c r="I48" s="567">
        <f>' Pol SO 01,03,04'!G15</f>
        <v>0</v>
      </c>
      <c r="J48" s="567"/>
    </row>
    <row r="49" spans="1:10" ht="25.5" customHeight="1" x14ac:dyDescent="0.2">
      <c r="A49" s="127"/>
      <c r="B49" s="129" t="s">
        <v>48</v>
      </c>
      <c r="C49" s="568" t="s">
        <v>49</v>
      </c>
      <c r="D49" s="569"/>
      <c r="E49" s="569"/>
      <c r="F49" s="139" t="s">
        <v>23</v>
      </c>
      <c r="G49" s="140"/>
      <c r="H49" s="140"/>
      <c r="I49" s="567">
        <f>' Pol SO 01,03,04'!G59</f>
        <v>0</v>
      </c>
      <c r="J49" s="567"/>
    </row>
    <row r="50" spans="1:10" ht="25.5" customHeight="1" x14ac:dyDescent="0.2">
      <c r="A50" s="127"/>
      <c r="B50" s="129" t="s">
        <v>50</v>
      </c>
      <c r="C50" s="568" t="s">
        <v>51</v>
      </c>
      <c r="D50" s="569"/>
      <c r="E50" s="569"/>
      <c r="F50" s="139" t="s">
        <v>23</v>
      </c>
      <c r="G50" s="140"/>
      <c r="H50" s="140"/>
      <c r="I50" s="567">
        <f>' Pol SO 01,03,04'!G101</f>
        <v>0</v>
      </c>
      <c r="J50" s="567"/>
    </row>
    <row r="51" spans="1:10" ht="25.5" customHeight="1" x14ac:dyDescent="0.2">
      <c r="A51" s="127"/>
      <c r="B51" s="129" t="s">
        <v>52</v>
      </c>
      <c r="C51" s="568" t="s">
        <v>53</v>
      </c>
      <c r="D51" s="569"/>
      <c r="E51" s="569"/>
      <c r="F51" s="139" t="s">
        <v>23</v>
      </c>
      <c r="G51" s="140"/>
      <c r="H51" s="140"/>
      <c r="I51" s="567">
        <f>' Pol SO 01,03,04'!G148</f>
        <v>0</v>
      </c>
      <c r="J51" s="567"/>
    </row>
    <row r="52" spans="1:10" ht="25.5" customHeight="1" x14ac:dyDescent="0.2">
      <c r="A52" s="127"/>
      <c r="B52" s="129" t="s">
        <v>54</v>
      </c>
      <c r="C52" s="568" t="s">
        <v>55</v>
      </c>
      <c r="D52" s="569"/>
      <c r="E52" s="569"/>
      <c r="F52" s="139" t="s">
        <v>23</v>
      </c>
      <c r="G52" s="140"/>
      <c r="H52" s="140"/>
      <c r="I52" s="567">
        <f>' Pol SO 01,03,04'!G172</f>
        <v>0</v>
      </c>
      <c r="J52" s="567"/>
    </row>
    <row r="53" spans="1:10" ht="25.5" customHeight="1" x14ac:dyDescent="0.2">
      <c r="A53" s="127"/>
      <c r="B53" s="129" t="s">
        <v>56</v>
      </c>
      <c r="C53" s="568" t="s">
        <v>57</v>
      </c>
      <c r="D53" s="569"/>
      <c r="E53" s="569"/>
      <c r="F53" s="139" t="s">
        <v>23</v>
      </c>
      <c r="G53" s="140"/>
      <c r="H53" s="140"/>
      <c r="I53" s="567">
        <f>' Pol SO 01,03,04'!G236</f>
        <v>0</v>
      </c>
      <c r="J53" s="567"/>
    </row>
    <row r="54" spans="1:10" ht="25.5" customHeight="1" x14ac:dyDescent="0.2">
      <c r="A54" s="127"/>
      <c r="B54" s="129" t="s">
        <v>58</v>
      </c>
      <c r="C54" s="568" t="s">
        <v>59</v>
      </c>
      <c r="D54" s="569"/>
      <c r="E54" s="569"/>
      <c r="F54" s="139" t="s">
        <v>23</v>
      </c>
      <c r="G54" s="140"/>
      <c r="H54" s="140"/>
      <c r="I54" s="567">
        <f>' Pol SO 01,03,04'!G249</f>
        <v>0</v>
      </c>
      <c r="J54" s="567"/>
    </row>
    <row r="55" spans="1:10" ht="25.5" customHeight="1" x14ac:dyDescent="0.2">
      <c r="A55" s="127"/>
      <c r="B55" s="129" t="s">
        <v>60</v>
      </c>
      <c r="C55" s="568" t="s">
        <v>61</v>
      </c>
      <c r="D55" s="569"/>
      <c r="E55" s="569"/>
      <c r="F55" s="139" t="s">
        <v>23</v>
      </c>
      <c r="G55" s="140"/>
      <c r="H55" s="140"/>
      <c r="I55" s="567">
        <f>' Pol SO 01,03,04'!G268</f>
        <v>0</v>
      </c>
      <c r="J55" s="567"/>
    </row>
    <row r="56" spans="1:10" ht="25.5" customHeight="1" x14ac:dyDescent="0.2">
      <c r="A56" s="127"/>
      <c r="B56" s="129" t="s">
        <v>62</v>
      </c>
      <c r="C56" s="568" t="s">
        <v>63</v>
      </c>
      <c r="D56" s="569"/>
      <c r="E56" s="569"/>
      <c r="F56" s="139" t="s">
        <v>23</v>
      </c>
      <c r="G56" s="140"/>
      <c r="H56" s="140"/>
      <c r="I56" s="567">
        <f>' Pol SO 01,03,04'!G304</f>
        <v>0</v>
      </c>
      <c r="J56" s="567"/>
    </row>
    <row r="57" spans="1:10" ht="25.5" customHeight="1" x14ac:dyDescent="0.2">
      <c r="A57" s="127"/>
      <c r="B57" s="129" t="s">
        <v>64</v>
      </c>
      <c r="C57" s="568" t="s">
        <v>65</v>
      </c>
      <c r="D57" s="569"/>
      <c r="E57" s="569"/>
      <c r="F57" s="139" t="s">
        <v>23</v>
      </c>
      <c r="G57" s="140"/>
      <c r="H57" s="140"/>
      <c r="I57" s="567">
        <f>' Pol SO 01,03,04'!G368</f>
        <v>0</v>
      </c>
      <c r="J57" s="567"/>
    </row>
    <row r="58" spans="1:10" ht="25.5" customHeight="1" x14ac:dyDescent="0.2">
      <c r="A58" s="127"/>
      <c r="B58" s="129" t="s">
        <v>66</v>
      </c>
      <c r="C58" s="568" t="s">
        <v>67</v>
      </c>
      <c r="D58" s="569"/>
      <c r="E58" s="569"/>
      <c r="F58" s="139" t="s">
        <v>23</v>
      </c>
      <c r="G58" s="140"/>
      <c r="H58" s="140"/>
      <c r="I58" s="567">
        <f>' Pol SO 01,03,04'!G381</f>
        <v>0</v>
      </c>
      <c r="J58" s="567"/>
    </row>
    <row r="59" spans="1:10" ht="25.5" customHeight="1" x14ac:dyDescent="0.2">
      <c r="A59" s="127"/>
      <c r="B59" s="129" t="s">
        <v>68</v>
      </c>
      <c r="C59" s="568" t="s">
        <v>69</v>
      </c>
      <c r="D59" s="569"/>
      <c r="E59" s="569"/>
      <c r="F59" s="139" t="s">
        <v>23</v>
      </c>
      <c r="G59" s="140"/>
      <c r="H59" s="140"/>
      <c r="I59" s="567">
        <f>' Pol SO 01,03,04'!G384</f>
        <v>0</v>
      </c>
      <c r="J59" s="567"/>
    </row>
    <row r="60" spans="1:10" ht="25.5" customHeight="1" x14ac:dyDescent="0.2">
      <c r="A60" s="127"/>
      <c r="B60" s="129" t="s">
        <v>70</v>
      </c>
      <c r="C60" s="568" t="s">
        <v>71</v>
      </c>
      <c r="D60" s="569"/>
      <c r="E60" s="569"/>
      <c r="F60" s="139" t="s">
        <v>23</v>
      </c>
      <c r="G60" s="140"/>
      <c r="H60" s="140"/>
      <c r="I60" s="567">
        <f>' Pol SO 01,03,04'!G400</f>
        <v>0</v>
      </c>
      <c r="J60" s="567"/>
    </row>
    <row r="61" spans="1:10" ht="25.5" customHeight="1" x14ac:dyDescent="0.2">
      <c r="A61" s="127"/>
      <c r="B61" s="129" t="s">
        <v>72</v>
      </c>
      <c r="C61" s="568" t="s">
        <v>73</v>
      </c>
      <c r="D61" s="569"/>
      <c r="E61" s="569"/>
      <c r="F61" s="139" t="s">
        <v>23</v>
      </c>
      <c r="G61" s="140"/>
      <c r="H61" s="140"/>
      <c r="I61" s="567">
        <f>' Pol SO 01,03,04'!G412</f>
        <v>0</v>
      </c>
      <c r="J61" s="567"/>
    </row>
    <row r="62" spans="1:10" ht="25.5" customHeight="1" x14ac:dyDescent="0.2">
      <c r="A62" s="127"/>
      <c r="B62" s="129" t="s">
        <v>74</v>
      </c>
      <c r="C62" s="568" t="s">
        <v>75</v>
      </c>
      <c r="D62" s="569"/>
      <c r="E62" s="569"/>
      <c r="F62" s="139" t="s">
        <v>23</v>
      </c>
      <c r="G62" s="140"/>
      <c r="H62" s="140"/>
      <c r="I62" s="567">
        <f>' Pol SO 01,03,04'!G453</f>
        <v>0</v>
      </c>
      <c r="J62" s="567"/>
    </row>
    <row r="63" spans="1:10" ht="25.5" customHeight="1" x14ac:dyDescent="0.2">
      <c r="A63" s="127"/>
      <c r="B63" s="129" t="s">
        <v>76</v>
      </c>
      <c r="C63" s="568" t="s">
        <v>77</v>
      </c>
      <c r="D63" s="569"/>
      <c r="E63" s="569"/>
      <c r="F63" s="139" t="s">
        <v>24</v>
      </c>
      <c r="G63" s="140"/>
      <c r="H63" s="140"/>
      <c r="I63" s="567">
        <f>' Pol SO 01,03,04'!G456</f>
        <v>0</v>
      </c>
      <c r="J63" s="567"/>
    </row>
    <row r="64" spans="1:10" ht="25.5" customHeight="1" x14ac:dyDescent="0.2">
      <c r="A64" s="127"/>
      <c r="B64" s="129" t="s">
        <v>78</v>
      </c>
      <c r="C64" s="568" t="s">
        <v>79</v>
      </c>
      <c r="D64" s="569"/>
      <c r="E64" s="569"/>
      <c r="F64" s="139" t="s">
        <v>24</v>
      </c>
      <c r="G64" s="140"/>
      <c r="H64" s="140"/>
      <c r="I64" s="567">
        <f>' Pol SO 01,03,04'!G515</f>
        <v>0</v>
      </c>
      <c r="J64" s="567"/>
    </row>
    <row r="65" spans="1:10" ht="25.5" customHeight="1" x14ac:dyDescent="0.2">
      <c r="A65" s="127"/>
      <c r="B65" s="129" t="s">
        <v>80</v>
      </c>
      <c r="C65" s="568" t="s">
        <v>81</v>
      </c>
      <c r="D65" s="569"/>
      <c r="E65" s="569"/>
      <c r="F65" s="139" t="s">
        <v>24</v>
      </c>
      <c r="G65" s="140"/>
      <c r="H65" s="140"/>
      <c r="I65" s="567">
        <f>' Pol SO 01,03,04'!G635</f>
        <v>0</v>
      </c>
      <c r="J65" s="567"/>
    </row>
    <row r="66" spans="1:10" ht="25.5" customHeight="1" x14ac:dyDescent="0.2">
      <c r="A66" s="127"/>
      <c r="B66" s="129" t="s">
        <v>82</v>
      </c>
      <c r="C66" s="568" t="s">
        <v>83</v>
      </c>
      <c r="D66" s="569"/>
      <c r="E66" s="569"/>
      <c r="F66" s="139" t="s">
        <v>24</v>
      </c>
      <c r="G66" s="140"/>
      <c r="H66" s="140"/>
      <c r="I66" s="567">
        <f>' Pol SO 01,03,04'!G673</f>
        <v>0</v>
      </c>
      <c r="J66" s="567"/>
    </row>
    <row r="67" spans="1:10" ht="25.5" customHeight="1" x14ac:dyDescent="0.2">
      <c r="A67" s="127"/>
      <c r="B67" s="129" t="s">
        <v>84</v>
      </c>
      <c r="C67" s="568" t="s">
        <v>85</v>
      </c>
      <c r="D67" s="569"/>
      <c r="E67" s="569"/>
      <c r="F67" s="139" t="s">
        <v>24</v>
      </c>
      <c r="G67" s="140"/>
      <c r="H67" s="140"/>
      <c r="I67" s="567">
        <f>' Pol SO 01,03,04'!G687</f>
        <v>0</v>
      </c>
      <c r="J67" s="567"/>
    </row>
    <row r="68" spans="1:10" ht="25.5" customHeight="1" x14ac:dyDescent="0.2">
      <c r="A68" s="127"/>
      <c r="B68" s="129" t="s">
        <v>86</v>
      </c>
      <c r="C68" s="568" t="s">
        <v>87</v>
      </c>
      <c r="D68" s="569"/>
      <c r="E68" s="569"/>
      <c r="F68" s="139" t="s">
        <v>24</v>
      </c>
      <c r="G68" s="140"/>
      <c r="H68" s="140"/>
      <c r="I68" s="567">
        <f>' Pol SO 01,03,04'!G712</f>
        <v>0</v>
      </c>
      <c r="J68" s="567"/>
    </row>
    <row r="69" spans="1:10" ht="25.5" customHeight="1" x14ac:dyDescent="0.2">
      <c r="A69" s="127"/>
      <c r="B69" s="129" t="s">
        <v>88</v>
      </c>
      <c r="C69" s="568" t="s">
        <v>89</v>
      </c>
      <c r="D69" s="569"/>
      <c r="E69" s="569"/>
      <c r="F69" s="139" t="s">
        <v>24</v>
      </c>
      <c r="G69" s="140"/>
      <c r="H69" s="140"/>
      <c r="I69" s="567">
        <f>' Pol SO 01,03,04'!G745</f>
        <v>0</v>
      </c>
      <c r="J69" s="567"/>
    </row>
    <row r="70" spans="1:10" ht="25.5" customHeight="1" x14ac:dyDescent="0.2">
      <c r="A70" s="127"/>
      <c r="B70" s="129" t="s">
        <v>90</v>
      </c>
      <c r="C70" s="568" t="s">
        <v>91</v>
      </c>
      <c r="D70" s="569"/>
      <c r="E70" s="569"/>
      <c r="F70" s="139" t="s">
        <v>24</v>
      </c>
      <c r="G70" s="140"/>
      <c r="H70" s="140"/>
      <c r="I70" s="567">
        <f>' Pol SO 01,03,04'!G778</f>
        <v>0</v>
      </c>
      <c r="J70" s="567"/>
    </row>
    <row r="71" spans="1:10" ht="25.5" customHeight="1" x14ac:dyDescent="0.2">
      <c r="A71" s="127"/>
      <c r="B71" s="129" t="s">
        <v>92</v>
      </c>
      <c r="C71" s="568" t="s">
        <v>93</v>
      </c>
      <c r="D71" s="569"/>
      <c r="E71" s="569"/>
      <c r="F71" s="139" t="s">
        <v>24</v>
      </c>
      <c r="G71" s="140"/>
      <c r="H71" s="140"/>
      <c r="I71" s="567">
        <f>' Pol SO 01,03,04'!G801</f>
        <v>0</v>
      </c>
      <c r="J71" s="567"/>
    </row>
    <row r="72" spans="1:10" ht="25.5" customHeight="1" x14ac:dyDescent="0.2">
      <c r="A72" s="127"/>
      <c r="B72" s="129" t="s">
        <v>94</v>
      </c>
      <c r="C72" s="568" t="s">
        <v>95</v>
      </c>
      <c r="D72" s="569"/>
      <c r="E72" s="569"/>
      <c r="F72" s="139" t="s">
        <v>24</v>
      </c>
      <c r="G72" s="140"/>
      <c r="H72" s="140"/>
      <c r="I72" s="567">
        <f>' Pol SO 01,03,04'!G805</f>
        <v>0</v>
      </c>
      <c r="J72" s="567"/>
    </row>
    <row r="73" spans="1:10" ht="25.5" customHeight="1" x14ac:dyDescent="0.2">
      <c r="A73" s="127"/>
      <c r="B73" s="129" t="s">
        <v>96</v>
      </c>
      <c r="C73" s="568" t="s">
        <v>97</v>
      </c>
      <c r="D73" s="569"/>
      <c r="E73" s="569"/>
      <c r="F73" s="139" t="s">
        <v>25</v>
      </c>
      <c r="G73" s="140"/>
      <c r="H73" s="140"/>
      <c r="I73" s="567">
        <f>' Pol SO 01,03,04'!G813</f>
        <v>0</v>
      </c>
      <c r="J73" s="567"/>
    </row>
    <row r="74" spans="1:10" ht="25.5" customHeight="1" x14ac:dyDescent="0.2">
      <c r="A74" s="127"/>
      <c r="B74" s="136" t="s">
        <v>98</v>
      </c>
      <c r="C74" s="584" t="s">
        <v>99</v>
      </c>
      <c r="D74" s="585"/>
      <c r="E74" s="585"/>
      <c r="F74" s="141" t="s">
        <v>25</v>
      </c>
      <c r="G74" s="142"/>
      <c r="H74" s="142"/>
      <c r="I74" s="583">
        <f>' Pol SO 01,03,04'!G819</f>
        <v>0</v>
      </c>
      <c r="J74" s="583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86">
        <f>SUM(I47:I74)</f>
        <v>0</v>
      </c>
      <c r="J75" s="586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I73:J73"/>
    <mergeCell ref="C73:E73"/>
    <mergeCell ref="I74:J74"/>
    <mergeCell ref="C74:E74"/>
    <mergeCell ref="I75:J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showZeros="0" view="pageBreakPreview" zoomScale="85" zoomScaleNormal="100" zoomScaleSheetLayoutView="85" workbookViewId="0">
      <selection activeCell="E13" sqref="E1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3325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948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949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950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951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951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3339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951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952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952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952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952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952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952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952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952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952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952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952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952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952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952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952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952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951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951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952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952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952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952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952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952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952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952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952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952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952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952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952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3324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951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951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952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952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952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952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952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3135</v>
      </c>
      <c r="B120" s="154" t="s">
        <v>1043</v>
      </c>
      <c r="C120" s="170" t="s">
        <v>1044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3136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952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3133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952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3134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952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952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952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3137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3138</v>
      </c>
      <c r="B132" s="154" t="s">
        <v>3139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952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952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952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952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951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951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951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951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952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952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952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951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951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952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952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952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952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952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952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952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952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952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952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952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952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952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952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952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952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952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952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952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952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952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952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952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952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952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952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952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952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952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952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952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952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952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952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952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952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952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952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952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952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952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952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952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952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952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952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952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952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952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951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951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952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952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952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952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952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952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951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951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951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952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952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952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952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952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952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952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952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952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952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952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952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952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951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952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952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952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952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952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952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952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952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952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952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952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952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952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952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952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952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952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952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952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952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952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951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957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951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952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952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952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952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952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952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952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951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952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952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952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952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952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952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952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952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952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951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951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951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952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951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951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952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951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951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951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952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952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952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952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952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952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951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951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951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951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952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951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951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951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951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951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951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951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951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951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3328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951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951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951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952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951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951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951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951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951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951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3321</v>
      </c>
      <c r="B694" s="154" t="s">
        <v>3322</v>
      </c>
      <c r="C694" s="170" t="s">
        <v>3323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951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951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951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3336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951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3336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951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951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951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793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951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794</v>
      </c>
      <c r="C702" s="170" t="s">
        <v>793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951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795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951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796</v>
      </c>
      <c r="C704" s="170" t="s">
        <v>797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951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798</v>
      </c>
      <c r="C705" s="170" t="s">
        <v>799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951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800</v>
      </c>
      <c r="C706" s="538" t="s">
        <v>3337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951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801</v>
      </c>
      <c r="C707" s="170" t="s">
        <v>799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951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802</v>
      </c>
      <c r="C708" s="170" t="s">
        <v>797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951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803</v>
      </c>
      <c r="C709" s="538" t="s">
        <v>3338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951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804</v>
      </c>
      <c r="C710" s="170" t="s">
        <v>805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951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806</v>
      </c>
      <c r="C711" s="170" t="s">
        <v>807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952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808</v>
      </c>
      <c r="C713" s="170" t="s">
        <v>809</v>
      </c>
      <c r="D713" s="187" t="s">
        <v>810</v>
      </c>
      <c r="E713" s="156">
        <v>80</v>
      </c>
      <c r="F713" s="212"/>
      <c r="G713" s="156">
        <f>ROUND(E713*F713,2)</f>
        <v>0</v>
      </c>
      <c r="H713" s="181" t="s">
        <v>952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811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812</v>
      </c>
      <c r="C715" s="170" t="s">
        <v>813</v>
      </c>
      <c r="D715" s="187" t="s">
        <v>810</v>
      </c>
      <c r="E715" s="156">
        <v>110</v>
      </c>
      <c r="F715" s="212"/>
      <c r="G715" s="156">
        <f>ROUND(E715*F715,2)</f>
        <v>0</v>
      </c>
      <c r="H715" s="181" t="s">
        <v>952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814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815</v>
      </c>
      <c r="C717" s="170" t="s">
        <v>816</v>
      </c>
      <c r="D717" s="187" t="s">
        <v>810</v>
      </c>
      <c r="E717" s="156">
        <v>150</v>
      </c>
      <c r="F717" s="212"/>
      <c r="G717" s="156">
        <f>ROUND(E717*F717,2)</f>
        <v>0</v>
      </c>
      <c r="H717" s="181" t="s">
        <v>952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817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818</v>
      </c>
      <c r="C719" s="170" t="s">
        <v>819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951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820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821</v>
      </c>
      <c r="C721" s="170" t="s">
        <v>822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951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823</v>
      </c>
      <c r="C722" s="170" t="s">
        <v>824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951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825</v>
      </c>
      <c r="C723" s="170" t="s">
        <v>826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951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827</v>
      </c>
      <c r="C724" s="170" t="s">
        <v>828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951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829</v>
      </c>
      <c r="C725" s="170" t="s">
        <v>830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951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831</v>
      </c>
      <c r="C726" s="170" t="s">
        <v>832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951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833</v>
      </c>
      <c r="C727" s="170" t="s">
        <v>832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951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834</v>
      </c>
      <c r="C728" s="170" t="s">
        <v>835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951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836</v>
      </c>
      <c r="C729" s="170" t="s">
        <v>837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951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838</v>
      </c>
      <c r="C730" s="170" t="s">
        <v>839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951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840</v>
      </c>
      <c r="C731" s="170" t="s">
        <v>841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951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842</v>
      </c>
      <c r="C732" s="170" t="s">
        <v>843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951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844</v>
      </c>
      <c r="C733" s="170" t="s">
        <v>845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951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846</v>
      </c>
      <c r="C734" s="170" t="s">
        <v>847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951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848</v>
      </c>
      <c r="C735" s="170" t="s">
        <v>849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951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850</v>
      </c>
      <c r="C736" s="170" t="s">
        <v>851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951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852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853</v>
      </c>
      <c r="C738" s="170" t="s">
        <v>854</v>
      </c>
      <c r="D738" s="187" t="s">
        <v>810</v>
      </c>
      <c r="E738" s="156">
        <v>135.30000000000001</v>
      </c>
      <c r="F738" s="212"/>
      <c r="G738" s="156">
        <f>ROUND(E738*F738,2)</f>
        <v>0</v>
      </c>
      <c r="H738" s="181" t="s">
        <v>951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855</v>
      </c>
      <c r="C739" s="170" t="s">
        <v>856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951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857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858</v>
      </c>
      <c r="C741" s="170" t="s">
        <v>859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951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860</v>
      </c>
      <c r="C742" s="170" t="s">
        <v>861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951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862</v>
      </c>
      <c r="C743" s="170" t="s">
        <v>863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951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864</v>
      </c>
      <c r="C744" s="170" t="s">
        <v>865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952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866</v>
      </c>
      <c r="C746" s="170" t="s">
        <v>867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952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868</v>
      </c>
      <c r="C749" s="170" t="s">
        <v>869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952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870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871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872</v>
      </c>
      <c r="C753" s="170" t="s">
        <v>873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952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874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871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875</v>
      </c>
      <c r="C757" s="170" t="s">
        <v>876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952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877</v>
      </c>
      <c r="C760" s="170" t="s">
        <v>878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952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879</v>
      </c>
      <c r="C763" s="170" t="s">
        <v>880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951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881</v>
      </c>
      <c r="C766" s="170" t="s">
        <v>882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952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870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871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883</v>
      </c>
      <c r="C770" s="170" t="s">
        <v>884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951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885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886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887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888</v>
      </c>
      <c r="C777" s="170" t="s">
        <v>889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952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890</v>
      </c>
      <c r="C779" s="170" t="s">
        <v>891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952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892</v>
      </c>
      <c r="C783" s="170" t="s">
        <v>893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952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894</v>
      </c>
      <c r="C786" s="170" t="s">
        <v>895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951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896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897</v>
      </c>
      <c r="C788" s="170" t="s">
        <v>898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952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899</v>
      </c>
      <c r="C791" s="170" t="s">
        <v>900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951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901</v>
      </c>
      <c r="C794" s="170" t="s">
        <v>902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951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903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904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905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906</v>
      </c>
      <c r="C800" s="170" t="s">
        <v>907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952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908</v>
      </c>
      <c r="C802" s="170" t="s">
        <v>909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952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910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911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912</v>
      </c>
      <c r="C806" s="170" t="s">
        <v>913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952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914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915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916</v>
      </c>
      <c r="C809" s="170" t="s">
        <v>917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952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918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919</v>
      </c>
      <c r="C811" s="170" t="s">
        <v>920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952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918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921</v>
      </c>
      <c r="C814" s="170" t="s">
        <v>922</v>
      </c>
      <c r="D814" s="187" t="s">
        <v>810</v>
      </c>
      <c r="E814" s="156">
        <v>6448.8</v>
      </c>
      <c r="F814" s="212"/>
      <c r="G814" s="156">
        <f>ROUND(E814*F814,2)</f>
        <v>0</v>
      </c>
      <c r="H814" s="181" t="s">
        <v>951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910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923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924</v>
      </c>
      <c r="C817" s="170" t="s">
        <v>925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951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926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927</v>
      </c>
      <c r="C820" s="170" t="s">
        <v>928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929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930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931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932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933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934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935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936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937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938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939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940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941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942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943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944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945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946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947</v>
      </c>
    </row>
  </sheetData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showZeros="0" view="pageBreakPreview" topLeftCell="B1" zoomScale="60" zoomScaleNormal="100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3325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208"/>
      <c r="E2" s="208" t="s">
        <v>953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950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954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955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956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608"/>
      <c r="F16" s="609"/>
      <c r="G16" s="608"/>
      <c r="H16" s="609"/>
      <c r="I16" s="608">
        <f>SUMIF(F47:F71,A16,I47:I71)+SUMIF(F47:F71,"PSU",I47:I71)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608"/>
      <c r="F17" s="609"/>
      <c r="G17" s="608"/>
      <c r="H17" s="609"/>
      <c r="I17" s="608">
        <f>SUMIF(F47:F71,A17,I47:I71)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608"/>
      <c r="F18" s="609"/>
      <c r="G18" s="608"/>
      <c r="H18" s="609"/>
      <c r="I18" s="608">
        <f>SUMIF(F47:F71,A18,I47:I71)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608"/>
      <c r="F19" s="609"/>
      <c r="G19" s="608"/>
      <c r="H19" s="609"/>
      <c r="I19" s="608">
        <f>SUMIF(F47:F71,A19,I47:I71)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608"/>
      <c r="F20" s="609"/>
      <c r="G20" s="608"/>
      <c r="H20" s="609"/>
      <c r="I20" s="608">
        <f>SUMIF(F47:F71,A20,I47:I71)</f>
        <v>0</v>
      </c>
      <c r="J20" s="550"/>
    </row>
    <row r="21" spans="1:10" ht="23.25" customHeight="1" x14ac:dyDescent="0.2">
      <c r="A21" s="4"/>
      <c r="B21" s="73" t="s">
        <v>28</v>
      </c>
      <c r="C21" s="237"/>
      <c r="D21" s="238"/>
      <c r="E21" s="610"/>
      <c r="F21" s="611"/>
      <c r="G21" s="610"/>
      <c r="H21" s="611"/>
      <c r="I21" s="610">
        <f>SUM(I16:J20)</f>
        <v>0</v>
      </c>
      <c r="J21" s="573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598">
        <v>0</v>
      </c>
      <c r="H23" s="599"/>
      <c r="I23" s="59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0">
        <f>ZakladDPHSni*SazbaDPH1/100</f>
        <v>0</v>
      </c>
      <c r="H24" s="601"/>
      <c r="I24" s="601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598">
        <f>I21</f>
        <v>0</v>
      </c>
      <c r="H25" s="599"/>
      <c r="I25" s="59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58">
        <f>G25*0.21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G25+G26</f>
        <v>0</v>
      </c>
      <c r="H29" s="546"/>
      <c r="I29" s="546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43248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2"/>
      <c r="D39" s="603"/>
      <c r="E39" s="603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4" t="s">
        <v>40</v>
      </c>
      <c r="C40" s="605"/>
      <c r="D40" s="605"/>
      <c r="E40" s="606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07" t="s">
        <v>28</v>
      </c>
      <c r="J46" s="607"/>
    </row>
    <row r="47" spans="1:12" x14ac:dyDescent="0.2">
      <c r="A47" s="127"/>
      <c r="B47" s="135" t="s">
        <v>46</v>
      </c>
      <c r="C47" s="581" t="s">
        <v>47</v>
      </c>
      <c r="D47" s="582"/>
      <c r="E47" s="582"/>
      <c r="F47" s="256" t="s">
        <v>23</v>
      </c>
      <c r="G47" s="257"/>
      <c r="H47" s="257"/>
      <c r="I47" s="597">
        <f>'Pol SO 02'!G8</f>
        <v>0</v>
      </c>
      <c r="J47" s="597"/>
      <c r="L47" s="145"/>
    </row>
    <row r="48" spans="1:12" x14ac:dyDescent="0.2">
      <c r="A48" s="127"/>
      <c r="B48" s="129" t="s">
        <v>48</v>
      </c>
      <c r="C48" s="568" t="s">
        <v>49</v>
      </c>
      <c r="D48" s="569"/>
      <c r="E48" s="569"/>
      <c r="F48" s="139" t="s">
        <v>23</v>
      </c>
      <c r="G48" s="216"/>
      <c r="H48" s="216"/>
      <c r="I48" s="567">
        <f>'Pol SO 02'!G31</f>
        <v>0</v>
      </c>
      <c r="J48" s="567"/>
    </row>
    <row r="49" spans="1:10" x14ac:dyDescent="0.2">
      <c r="A49" s="127"/>
      <c r="B49" s="129" t="s">
        <v>50</v>
      </c>
      <c r="C49" s="568" t="s">
        <v>51</v>
      </c>
      <c r="D49" s="569"/>
      <c r="E49" s="569"/>
      <c r="F49" s="139" t="s">
        <v>23</v>
      </c>
      <c r="G49" s="216"/>
      <c r="H49" s="216"/>
      <c r="I49" s="567">
        <f>'Pol SO 02'!G52</f>
        <v>0</v>
      </c>
      <c r="J49" s="567"/>
    </row>
    <row r="50" spans="1:10" x14ac:dyDescent="0.2">
      <c r="A50" s="127"/>
      <c r="B50" s="129" t="s">
        <v>52</v>
      </c>
      <c r="C50" s="568" t="s">
        <v>53</v>
      </c>
      <c r="D50" s="569"/>
      <c r="E50" s="569"/>
      <c r="F50" s="139" t="s">
        <v>23</v>
      </c>
      <c r="G50" s="216"/>
      <c r="H50" s="216"/>
      <c r="I50" s="567">
        <f>'Pol SO 02'!G123</f>
        <v>0</v>
      </c>
      <c r="J50" s="567"/>
    </row>
    <row r="51" spans="1:10" x14ac:dyDescent="0.2">
      <c r="A51" s="127"/>
      <c r="B51" s="129" t="s">
        <v>54</v>
      </c>
      <c r="C51" s="568" t="s">
        <v>55</v>
      </c>
      <c r="D51" s="569"/>
      <c r="E51" s="569"/>
      <c r="F51" s="139" t="s">
        <v>23</v>
      </c>
      <c r="G51" s="216"/>
      <c r="H51" s="216"/>
      <c r="I51" s="567">
        <f>'Pol SO 02'!G152</f>
        <v>0</v>
      </c>
      <c r="J51" s="567"/>
    </row>
    <row r="52" spans="1:10" x14ac:dyDescent="0.2">
      <c r="A52" s="127"/>
      <c r="B52" s="129" t="s">
        <v>58</v>
      </c>
      <c r="C52" s="568" t="s">
        <v>59</v>
      </c>
      <c r="D52" s="569"/>
      <c r="E52" s="569"/>
      <c r="F52" s="139" t="s">
        <v>23</v>
      </c>
      <c r="G52" s="216"/>
      <c r="H52" s="216"/>
      <c r="I52" s="567">
        <f>'Pol SO 02'!G173</f>
        <v>0</v>
      </c>
      <c r="J52" s="567"/>
    </row>
    <row r="53" spans="1:10" x14ac:dyDescent="0.2">
      <c r="A53" s="127"/>
      <c r="B53" s="129" t="s">
        <v>60</v>
      </c>
      <c r="C53" s="568" t="s">
        <v>61</v>
      </c>
      <c r="D53" s="569"/>
      <c r="E53" s="569"/>
      <c r="F53" s="139" t="s">
        <v>23</v>
      </c>
      <c r="G53" s="216"/>
      <c r="H53" s="216"/>
      <c r="I53" s="567">
        <f>'Pol SO 02'!G182</f>
        <v>0</v>
      </c>
      <c r="J53" s="567"/>
    </row>
    <row r="54" spans="1:10" x14ac:dyDescent="0.2">
      <c r="A54" s="127"/>
      <c r="B54" s="129" t="s">
        <v>62</v>
      </c>
      <c r="C54" s="568" t="s">
        <v>63</v>
      </c>
      <c r="D54" s="569"/>
      <c r="E54" s="569"/>
      <c r="F54" s="139" t="s">
        <v>23</v>
      </c>
      <c r="G54" s="216"/>
      <c r="H54" s="216"/>
      <c r="I54" s="567">
        <f>'Pol SO 02'!G254</f>
        <v>0</v>
      </c>
      <c r="J54" s="567"/>
    </row>
    <row r="55" spans="1:10" x14ac:dyDescent="0.2">
      <c r="A55" s="127"/>
      <c r="B55" s="129" t="s">
        <v>64</v>
      </c>
      <c r="C55" s="568" t="s">
        <v>65</v>
      </c>
      <c r="D55" s="569"/>
      <c r="E55" s="569"/>
      <c r="F55" s="139" t="s">
        <v>23</v>
      </c>
      <c r="G55" s="216"/>
      <c r="H55" s="216"/>
      <c r="I55" s="567">
        <f>'Pol SO 02'!G343</f>
        <v>0</v>
      </c>
      <c r="J55" s="567"/>
    </row>
    <row r="56" spans="1:10" x14ac:dyDescent="0.2">
      <c r="A56" s="127"/>
      <c r="B56" s="129" t="s">
        <v>68</v>
      </c>
      <c r="C56" s="568" t="s">
        <v>69</v>
      </c>
      <c r="D56" s="569"/>
      <c r="E56" s="569"/>
      <c r="F56" s="139" t="s">
        <v>23</v>
      </c>
      <c r="G56" s="216"/>
      <c r="H56" s="216"/>
      <c r="I56" s="567">
        <f>'Pol SO 02'!G370</f>
        <v>0</v>
      </c>
      <c r="J56" s="567"/>
    </row>
    <row r="57" spans="1:10" x14ac:dyDescent="0.2">
      <c r="A57" s="127"/>
      <c r="B57" s="129" t="s">
        <v>70</v>
      </c>
      <c r="C57" s="568" t="s">
        <v>71</v>
      </c>
      <c r="D57" s="569"/>
      <c r="E57" s="569"/>
      <c r="F57" s="139" t="s">
        <v>23</v>
      </c>
      <c r="G57" s="216"/>
      <c r="H57" s="216"/>
      <c r="I57" s="567">
        <f>'Pol SO 02'!G390</f>
        <v>0</v>
      </c>
      <c r="J57" s="567"/>
    </row>
    <row r="58" spans="1:10" x14ac:dyDescent="0.2">
      <c r="A58" s="127"/>
      <c r="B58" s="129" t="s">
        <v>72</v>
      </c>
      <c r="C58" s="568" t="s">
        <v>73</v>
      </c>
      <c r="D58" s="569"/>
      <c r="E58" s="569"/>
      <c r="F58" s="139" t="s">
        <v>23</v>
      </c>
      <c r="G58" s="216"/>
      <c r="H58" s="216"/>
      <c r="I58" s="567">
        <f>'Pol SO 02'!G402</f>
        <v>0</v>
      </c>
      <c r="J58" s="567"/>
    </row>
    <row r="59" spans="1:10" x14ac:dyDescent="0.2">
      <c r="A59" s="127"/>
      <c r="B59" s="129" t="s">
        <v>74</v>
      </c>
      <c r="C59" s="568" t="s">
        <v>75</v>
      </c>
      <c r="D59" s="569"/>
      <c r="E59" s="569"/>
      <c r="F59" s="139" t="s">
        <v>23</v>
      </c>
      <c r="G59" s="216"/>
      <c r="H59" s="216"/>
      <c r="I59" s="567">
        <f>'Pol SO 02'!G685</f>
        <v>0</v>
      </c>
      <c r="J59" s="567"/>
    </row>
    <row r="60" spans="1:10" x14ac:dyDescent="0.2">
      <c r="A60" s="127"/>
      <c r="B60" s="129" t="s">
        <v>76</v>
      </c>
      <c r="C60" s="568" t="s">
        <v>77</v>
      </c>
      <c r="D60" s="569"/>
      <c r="E60" s="569"/>
      <c r="F60" s="139" t="s">
        <v>24</v>
      </c>
      <c r="G60" s="216"/>
      <c r="H60" s="216"/>
      <c r="I60" s="567">
        <f>'Pol SO 02'!G688</f>
        <v>0</v>
      </c>
      <c r="J60" s="567"/>
    </row>
    <row r="61" spans="1:10" x14ac:dyDescent="0.2">
      <c r="A61" s="127"/>
      <c r="B61" s="129" t="s">
        <v>78</v>
      </c>
      <c r="C61" s="568" t="s">
        <v>79</v>
      </c>
      <c r="D61" s="569"/>
      <c r="E61" s="569"/>
      <c r="F61" s="139" t="s">
        <v>24</v>
      </c>
      <c r="G61" s="216"/>
      <c r="H61" s="216"/>
      <c r="I61" s="567">
        <f>'Pol SO 02'!G768</f>
        <v>0</v>
      </c>
      <c r="J61" s="567"/>
    </row>
    <row r="62" spans="1:10" x14ac:dyDescent="0.2">
      <c r="A62" s="127"/>
      <c r="B62" s="129" t="s">
        <v>80</v>
      </c>
      <c r="C62" s="568" t="s">
        <v>81</v>
      </c>
      <c r="D62" s="569"/>
      <c r="E62" s="569"/>
      <c r="F62" s="139" t="s">
        <v>24</v>
      </c>
      <c r="G62" s="216"/>
      <c r="H62" s="216"/>
      <c r="I62" s="567">
        <f>'Pol SO 02'!G829</f>
        <v>0</v>
      </c>
      <c r="J62" s="567"/>
    </row>
    <row r="63" spans="1:10" x14ac:dyDescent="0.2">
      <c r="A63" s="127"/>
      <c r="B63" s="129" t="s">
        <v>82</v>
      </c>
      <c r="C63" s="568" t="s">
        <v>83</v>
      </c>
      <c r="D63" s="569"/>
      <c r="E63" s="569"/>
      <c r="F63" s="139" t="s">
        <v>24</v>
      </c>
      <c r="G63" s="216"/>
      <c r="H63" s="216"/>
      <c r="I63" s="567">
        <f>'Pol SO 02'!G886</f>
        <v>0</v>
      </c>
      <c r="J63" s="567"/>
    </row>
    <row r="64" spans="1:10" x14ac:dyDescent="0.2">
      <c r="A64" s="127"/>
      <c r="B64" s="129" t="s">
        <v>84</v>
      </c>
      <c r="C64" s="568" t="s">
        <v>85</v>
      </c>
      <c r="D64" s="569"/>
      <c r="E64" s="569"/>
      <c r="F64" s="139" t="s">
        <v>24</v>
      </c>
      <c r="G64" s="216"/>
      <c r="H64" s="216"/>
      <c r="I64" s="567">
        <f>'Pol SO 02'!G902</f>
        <v>0</v>
      </c>
      <c r="J64" s="567"/>
    </row>
    <row r="65" spans="1:10" x14ac:dyDescent="0.2">
      <c r="A65" s="127"/>
      <c r="B65" s="129" t="s">
        <v>86</v>
      </c>
      <c r="C65" s="568" t="s">
        <v>87</v>
      </c>
      <c r="D65" s="569"/>
      <c r="E65" s="569"/>
      <c r="F65" s="139" t="s">
        <v>24</v>
      </c>
      <c r="G65" s="216"/>
      <c r="H65" s="216"/>
      <c r="I65" s="567">
        <f>'Pol SO 02'!G947</f>
        <v>0</v>
      </c>
      <c r="J65" s="567"/>
    </row>
    <row r="66" spans="1:10" x14ac:dyDescent="0.2">
      <c r="A66" s="127"/>
      <c r="B66" s="129" t="s">
        <v>88</v>
      </c>
      <c r="C66" s="568" t="s">
        <v>89</v>
      </c>
      <c r="D66" s="569"/>
      <c r="E66" s="569"/>
      <c r="F66" s="139" t="s">
        <v>24</v>
      </c>
      <c r="G66" s="216"/>
      <c r="H66" s="216"/>
      <c r="I66" s="567">
        <f>'Pol SO 02'!G1001</f>
        <v>0</v>
      </c>
      <c r="J66" s="567"/>
    </row>
    <row r="67" spans="1:10" x14ac:dyDescent="0.2">
      <c r="A67" s="127"/>
      <c r="B67" s="129" t="s">
        <v>1731</v>
      </c>
      <c r="C67" s="568" t="s">
        <v>1732</v>
      </c>
      <c r="D67" s="569"/>
      <c r="E67" s="569"/>
      <c r="F67" s="139" t="s">
        <v>24</v>
      </c>
      <c r="G67" s="216"/>
      <c r="H67" s="216"/>
      <c r="I67" s="567">
        <f>'Pol SO 02'!G1033</f>
        <v>0</v>
      </c>
      <c r="J67" s="567"/>
    </row>
    <row r="68" spans="1:10" x14ac:dyDescent="0.2">
      <c r="A68" s="127"/>
      <c r="B68" s="129" t="s">
        <v>90</v>
      </c>
      <c r="C68" s="568" t="s">
        <v>91</v>
      </c>
      <c r="D68" s="569"/>
      <c r="E68" s="569"/>
      <c r="F68" s="139" t="s">
        <v>24</v>
      </c>
      <c r="G68" s="216"/>
      <c r="H68" s="216"/>
      <c r="I68" s="567">
        <f>'Pol SO 02'!G1068</f>
        <v>0</v>
      </c>
      <c r="J68" s="567"/>
    </row>
    <row r="69" spans="1:10" x14ac:dyDescent="0.2">
      <c r="A69" s="127"/>
      <c r="B69" s="129" t="s">
        <v>92</v>
      </c>
      <c r="C69" s="568" t="s">
        <v>93</v>
      </c>
      <c r="D69" s="569"/>
      <c r="E69" s="569"/>
      <c r="F69" s="139" t="s">
        <v>24</v>
      </c>
      <c r="G69" s="216"/>
      <c r="H69" s="216"/>
      <c r="I69" s="567">
        <f>'Pol SO 02'!G1105</f>
        <v>0</v>
      </c>
      <c r="J69" s="567"/>
    </row>
    <row r="70" spans="1:10" x14ac:dyDescent="0.2">
      <c r="A70" s="127"/>
      <c r="B70" s="129" t="s">
        <v>94</v>
      </c>
      <c r="C70" s="568" t="s">
        <v>95</v>
      </c>
      <c r="D70" s="569"/>
      <c r="E70" s="569"/>
      <c r="F70" s="139" t="s">
        <v>24</v>
      </c>
      <c r="G70" s="216"/>
      <c r="H70" s="216"/>
      <c r="I70" s="567">
        <f>'Pol SO 02'!G1112</f>
        <v>0</v>
      </c>
      <c r="J70" s="567"/>
    </row>
    <row r="71" spans="1:10" x14ac:dyDescent="0.2">
      <c r="A71" s="127"/>
      <c r="B71" s="136" t="s">
        <v>98</v>
      </c>
      <c r="C71" s="584" t="s">
        <v>99</v>
      </c>
      <c r="D71" s="585"/>
      <c r="E71" s="585"/>
      <c r="F71" s="141" t="s">
        <v>25</v>
      </c>
      <c r="G71" s="217"/>
      <c r="H71" s="217"/>
      <c r="I71" s="583">
        <f>'Pol SO 02'!G1120</f>
        <v>0</v>
      </c>
      <c r="J71" s="583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86">
        <f>SUM(I47:I71)</f>
        <v>0</v>
      </c>
      <c r="J72" s="586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I72:J72"/>
    <mergeCell ref="C69:E69"/>
    <mergeCell ref="I69:J69"/>
    <mergeCell ref="C70:E70"/>
    <mergeCell ref="I70:J70"/>
    <mergeCell ref="C71:E71"/>
    <mergeCell ref="I71:J71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showZeros="0" view="pageBreakPreview" topLeftCell="A981" zoomScale="60" zoomScaleNormal="100" workbookViewId="0">
      <selection activeCell="C1015" sqref="C101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3325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953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958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950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952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959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960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952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959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960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952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959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960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961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962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952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963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964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965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966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952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967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966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968</v>
      </c>
      <c r="C32" s="170" t="s">
        <v>969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952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970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971</v>
      </c>
      <c r="C34" s="170" t="s">
        <v>972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952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973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974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952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974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975</v>
      </c>
      <c r="C40" s="170" t="s">
        <v>976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952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977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978</v>
      </c>
      <c r="C42" s="170" t="s">
        <v>979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952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980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981</v>
      </c>
      <c r="C44" s="170" t="s">
        <v>982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980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983</v>
      </c>
      <c r="C46" s="170" t="s">
        <v>984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985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986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987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988</v>
      </c>
      <c r="C53" s="170" t="s">
        <v>989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990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991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992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993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994</v>
      </c>
      <c r="C58" s="170" t="s">
        <v>995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996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997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998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999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1000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1001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1002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1003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1004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1005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1006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1007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1008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952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1009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1010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1011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1012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1013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1014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952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1009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1010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1011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1012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1013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1014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1015</v>
      </c>
      <c r="C94" s="170" t="s">
        <v>1016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952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1017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1018</v>
      </c>
      <c r="C96" s="170" t="s">
        <v>1019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1020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1021</v>
      </c>
      <c r="C98" s="170" t="s">
        <v>1022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1023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1024</v>
      </c>
      <c r="C100" s="170" t="s">
        <v>1025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1026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1027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1028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1029</v>
      </c>
      <c r="C104" s="170" t="s">
        <v>1030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952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1023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1031</v>
      </c>
      <c r="C106" s="170" t="s">
        <v>1032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1026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1033</v>
      </c>
      <c r="C108" s="170" t="s">
        <v>1034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952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1027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1035</v>
      </c>
      <c r="C110" s="170" t="s">
        <v>1036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952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1028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1037</v>
      </c>
      <c r="C112" s="170" t="s">
        <v>1038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1039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1040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1041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1042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1045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1046</v>
      </c>
      <c r="C119" s="170" t="s">
        <v>1047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952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1045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1048</v>
      </c>
      <c r="C121" s="170" t="s">
        <v>1049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1050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1051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1052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1053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1054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1055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1056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1057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1058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1055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1059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1060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1061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1062</v>
      </c>
      <c r="C140" s="170" t="s">
        <v>1063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1064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1065</v>
      </c>
      <c r="C143" s="170" t="s">
        <v>1066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952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1067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1068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1069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1070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951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1071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1072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1073</v>
      </c>
      <c r="C150" s="170" t="s">
        <v>1074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1075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952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1076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1077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1078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1079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1080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1076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1077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1078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1079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1080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952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1081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1082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952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1082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1083</v>
      </c>
      <c r="C171" s="170" t="s">
        <v>1084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1085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952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1086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952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1087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1088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952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1087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1089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952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1090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1091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1092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1093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1094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1095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1096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1097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1098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1099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1100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1101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1102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1103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1104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1105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1106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1107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1108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952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1098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1099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1100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1101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1102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1109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1110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1111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1112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1113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952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1091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1092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1093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1094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1095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1096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1097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1098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1099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1100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1101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1102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1114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1115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1116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1117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1118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952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1119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1120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1121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1122</v>
      </c>
      <c r="C238" s="170" t="s">
        <v>1123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952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1124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952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1125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952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1126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952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1127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1128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1129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952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1130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952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1131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952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1132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952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1133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1134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1135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1136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1137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1138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1139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1140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1141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1142</v>
      </c>
      <c r="C266" s="170" t="s">
        <v>1143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1133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1134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1135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1136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1137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1138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1139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1140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1141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952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1144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952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1144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1140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1139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1133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1134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1135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1136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1141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952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1137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1145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1146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1146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1147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952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1127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1128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1129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952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1148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1149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1150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1151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952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1152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1153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952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1152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1153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1154</v>
      </c>
      <c r="C325" s="170" t="s">
        <v>1155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952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1156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1157</v>
      </c>
      <c r="C327" s="170" t="s">
        <v>1158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952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1156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951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1138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1159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951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1160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1161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1162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1163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951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1164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1165</v>
      </c>
      <c r="C344" s="170" t="s">
        <v>1166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952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1167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1168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952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1169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1170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952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1167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1169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1168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1170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1171</v>
      </c>
      <c r="C358" s="170" t="s">
        <v>1172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952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1173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1174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1175</v>
      </c>
      <c r="C362" s="170" t="s">
        <v>1176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952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1173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1174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1177</v>
      </c>
      <c r="C366" s="170" t="s">
        <v>1178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952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1179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1180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952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1167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1169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1168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1170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1181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952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1182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952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1183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952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1182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952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1182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952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1183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952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1182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952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1167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1169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1168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1170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1181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951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1184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952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1185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1186</v>
      </c>
      <c r="C403" s="170" t="s">
        <v>1187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952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1188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1189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1190</v>
      </c>
      <c r="C406" s="170" t="s">
        <v>1191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952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1192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1193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1194</v>
      </c>
      <c r="C409" s="170" t="s">
        <v>1195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952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1196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1197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1198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1199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1200</v>
      </c>
      <c r="C414" s="170" t="s">
        <v>1201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952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1202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1203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1204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1205</v>
      </c>
      <c r="C418" s="170" t="s">
        <v>1206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952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1207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1208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1209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1210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1211</v>
      </c>
      <c r="C423" s="170" t="s">
        <v>1212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952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1213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1214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1215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1216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1217</v>
      </c>
      <c r="C428" s="170" t="s">
        <v>1218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952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1219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1220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1221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1222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1223</v>
      </c>
      <c r="C433" s="170" t="s">
        <v>1224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952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1225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1226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1227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1228</v>
      </c>
      <c r="C437" s="170" t="s">
        <v>1229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952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1230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1231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1232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1233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1234</v>
      </c>
      <c r="C442" s="170" t="s">
        <v>1235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952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1236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1237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1238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1239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1240</v>
      </c>
      <c r="C447" s="170" t="s">
        <v>1241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952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1242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1243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1244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1245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1246</v>
      </c>
      <c r="C452" s="170" t="s">
        <v>1247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952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1248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1249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1250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1251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1252</v>
      </c>
      <c r="C457" s="170" t="s">
        <v>1253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952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1254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1255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1256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1257</v>
      </c>
      <c r="C461" s="170" t="s">
        <v>1258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952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1259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1260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1261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1262</v>
      </c>
      <c r="C465" s="170" t="s">
        <v>1263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952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1264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1265</v>
      </c>
      <c r="C467" s="170" t="s">
        <v>1266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952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1267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1268</v>
      </c>
      <c r="C469" s="170" t="s">
        <v>1269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952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1270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1271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1272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1273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1274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1275</v>
      </c>
      <c r="C475" s="170" t="s">
        <v>1276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952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1277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1278</v>
      </c>
      <c r="C477" s="170" t="s">
        <v>1279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952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1280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1281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1282</v>
      </c>
      <c r="C480" s="170" t="s">
        <v>1283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952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1284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1285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1286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1287</v>
      </c>
      <c r="C484" s="170" t="s">
        <v>1288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952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1289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1290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1291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1292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1293</v>
      </c>
      <c r="C489" s="170" t="s">
        <v>1294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952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1295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1296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1297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1298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1299</v>
      </c>
      <c r="C494" s="170" t="s">
        <v>1300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951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1301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1302</v>
      </c>
      <c r="C496" s="170" t="s">
        <v>1303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951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1304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1305</v>
      </c>
      <c r="C498" s="170" t="s">
        <v>1306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951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1307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1308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1309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1310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1311</v>
      </c>
      <c r="C503" s="170" t="s">
        <v>1312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951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1313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1314</v>
      </c>
      <c r="C505" s="170" t="s">
        <v>1315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951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1316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1317</v>
      </c>
      <c r="C507" s="170" t="s">
        <v>1318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951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1319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1320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1321</v>
      </c>
      <c r="C510" s="170" t="s">
        <v>1322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951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1323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1324</v>
      </c>
      <c r="C512" s="170" t="s">
        <v>1325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951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1326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1327</v>
      </c>
      <c r="C514" s="170" t="s">
        <v>1328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951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1329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1330</v>
      </c>
      <c r="C516" s="170" t="s">
        <v>1331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951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1332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1333</v>
      </c>
      <c r="C518" s="170" t="s">
        <v>1334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951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1335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1336</v>
      </c>
      <c r="C520" s="170" t="s">
        <v>1337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951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1338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1339</v>
      </c>
      <c r="C522" s="170" t="s">
        <v>1340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951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1341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1342</v>
      </c>
      <c r="C524" s="170" t="s">
        <v>1343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951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1344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952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1345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1346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1347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1348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1349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952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1350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1351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1352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1353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1354</v>
      </c>
      <c r="C537" s="170" t="s">
        <v>1355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952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1356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1357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1358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1359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952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1130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952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1131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1360</v>
      </c>
      <c r="C546" s="170" t="s">
        <v>1361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952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1132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1362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952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1363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1364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952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1365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1366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952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1367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1368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952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1369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952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1370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952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1371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952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1372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952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1373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952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1374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952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1375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952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1376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1377</v>
      </c>
      <c r="C570" s="170" t="s">
        <v>1378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952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1379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1267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1380</v>
      </c>
      <c r="C573" s="170" t="s">
        <v>1381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952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1382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1383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1384</v>
      </c>
      <c r="C576" s="170" t="s">
        <v>1385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952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1386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1387</v>
      </c>
      <c r="C578" s="170" t="s">
        <v>1388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952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1386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1389</v>
      </c>
      <c r="C580" s="170" t="s">
        <v>1390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952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1391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1392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1393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1394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1395</v>
      </c>
      <c r="C585" s="170" t="s">
        <v>1396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952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1397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1398</v>
      </c>
      <c r="C587" s="170" t="s">
        <v>1399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952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1400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1401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1402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1403</v>
      </c>
      <c r="C591" s="170" t="s">
        <v>1404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952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1400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1401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1402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1405</v>
      </c>
      <c r="C595" s="170" t="s">
        <v>1406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952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1407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1408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1409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1410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1411</v>
      </c>
      <c r="C600" s="170" t="s">
        <v>1412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952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1413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1414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1415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1416</v>
      </c>
      <c r="C604" s="170" t="s">
        <v>1417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952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1418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1419</v>
      </c>
      <c r="C606" s="170" t="s">
        <v>1420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952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1295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1296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1297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1298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1421</v>
      </c>
      <c r="C611" s="170" t="s">
        <v>1422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952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1423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1424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1425</v>
      </c>
      <c r="C614" s="170" t="s">
        <v>1426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952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1427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1428</v>
      </c>
      <c r="C616" s="170" t="s">
        <v>1429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952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1202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1430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1431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1432</v>
      </c>
      <c r="C620" s="170" t="s">
        <v>1433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952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1434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1435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1436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1437</v>
      </c>
      <c r="C624" s="170" t="s">
        <v>1438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952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1439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1203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1204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1440</v>
      </c>
      <c r="C628" s="170" t="s">
        <v>1441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951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1202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1209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1210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1442</v>
      </c>
      <c r="C632" s="170" t="s">
        <v>1443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952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1444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1445</v>
      </c>
      <c r="C634" s="170" t="s">
        <v>1446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952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1447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1448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1449</v>
      </c>
      <c r="C637" s="170" t="s">
        <v>1450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952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1447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1448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1451</v>
      </c>
      <c r="C640" s="170" t="s">
        <v>1452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952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1453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1454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1455</v>
      </c>
      <c r="C643" s="170" t="s">
        <v>1456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952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1457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1458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1459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1460</v>
      </c>
      <c r="C647" s="170" t="s">
        <v>1461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952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1462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1463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1464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1465</v>
      </c>
      <c r="C651" s="170" t="s">
        <v>1466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952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1467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1468</v>
      </c>
      <c r="C653" s="170" t="s">
        <v>1469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952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1470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1471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1267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1472</v>
      </c>
      <c r="C657" s="170" t="s">
        <v>1473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952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1474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1475</v>
      </c>
      <c r="C659" s="170" t="s">
        <v>1476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952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1474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1477</v>
      </c>
      <c r="C661" s="170" t="s">
        <v>1478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952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1474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1479</v>
      </c>
      <c r="C663" s="170" t="s">
        <v>1480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952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1474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1481</v>
      </c>
      <c r="C665" s="170" t="s">
        <v>1482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952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1483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952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1484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952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1485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1486</v>
      </c>
      <c r="C671" s="170" t="s">
        <v>1487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952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1484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1488</v>
      </c>
      <c r="C673" s="170" t="s">
        <v>1489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952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1484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952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1484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952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1490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951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1491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1492</v>
      </c>
      <c r="C681" s="170" t="s">
        <v>1493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951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1494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1495</v>
      </c>
      <c r="C683" s="170" t="s">
        <v>1496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951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1497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1498</v>
      </c>
      <c r="C686" s="170" t="s">
        <v>1499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951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1500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952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1181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1501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952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1139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1140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952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1502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952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1503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1504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1505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1506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1507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952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1503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1504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1508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1509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1510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1511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952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1503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1504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1508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1509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1510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1511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952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1140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1512</v>
      </c>
      <c r="C744" s="170" t="s">
        <v>1513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952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1514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952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1168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1170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1515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1516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1517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1518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1519</v>
      </c>
      <c r="C757" s="170" t="s">
        <v>1520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951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1521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1522</v>
      </c>
      <c r="C759" s="170" t="s">
        <v>1523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951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1524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1525</v>
      </c>
      <c r="C761" s="170" t="s">
        <v>1526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951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1527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1528</v>
      </c>
      <c r="C763" s="170" t="s">
        <v>1529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951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1530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1531</v>
      </c>
      <c r="C765" s="170" t="s">
        <v>1532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951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1533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1534</v>
      </c>
      <c r="C767" s="170" t="s">
        <v>1535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952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952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1536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952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1160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1537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1538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952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1536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1539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952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1540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1160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1537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1541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952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1536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1160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1537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1538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952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1540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1160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1537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1541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1542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951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1160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1537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1538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1543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951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1536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1544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951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1540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1160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1537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1545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1546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1547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951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1160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1537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1538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951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1548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1549</v>
      </c>
      <c r="C828" s="170" t="s">
        <v>1550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952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952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1167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1551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1168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1170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1181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1552</v>
      </c>
      <c r="C837" s="170" t="s">
        <v>1553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952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1554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1555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1556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1557</v>
      </c>
      <c r="C844" s="170" t="s">
        <v>1558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952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1559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1560</v>
      </c>
      <c r="C847" s="170" t="s">
        <v>1561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952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1562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1563</v>
      </c>
      <c r="C850" s="170" t="s">
        <v>1564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951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1565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952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1566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952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1167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1169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1168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1170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1181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952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1567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952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1160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1537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1568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952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1536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951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1569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1160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1537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1570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951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1160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1537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1571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1572</v>
      </c>
      <c r="C885" s="170" t="s">
        <v>1573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952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1574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951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1575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951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951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1576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951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1577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951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951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1578</v>
      </c>
      <c r="C893" s="170" t="s">
        <v>1579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951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1580</v>
      </c>
      <c r="C894" s="170" t="s">
        <v>1581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951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1582</v>
      </c>
      <c r="C895" s="170" t="s">
        <v>1583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951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1584</v>
      </c>
      <c r="C896" s="170" t="s">
        <v>1583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951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1585</v>
      </c>
      <c r="C897" s="170" t="s">
        <v>3329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951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1586</v>
      </c>
      <c r="C898" s="170" t="s">
        <v>1587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951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1588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951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1589</v>
      </c>
      <c r="C900" s="170" t="s">
        <v>1590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951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1591</v>
      </c>
      <c r="C901" s="170" t="s">
        <v>1592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952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1593</v>
      </c>
      <c r="C903" s="170" t="s">
        <v>1594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951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1595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1596</v>
      </c>
      <c r="C905" s="170" t="s">
        <v>1597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951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1598</v>
      </c>
      <c r="C906" s="170" t="s">
        <v>1599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1600</v>
      </c>
      <c r="C907" s="170" t="s">
        <v>1601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951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1602</v>
      </c>
      <c r="C908" s="170" t="s">
        <v>1603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951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1604</v>
      </c>
      <c r="C909" s="170" t="s">
        <v>1605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951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1606</v>
      </c>
      <c r="C910" s="170" t="s">
        <v>1607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951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1608</v>
      </c>
      <c r="C911" s="170" t="s">
        <v>1609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951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1610</v>
      </c>
      <c r="C912" s="170" t="s">
        <v>1611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951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1612</v>
      </c>
      <c r="C913" s="170" t="s">
        <v>1613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951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1614</v>
      </c>
      <c r="C914" s="170" t="s">
        <v>1615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951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1616</v>
      </c>
      <c r="C915" s="170" t="s">
        <v>1617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951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1618</v>
      </c>
      <c r="C916" s="170" t="s">
        <v>1617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951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1619</v>
      </c>
      <c r="C917" s="170" t="s">
        <v>1620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951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1621</v>
      </c>
      <c r="C918" s="170" t="s">
        <v>1620</v>
      </c>
      <c r="D918" s="187" t="s">
        <v>120</v>
      </c>
      <c r="E918" s="212">
        <v>3</v>
      </c>
      <c r="F918" s="212"/>
      <c r="G918" s="212">
        <f t="shared" si="1"/>
        <v>0</v>
      </c>
      <c r="H918" s="181" t="s">
        <v>951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1622</v>
      </c>
      <c r="C919" s="170" t="s">
        <v>1620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951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1623</v>
      </c>
      <c r="C920" s="170" t="s">
        <v>1615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951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1624</v>
      </c>
      <c r="C921" s="170" t="s">
        <v>1625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951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1626</v>
      </c>
      <c r="C922" s="170" t="s">
        <v>1627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951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1628</v>
      </c>
      <c r="C923" s="170" t="s">
        <v>1629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951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1630</v>
      </c>
      <c r="C924" s="170" t="s">
        <v>1631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951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1632</v>
      </c>
      <c r="C925" s="170" t="s">
        <v>1633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951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1634</v>
      </c>
      <c r="C926" s="170" t="s">
        <v>1635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951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1636</v>
      </c>
      <c r="C927" s="170" t="s">
        <v>1637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951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1638</v>
      </c>
      <c r="C928" s="170" t="s">
        <v>1639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951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1640</v>
      </c>
      <c r="C929" s="170" t="s">
        <v>1641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951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1642</v>
      </c>
      <c r="C930" s="170" t="s">
        <v>1641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951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1643</v>
      </c>
      <c r="C931" s="170" t="s">
        <v>1641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951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1644</v>
      </c>
      <c r="C932" s="170" t="s">
        <v>1641</v>
      </c>
      <c r="D932" s="187" t="s">
        <v>120</v>
      </c>
      <c r="E932" s="212">
        <v>6</v>
      </c>
      <c r="F932" s="212"/>
      <c r="G932" s="212">
        <f t="shared" si="1"/>
        <v>0</v>
      </c>
      <c r="H932" s="181" t="s">
        <v>951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1645</v>
      </c>
      <c r="C933" s="170" t="s">
        <v>1599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1646</v>
      </c>
      <c r="C934" s="170" t="s">
        <v>1647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951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1648</v>
      </c>
      <c r="C935" s="170" t="s">
        <v>1647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951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1649</v>
      </c>
      <c r="C936" s="170" t="s">
        <v>1650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951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1651</v>
      </c>
      <c r="C937" s="170" t="s">
        <v>1641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951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1652</v>
      </c>
      <c r="C938" s="170" t="s">
        <v>1641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951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1653</v>
      </c>
      <c r="C939" s="170" t="s">
        <v>1641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951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1654</v>
      </c>
      <c r="C940" s="170" t="s">
        <v>1655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951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1656</v>
      </c>
      <c r="C941" s="170" t="s">
        <v>1647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951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1657</v>
      </c>
      <c r="C942" s="170" t="s">
        <v>1647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951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1658</v>
      </c>
      <c r="C943" s="170" t="s">
        <v>1659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951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1660</v>
      </c>
      <c r="C944" s="170" t="s">
        <v>1650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951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804</v>
      </c>
      <c r="C945" s="170" t="s">
        <v>805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951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1661</v>
      </c>
      <c r="C946" s="170" t="s">
        <v>1662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952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808</v>
      </c>
      <c r="C948" s="170" t="s">
        <v>1663</v>
      </c>
      <c r="D948" s="187" t="s">
        <v>810</v>
      </c>
      <c r="E948" s="212">
        <v>60</v>
      </c>
      <c r="F948" s="212"/>
      <c r="G948" s="212">
        <f>ROUND(E948*F948,2)</f>
        <v>0</v>
      </c>
      <c r="H948" s="181" t="s">
        <v>952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1664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812</v>
      </c>
      <c r="C950" s="170" t="s">
        <v>1665</v>
      </c>
      <c r="D950" s="187" t="s">
        <v>810</v>
      </c>
      <c r="E950" s="212">
        <v>80</v>
      </c>
      <c r="F950" s="212"/>
      <c r="G950" s="212">
        <f>ROUND(E950*F950,2)</f>
        <v>0</v>
      </c>
      <c r="H950" s="181" t="s">
        <v>952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811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815</v>
      </c>
      <c r="C952" s="170" t="s">
        <v>816</v>
      </c>
      <c r="D952" s="187" t="s">
        <v>810</v>
      </c>
      <c r="E952" s="212">
        <v>110</v>
      </c>
      <c r="F952" s="212"/>
      <c r="G952" s="212">
        <f>ROUND(E952*F952,2)</f>
        <v>0</v>
      </c>
      <c r="H952" s="181" t="s">
        <v>952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814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818</v>
      </c>
      <c r="C954" s="170" t="s">
        <v>819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951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1666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821</v>
      </c>
      <c r="C956" s="170" t="s">
        <v>1667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951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823</v>
      </c>
      <c r="C957" s="170" t="s">
        <v>1668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951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825</v>
      </c>
      <c r="C958" s="170" t="s">
        <v>1669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951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829</v>
      </c>
      <c r="C959" s="170" t="s">
        <v>830</v>
      </c>
      <c r="D959" s="187" t="s">
        <v>120</v>
      </c>
      <c r="E959" s="212">
        <v>10</v>
      </c>
      <c r="F959" s="212"/>
      <c r="G959" s="212">
        <f t="shared" si="2"/>
        <v>0</v>
      </c>
      <c r="H959" s="181" t="s">
        <v>951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1670</v>
      </c>
      <c r="C960" s="170" t="s">
        <v>1671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951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1672</v>
      </c>
      <c r="C961" s="170" t="s">
        <v>1673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951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1674</v>
      </c>
      <c r="C962" s="170" t="s">
        <v>1675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951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833</v>
      </c>
      <c r="C963" s="170" t="s">
        <v>1676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951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834</v>
      </c>
      <c r="C964" s="170" t="s">
        <v>835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951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1677</v>
      </c>
      <c r="C965" s="170" t="s">
        <v>1678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951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1679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ht="22.5" outlineLevel="1" x14ac:dyDescent="0.2">
      <c r="A967" s="152">
        <v>314</v>
      </c>
      <c r="B967" s="154" t="s">
        <v>1677</v>
      </c>
      <c r="C967" s="170" t="s">
        <v>1678</v>
      </c>
      <c r="D967" s="187" t="s">
        <v>127</v>
      </c>
      <c r="E967" s="212">
        <v>7.4139999999999997</v>
      </c>
      <c r="F967" s="212"/>
      <c r="G967" s="212">
        <f>ROUND(E967*F967,2)</f>
        <v>0</v>
      </c>
      <c r="H967" s="181" t="s">
        <v>951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1679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1680</v>
      </c>
      <c r="C969" s="170" t="s">
        <v>1599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1681</v>
      </c>
      <c r="C970" s="170" t="s">
        <v>1599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1682</v>
      </c>
      <c r="C971" s="170" t="s">
        <v>1599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840</v>
      </c>
      <c r="C972" s="170" t="s">
        <v>841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951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1683</v>
      </c>
      <c r="C973" s="170" t="s">
        <v>1684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951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1685</v>
      </c>
      <c r="C974" s="170" t="s">
        <v>1684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951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1686</v>
      </c>
      <c r="C975" s="170" t="s">
        <v>1687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951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1688</v>
      </c>
      <c r="C976" s="170" t="s">
        <v>1689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951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1690</v>
      </c>
      <c r="C977" s="170" t="s">
        <v>1691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951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1692</v>
      </c>
      <c r="C978" s="170" t="s">
        <v>1693</v>
      </c>
      <c r="D978" s="187" t="s">
        <v>120</v>
      </c>
      <c r="E978" s="212">
        <v>1</v>
      </c>
      <c r="F978" s="212"/>
      <c r="G978" s="212">
        <f t="shared" si="3"/>
        <v>0</v>
      </c>
      <c r="H978" s="181" t="s">
        <v>951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1694</v>
      </c>
      <c r="C979" s="170" t="s">
        <v>1695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951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844</v>
      </c>
      <c r="C980" s="170" t="s">
        <v>845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951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846</v>
      </c>
      <c r="C981" s="170" t="s">
        <v>1696</v>
      </c>
      <c r="D981" s="187" t="s">
        <v>120</v>
      </c>
      <c r="E981" s="212">
        <v>3</v>
      </c>
      <c r="F981" s="212"/>
      <c r="G981" s="212">
        <f t="shared" si="3"/>
        <v>0</v>
      </c>
      <c r="H981" s="181" t="s">
        <v>951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3330</v>
      </c>
      <c r="B982" s="154" t="s">
        <v>3331</v>
      </c>
      <c r="C982" s="170" t="s">
        <v>3332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951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1697</v>
      </c>
      <c r="C983" s="170" t="s">
        <v>1698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951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1699</v>
      </c>
      <c r="C984" s="170" t="s">
        <v>1700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951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1701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1702</v>
      </c>
      <c r="C986" s="170" t="s">
        <v>1703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951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1704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1705</v>
      </c>
      <c r="C988" s="170" t="s">
        <v>1706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951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1707</v>
      </c>
      <c r="C989" s="170" t="s">
        <v>1708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951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1709</v>
      </c>
      <c r="C990" s="170" t="s">
        <v>1708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951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1710</v>
      </c>
      <c r="C991" s="170" t="s">
        <v>1711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951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1712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1713</v>
      </c>
      <c r="C993" s="170" t="s">
        <v>851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951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1714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1715</v>
      </c>
      <c r="C995" s="170" t="s">
        <v>1716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951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1717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1718</v>
      </c>
      <c r="C997" s="170" t="s">
        <v>854</v>
      </c>
      <c r="D997" s="187" t="s">
        <v>810</v>
      </c>
      <c r="E997" s="212">
        <v>309.7</v>
      </c>
      <c r="F997" s="212"/>
      <c r="G997" s="212">
        <f>ROUND(E997*F997,2)</f>
        <v>0</v>
      </c>
      <c r="H997" s="181" t="s">
        <v>951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1719</v>
      </c>
      <c r="C998" s="170" t="s">
        <v>1720</v>
      </c>
      <c r="D998" s="187" t="s">
        <v>810</v>
      </c>
      <c r="E998" s="212">
        <v>206.67</v>
      </c>
      <c r="F998" s="212"/>
      <c r="G998" s="212">
        <f>ROUND(E998*F998,2)</f>
        <v>0</v>
      </c>
      <c r="H998" s="181" t="s">
        <v>951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1721</v>
      </c>
      <c r="C999" s="170" t="s">
        <v>1720</v>
      </c>
      <c r="D999" s="187" t="s">
        <v>810</v>
      </c>
      <c r="E999" s="212">
        <v>114.93</v>
      </c>
      <c r="F999" s="212"/>
      <c r="G999" s="212">
        <f>ROUND(E999*F999,2)</f>
        <v>0</v>
      </c>
      <c r="H999" s="181" t="s">
        <v>951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1722</v>
      </c>
      <c r="C1000" s="170" t="s">
        <v>1723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952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866</v>
      </c>
      <c r="C1002" s="170" t="s">
        <v>867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952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1168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1170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868</v>
      </c>
      <c r="C1006" s="170" t="s">
        <v>869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952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1724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872</v>
      </c>
      <c r="C1008" s="170" t="s">
        <v>873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952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1724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875</v>
      </c>
      <c r="C1010" s="170" t="s">
        <v>876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952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1168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1170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877</v>
      </c>
      <c r="C1014" s="170" t="s">
        <v>878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952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1168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1170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879</v>
      </c>
      <c r="C1018" s="170" t="s">
        <v>880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951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1168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1170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881</v>
      </c>
      <c r="C1022" s="170" t="s">
        <v>882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952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1724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883</v>
      </c>
      <c r="C1024" s="170" t="s">
        <v>1725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951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1555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1726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1727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1728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1729</v>
      </c>
      <c r="C1032" s="170" t="s">
        <v>1730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952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1731</v>
      </c>
      <c r="C1033" s="172" t="s">
        <v>1732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1733</v>
      </c>
      <c r="C1034" s="170" t="s">
        <v>1734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952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1167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1169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1735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1736</v>
      </c>
      <c r="C1039" s="170" t="s">
        <v>1737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952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1738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1739</v>
      </c>
      <c r="C1042" s="170" t="s">
        <v>1740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952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1167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1169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1735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1741</v>
      </c>
      <c r="C1047" s="170" t="s">
        <v>1742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952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1167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1169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1735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1743</v>
      </c>
      <c r="C1052" s="170" t="s">
        <v>1744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952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1745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1746</v>
      </c>
      <c r="C1055" s="170" t="s">
        <v>1747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952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1745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1748</v>
      </c>
      <c r="C1058" s="170" t="s">
        <v>1749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951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1750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1554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1751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1752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1753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1754</v>
      </c>
      <c r="C1067" s="170" t="s">
        <v>1755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952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890</v>
      </c>
      <c r="C1069" s="170" t="s">
        <v>891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952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1515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1516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1517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1518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892</v>
      </c>
      <c r="C1075" s="170" t="s">
        <v>893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952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1756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1515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1516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1517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1518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894</v>
      </c>
      <c r="C1081" s="170" t="s">
        <v>895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951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1757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897</v>
      </c>
      <c r="C1083" s="170" t="s">
        <v>898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952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1756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1515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1516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1517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1518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899</v>
      </c>
      <c r="C1089" s="170" t="s">
        <v>880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951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1756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1515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1516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1517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1518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901</v>
      </c>
      <c r="C1095" s="170" t="s">
        <v>902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951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1756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1758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1759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1760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1761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1762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1763</v>
      </c>
      <c r="C1104" s="170" t="s">
        <v>1764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952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1765</v>
      </c>
      <c r="C1106" s="170" t="s">
        <v>1766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952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1767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1768</v>
      </c>
      <c r="C1108" s="170" t="s">
        <v>1769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952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1181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1501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912</v>
      </c>
      <c r="C1113" s="170" t="s">
        <v>913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952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1770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1771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916</v>
      </c>
      <c r="C1116" s="170" t="s">
        <v>917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952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1772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919</v>
      </c>
      <c r="C1118" s="170" t="s">
        <v>920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952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1772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927</v>
      </c>
      <c r="C1121" s="170" t="s">
        <v>928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1133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1773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1135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1136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1774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1775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1776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1777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1778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1779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1780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1781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1782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1783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1784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1785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1543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947</v>
      </c>
    </row>
  </sheetData>
  <sheetProtection password="CCE1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topLeftCell="A80" zoomScale="130" zoomScaleNormal="100" zoomScaleSheetLayoutView="130" workbookViewId="0">
      <selection activeCell="C99" sqref="C99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39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1858</v>
      </c>
      <c r="C3" s="327" t="s">
        <v>3335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1858</v>
      </c>
      <c r="C4" s="332" t="s">
        <v>3335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40" t="s">
        <v>1791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SUM(G9:G30)</f>
        <v>0</v>
      </c>
      <c r="G8" s="645"/>
      <c r="H8" s="350"/>
    </row>
    <row r="9" spans="1:59" outlineLevel="1" x14ac:dyDescent="0.2">
      <c r="A9" s="288"/>
      <c r="B9" s="623" t="s">
        <v>1861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1862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1863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1864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1865</v>
      </c>
      <c r="C13" s="170" t="s">
        <v>1866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952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1867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1868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1869</v>
      </c>
      <c r="C16" s="170" t="s">
        <v>1870</v>
      </c>
      <c r="D16" s="181" t="s">
        <v>1871</v>
      </c>
      <c r="E16" s="352">
        <v>198</v>
      </c>
      <c r="F16" s="353"/>
      <c r="G16" s="212">
        <f>ROUND(E16*F16,2)</f>
        <v>0</v>
      </c>
      <c r="H16" s="351" t="s">
        <v>1872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1873</v>
      </c>
      <c r="C17" s="170" t="s">
        <v>1874</v>
      </c>
      <c r="D17" s="181" t="s">
        <v>1875</v>
      </c>
      <c r="E17" s="352">
        <v>1</v>
      </c>
      <c r="F17" s="353"/>
      <c r="G17" s="212">
        <f>ROUND(E17*F17,2)</f>
        <v>0</v>
      </c>
      <c r="H17" s="351" t="s">
        <v>1872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1876</v>
      </c>
      <c r="C18" s="170" t="s">
        <v>1877</v>
      </c>
      <c r="D18" s="181" t="s">
        <v>1875</v>
      </c>
      <c r="E18" s="352">
        <v>3</v>
      </c>
      <c r="F18" s="353"/>
      <c r="G18" s="212">
        <f>ROUND(E18*F18,2)</f>
        <v>0</v>
      </c>
      <c r="H18" s="351" t="s">
        <v>1872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1878</v>
      </c>
      <c r="C19" s="170" t="s">
        <v>1879</v>
      </c>
      <c r="D19" s="181" t="s">
        <v>1875</v>
      </c>
      <c r="E19" s="352">
        <v>1</v>
      </c>
      <c r="F19" s="353"/>
      <c r="G19" s="212">
        <f>ROUND(E19*F19,2)</f>
        <v>0</v>
      </c>
      <c r="H19" s="351" t="s">
        <v>1872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1880</v>
      </c>
      <c r="C20" s="170" t="s">
        <v>1881</v>
      </c>
      <c r="D20" s="181" t="s">
        <v>1882</v>
      </c>
      <c r="E20" s="352">
        <v>38</v>
      </c>
      <c r="F20" s="353"/>
      <c r="G20" s="212">
        <f>ROUND(E20*F20,2)</f>
        <v>0</v>
      </c>
      <c r="H20" s="351" t="s">
        <v>1872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1883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1884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1885</v>
      </c>
      <c r="C23" s="170" t="s">
        <v>1886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952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1887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1888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1889</v>
      </c>
      <c r="C26" s="170" t="s">
        <v>1890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952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1891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1892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1893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1894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21">
        <f>SUM(G32:G39)</f>
        <v>0</v>
      </c>
      <c r="G31" s="622"/>
      <c r="H31" s="350"/>
    </row>
    <row r="32" spans="1:59" outlineLevel="1" x14ac:dyDescent="0.2">
      <c r="A32" s="288"/>
      <c r="B32" s="623" t="s">
        <v>1895</v>
      </c>
      <c r="C32" s="624"/>
      <c r="D32" s="625"/>
      <c r="E32" s="626"/>
      <c r="F32" s="627"/>
      <c r="G32" s="62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1896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1897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1898</v>
      </c>
      <c r="C35" s="170" t="s">
        <v>1899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952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1895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1896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1897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1900</v>
      </c>
      <c r="C39" s="170" t="s">
        <v>1901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952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1902</v>
      </c>
      <c r="C40" s="172" t="s">
        <v>1903</v>
      </c>
      <c r="D40" s="182"/>
      <c r="E40" s="349"/>
      <c r="F40" s="621">
        <f>SUM(G41:G55)</f>
        <v>0</v>
      </c>
      <c r="G40" s="622"/>
      <c r="H40" s="350"/>
    </row>
    <row r="41" spans="1:59" outlineLevel="1" x14ac:dyDescent="0.2">
      <c r="A41" s="288"/>
      <c r="B41" s="623" t="s">
        <v>1904</v>
      </c>
      <c r="C41" s="624"/>
      <c r="D41" s="625"/>
      <c r="E41" s="626"/>
      <c r="F41" s="627"/>
      <c r="G41" s="62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1905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1906</v>
      </c>
      <c r="C43" s="170" t="s">
        <v>1907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952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1908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1909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1910</v>
      </c>
      <c r="C46" s="170" t="s">
        <v>1911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1" t="s">
        <v>1912</v>
      </c>
      <c r="D47" s="635"/>
      <c r="E47" s="636"/>
      <c r="F47" s="637"/>
      <c r="G47" s="638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1908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1909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1913</v>
      </c>
      <c r="C50" s="170" t="s">
        <v>1914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1" t="s">
        <v>1912</v>
      </c>
      <c r="D51" s="635"/>
      <c r="E51" s="636"/>
      <c r="F51" s="637"/>
      <c r="G51" s="638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1915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1916</v>
      </c>
      <c r="C53" s="170" t="s">
        <v>1917</v>
      </c>
      <c r="D53" s="181" t="s">
        <v>1875</v>
      </c>
      <c r="E53" s="352">
        <v>7</v>
      </c>
      <c r="F53" s="353"/>
      <c r="G53" s="212">
        <f>ROUND(E53*F53,2)</f>
        <v>0</v>
      </c>
      <c r="H53" s="351" t="s">
        <v>1872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1918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1919</v>
      </c>
      <c r="C55" s="170" t="s">
        <v>1920</v>
      </c>
      <c r="D55" s="181" t="s">
        <v>1921</v>
      </c>
      <c r="E55" s="352">
        <v>50</v>
      </c>
      <c r="F55" s="353"/>
      <c r="G55" s="212">
        <f>ROUND(E55*F55,2)</f>
        <v>0</v>
      </c>
      <c r="H55" s="351" t="s">
        <v>1872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1922</v>
      </c>
      <c r="C56" s="172" t="s">
        <v>1923</v>
      </c>
      <c r="D56" s="182"/>
      <c r="E56" s="349"/>
      <c r="F56" s="621">
        <f>SUM(G57:G130)</f>
        <v>0</v>
      </c>
      <c r="G56" s="622"/>
      <c r="H56" s="350"/>
    </row>
    <row r="57" spans="1:59" outlineLevel="1" x14ac:dyDescent="0.2">
      <c r="A57" s="288"/>
      <c r="B57" s="623" t="s">
        <v>1924</v>
      </c>
      <c r="C57" s="624"/>
      <c r="D57" s="625"/>
      <c r="E57" s="626"/>
      <c r="F57" s="627"/>
      <c r="G57" s="628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1925</v>
      </c>
      <c r="C58" s="170" t="s">
        <v>1926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1927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1928</v>
      </c>
      <c r="C60" s="170" t="s">
        <v>1929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952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1930</v>
      </c>
      <c r="C61" s="170" t="s">
        <v>1931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1932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1933</v>
      </c>
      <c r="C63" s="170" t="s">
        <v>1934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1" t="s">
        <v>1935</v>
      </c>
      <c r="D64" s="635"/>
      <c r="E64" s="636"/>
      <c r="F64" s="637"/>
      <c r="G64" s="638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1936</v>
      </c>
      <c r="C65" s="170" t="s">
        <v>1937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1" t="s">
        <v>1935</v>
      </c>
      <c r="D66" s="635"/>
      <c r="E66" s="636"/>
      <c r="F66" s="637"/>
      <c r="G66" s="638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1938</v>
      </c>
      <c r="C67" s="170" t="s">
        <v>1939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1" t="s">
        <v>1935</v>
      </c>
      <c r="D68" s="635"/>
      <c r="E68" s="636"/>
      <c r="F68" s="637"/>
      <c r="G68" s="638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1940</v>
      </c>
      <c r="C69" s="170" t="s">
        <v>1941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1" t="s">
        <v>1935</v>
      </c>
      <c r="D70" s="635"/>
      <c r="E70" s="636"/>
      <c r="F70" s="637"/>
      <c r="G70" s="638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1942</v>
      </c>
      <c r="C71" s="170" t="s">
        <v>1943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1" t="s">
        <v>1935</v>
      </c>
      <c r="D72" s="635"/>
      <c r="E72" s="636"/>
      <c r="F72" s="637"/>
      <c r="G72" s="638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1944</v>
      </c>
      <c r="C73" s="170" t="s">
        <v>1945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952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1" t="s">
        <v>1935</v>
      </c>
      <c r="D74" s="635"/>
      <c r="E74" s="636"/>
      <c r="F74" s="637"/>
      <c r="G74" s="63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1946</v>
      </c>
      <c r="C75" s="170" t="s">
        <v>1947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1" t="s">
        <v>1935</v>
      </c>
      <c r="D76" s="635"/>
      <c r="E76" s="636"/>
      <c r="F76" s="637"/>
      <c r="G76" s="638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1948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1949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1950</v>
      </c>
      <c r="C79" s="170" t="s">
        <v>1951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1952</v>
      </c>
      <c r="C80" s="170" t="s">
        <v>1953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1" t="s">
        <v>1954</v>
      </c>
      <c r="D81" s="635"/>
      <c r="E81" s="636"/>
      <c r="F81" s="637"/>
      <c r="G81" s="638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1955</v>
      </c>
      <c r="C82" s="170" t="s">
        <v>1956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952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1" t="s">
        <v>1954</v>
      </c>
      <c r="D83" s="635"/>
      <c r="E83" s="636"/>
      <c r="F83" s="637"/>
      <c r="G83" s="638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1957</v>
      </c>
      <c r="C84" s="170" t="s">
        <v>1958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952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1" t="s">
        <v>1954</v>
      </c>
      <c r="D85" s="635"/>
      <c r="E85" s="636"/>
      <c r="F85" s="637"/>
      <c r="G85" s="638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1959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1960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1961</v>
      </c>
      <c r="C88" s="170" t="s">
        <v>1962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952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1963</v>
      </c>
      <c r="C89" s="170" t="s">
        <v>1964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952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1965</v>
      </c>
      <c r="C90" s="170" t="s">
        <v>1966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1967</v>
      </c>
      <c r="C91" s="170" t="s">
        <v>1968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952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1969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1970</v>
      </c>
      <c r="C93" s="170" t="s">
        <v>1971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1872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1972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1973</v>
      </c>
      <c r="C95" s="170" t="s">
        <v>1974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1872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1975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1976</v>
      </c>
      <c r="C97" s="170" t="s">
        <v>3334</v>
      </c>
      <c r="D97" s="181" t="s">
        <v>1875</v>
      </c>
      <c r="E97" s="352">
        <v>1</v>
      </c>
      <c r="F97" s="353"/>
      <c r="G97" s="212">
        <f>ROUND(E97*F97,2)</f>
        <v>0</v>
      </c>
      <c r="H97" s="351" t="s">
        <v>1872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1977</v>
      </c>
      <c r="C98" s="170" t="s">
        <v>1978</v>
      </c>
      <c r="D98" s="181" t="s">
        <v>1875</v>
      </c>
      <c r="E98" s="352">
        <v>1</v>
      </c>
      <c r="F98" s="353"/>
      <c r="G98" s="212">
        <f>ROUND(E98*F98,2)</f>
        <v>0</v>
      </c>
      <c r="H98" s="351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22.5" outlineLevel="1" x14ac:dyDescent="0.2">
      <c r="A99" s="288">
        <v>39</v>
      </c>
      <c r="B99" s="154" t="s">
        <v>1979</v>
      </c>
      <c r="C99" s="170" t="s">
        <v>3340</v>
      </c>
      <c r="D99" s="181" t="s">
        <v>1875</v>
      </c>
      <c r="E99" s="352">
        <v>1</v>
      </c>
      <c r="F99" s="353"/>
      <c r="G99" s="212">
        <f>ROUND(E99*F99,2)</f>
        <v>0</v>
      </c>
      <c r="H99" s="351" t="s">
        <v>1872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1980</v>
      </c>
      <c r="C100" s="170" t="s">
        <v>1981</v>
      </c>
      <c r="D100" s="181" t="s">
        <v>1875</v>
      </c>
      <c r="E100" s="352">
        <v>2</v>
      </c>
      <c r="F100" s="353"/>
      <c r="G100" s="212">
        <f>ROUND(E100*F100,2)</f>
        <v>0</v>
      </c>
      <c r="H100" s="351" t="s">
        <v>1872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1982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1983</v>
      </c>
      <c r="C102" s="170" t="s">
        <v>1984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952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1" t="s">
        <v>1985</v>
      </c>
      <c r="D103" s="635"/>
      <c r="E103" s="636"/>
      <c r="F103" s="637"/>
      <c r="G103" s="638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1" t="s">
        <v>1986</v>
      </c>
      <c r="D104" s="635"/>
      <c r="E104" s="636"/>
      <c r="F104" s="637"/>
      <c r="G104" s="638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1987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1988</v>
      </c>
      <c r="C106" s="170" t="s">
        <v>1989</v>
      </c>
      <c r="D106" s="181" t="s">
        <v>1875</v>
      </c>
      <c r="E106" s="352">
        <v>9</v>
      </c>
      <c r="F106" s="353"/>
      <c r="G106" s="212">
        <f>ROUND(E106*F106,2)</f>
        <v>0</v>
      </c>
      <c r="H106" s="351" t="s">
        <v>1872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1990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1991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1992</v>
      </c>
      <c r="C109" s="170" t="s">
        <v>1993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952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1" t="s">
        <v>1994</v>
      </c>
      <c r="D110" s="635"/>
      <c r="E110" s="636"/>
      <c r="F110" s="637"/>
      <c r="G110" s="638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1995</v>
      </c>
      <c r="C111" s="170" t="s">
        <v>1996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952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1997</v>
      </c>
      <c r="C112" s="170" t="s">
        <v>1998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1999</v>
      </c>
      <c r="C113" s="170" t="s">
        <v>2000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952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2001</v>
      </c>
      <c r="C114" s="170" t="s">
        <v>2002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952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2003</v>
      </c>
      <c r="C115" s="170" t="s">
        <v>2004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952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2005</v>
      </c>
      <c r="C116" s="170" t="s">
        <v>2006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952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2007</v>
      </c>
      <c r="C117" s="170" t="s">
        <v>2008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2009</v>
      </c>
      <c r="C118" s="170" t="s">
        <v>2010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952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2011</v>
      </c>
      <c r="C119" s="170" t="s">
        <v>2012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952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2013</v>
      </c>
      <c r="C120" s="170" t="s">
        <v>2014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2013</v>
      </c>
      <c r="C121" s="170" t="s">
        <v>2014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952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2015</v>
      </c>
      <c r="C122" s="170" t="s">
        <v>2016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952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2017</v>
      </c>
      <c r="C123" s="170" t="s">
        <v>2018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952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2019</v>
      </c>
      <c r="C124" s="170" t="s">
        <v>2020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952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2021</v>
      </c>
      <c r="C125" s="170" t="s">
        <v>2022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952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2023</v>
      </c>
      <c r="C126" s="170" t="s">
        <v>2024</v>
      </c>
      <c r="D126" s="181" t="s">
        <v>1875</v>
      </c>
      <c r="E126" s="352">
        <v>4</v>
      </c>
      <c r="F126" s="353"/>
      <c r="G126" s="212">
        <f t="shared" si="0"/>
        <v>0</v>
      </c>
      <c r="H126" s="351" t="s">
        <v>1872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2025</v>
      </c>
      <c r="C127" s="170" t="s">
        <v>2026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952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2027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2028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2029</v>
      </c>
      <c r="C130" s="170" t="s">
        <v>2030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952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2031</v>
      </c>
      <c r="C131" s="172" t="s">
        <v>2032</v>
      </c>
      <c r="D131" s="182"/>
      <c r="E131" s="349"/>
      <c r="F131" s="621">
        <f>SUM(G132:G213)</f>
        <v>0</v>
      </c>
      <c r="G131" s="622"/>
      <c r="H131" s="350"/>
    </row>
    <row r="132" spans="1:59" outlineLevel="1" x14ac:dyDescent="0.2">
      <c r="A132" s="288"/>
      <c r="B132" s="623" t="s">
        <v>1915</v>
      </c>
      <c r="C132" s="624"/>
      <c r="D132" s="625"/>
      <c r="E132" s="626"/>
      <c r="F132" s="627"/>
      <c r="G132" s="628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2033</v>
      </c>
      <c r="C133" s="170" t="s">
        <v>2034</v>
      </c>
      <c r="D133" s="181" t="s">
        <v>1871</v>
      </c>
      <c r="E133" s="352">
        <v>599</v>
      </c>
      <c r="F133" s="353"/>
      <c r="G133" s="212">
        <f>ROUND(E133*F133,2)</f>
        <v>0</v>
      </c>
      <c r="H133" s="351" t="s">
        <v>1872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2035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2036</v>
      </c>
      <c r="C135" s="170" t="s">
        <v>2037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952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1" t="s">
        <v>1985</v>
      </c>
      <c r="D136" s="635"/>
      <c r="E136" s="636"/>
      <c r="F136" s="637"/>
      <c r="G136" s="638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2038</v>
      </c>
      <c r="C137" s="170" t="s">
        <v>2039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952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1" t="s">
        <v>1985</v>
      </c>
      <c r="D138" s="635"/>
      <c r="E138" s="636"/>
      <c r="F138" s="637"/>
      <c r="G138" s="638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1982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2040</v>
      </c>
      <c r="C140" s="170" t="s">
        <v>2041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952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1" t="s">
        <v>1985</v>
      </c>
      <c r="D141" s="635"/>
      <c r="E141" s="636"/>
      <c r="F141" s="637"/>
      <c r="G141" s="638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1" t="s">
        <v>1986</v>
      </c>
      <c r="D142" s="635"/>
      <c r="E142" s="636"/>
      <c r="F142" s="637"/>
      <c r="G142" s="638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2042</v>
      </c>
      <c r="C143" s="170" t="s">
        <v>2043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952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1" t="s">
        <v>1985</v>
      </c>
      <c r="D144" s="635"/>
      <c r="E144" s="636"/>
      <c r="F144" s="637"/>
      <c r="G144" s="638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1" t="s">
        <v>1986</v>
      </c>
      <c r="D145" s="635"/>
      <c r="E145" s="636"/>
      <c r="F145" s="637"/>
      <c r="G145" s="638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1983</v>
      </c>
      <c r="C146" s="170" t="s">
        <v>1984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952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1985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1" t="s">
        <v>1986</v>
      </c>
      <c r="D148" s="635"/>
      <c r="E148" s="636"/>
      <c r="F148" s="637"/>
      <c r="G148" s="638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2044</v>
      </c>
      <c r="C149" s="170" t="s">
        <v>2045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952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1" t="s">
        <v>1985</v>
      </c>
      <c r="D150" s="635"/>
      <c r="E150" s="636"/>
      <c r="F150" s="637"/>
      <c r="G150" s="638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1986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2046</v>
      </c>
      <c r="C152" s="170" t="s">
        <v>2047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952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1" t="s">
        <v>1985</v>
      </c>
      <c r="D153" s="635"/>
      <c r="E153" s="636"/>
      <c r="F153" s="637"/>
      <c r="G153" s="638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1" t="s">
        <v>1986</v>
      </c>
      <c r="D154" s="635"/>
      <c r="E154" s="636"/>
      <c r="F154" s="637"/>
      <c r="G154" s="638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2048</v>
      </c>
      <c r="C155" s="170" t="s">
        <v>2049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952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1" t="s">
        <v>1985</v>
      </c>
      <c r="D156" s="635"/>
      <c r="E156" s="636"/>
      <c r="F156" s="637"/>
      <c r="G156" s="638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1" t="s">
        <v>1986</v>
      </c>
      <c r="D157" s="635"/>
      <c r="E157" s="636"/>
      <c r="F157" s="637"/>
      <c r="G157" s="638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1987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2050</v>
      </c>
      <c r="C159" s="170" t="s">
        <v>2051</v>
      </c>
      <c r="D159" s="181" t="s">
        <v>1875</v>
      </c>
      <c r="E159" s="352">
        <v>80</v>
      </c>
      <c r="F159" s="353"/>
      <c r="G159" s="212">
        <f t="shared" ref="G159:G164" si="1">ROUND(E159*F159,2)</f>
        <v>0</v>
      </c>
      <c r="H159" s="351" t="s">
        <v>1872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2052</v>
      </c>
      <c r="C160" s="170" t="s">
        <v>2053</v>
      </c>
      <c r="D160" s="181" t="s">
        <v>1875</v>
      </c>
      <c r="E160" s="352">
        <v>48</v>
      </c>
      <c r="F160" s="353"/>
      <c r="G160" s="212">
        <f t="shared" si="1"/>
        <v>0</v>
      </c>
      <c r="H160" s="351" t="s">
        <v>1872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1988</v>
      </c>
      <c r="C161" s="170" t="s">
        <v>2054</v>
      </c>
      <c r="D161" s="181" t="s">
        <v>1875</v>
      </c>
      <c r="E161" s="352">
        <v>14</v>
      </c>
      <c r="F161" s="353"/>
      <c r="G161" s="212">
        <f t="shared" si="1"/>
        <v>0</v>
      </c>
      <c r="H161" s="351" t="s">
        <v>1872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2055</v>
      </c>
      <c r="C162" s="170" t="s">
        <v>2056</v>
      </c>
      <c r="D162" s="181" t="s">
        <v>1875</v>
      </c>
      <c r="E162" s="352">
        <v>28</v>
      </c>
      <c r="F162" s="353"/>
      <c r="G162" s="212">
        <f t="shared" si="1"/>
        <v>0</v>
      </c>
      <c r="H162" s="351" t="s">
        <v>1872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2057</v>
      </c>
      <c r="C163" s="170" t="s">
        <v>2058</v>
      </c>
      <c r="D163" s="181" t="s">
        <v>1875</v>
      </c>
      <c r="E163" s="352">
        <v>15</v>
      </c>
      <c r="F163" s="353"/>
      <c r="G163" s="212">
        <f t="shared" si="1"/>
        <v>0</v>
      </c>
      <c r="H163" s="351" t="s">
        <v>1872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2059</v>
      </c>
      <c r="C164" s="170" t="s">
        <v>2060</v>
      </c>
      <c r="D164" s="181" t="s">
        <v>1875</v>
      </c>
      <c r="E164" s="352">
        <v>6</v>
      </c>
      <c r="F164" s="353"/>
      <c r="G164" s="212">
        <f t="shared" si="1"/>
        <v>0</v>
      </c>
      <c r="H164" s="351" t="s">
        <v>1872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1990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1991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2061</v>
      </c>
      <c r="C167" s="170" t="s">
        <v>2062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1" t="s">
        <v>1994</v>
      </c>
      <c r="D168" s="635"/>
      <c r="E168" s="636"/>
      <c r="F168" s="637"/>
      <c r="G168" s="638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1990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1991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2063</v>
      </c>
      <c r="C171" s="170" t="s">
        <v>2064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1" t="s">
        <v>1994</v>
      </c>
      <c r="D172" s="635"/>
      <c r="E172" s="636"/>
      <c r="F172" s="637"/>
      <c r="G172" s="638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1990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1991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2065</v>
      </c>
      <c r="C175" s="170" t="s">
        <v>2066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952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1" t="s">
        <v>1994</v>
      </c>
      <c r="D176" s="635"/>
      <c r="E176" s="636"/>
      <c r="F176" s="637"/>
      <c r="G176" s="638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1990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1991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2067</v>
      </c>
      <c r="C179" s="170" t="s">
        <v>2068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952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1" t="s">
        <v>1994</v>
      </c>
      <c r="D180" s="635"/>
      <c r="E180" s="636"/>
      <c r="F180" s="637"/>
      <c r="G180" s="63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1990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1991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2069</v>
      </c>
      <c r="C183" s="170" t="s">
        <v>2070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1" t="s">
        <v>1994</v>
      </c>
      <c r="D184" s="635"/>
      <c r="E184" s="636"/>
      <c r="F184" s="637"/>
      <c r="G184" s="638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1990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1991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2071</v>
      </c>
      <c r="C187" s="170" t="s">
        <v>2072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952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1" t="s">
        <v>1994</v>
      </c>
      <c r="D188" s="635"/>
      <c r="E188" s="636"/>
      <c r="F188" s="637"/>
      <c r="G188" s="638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2073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2074</v>
      </c>
      <c r="C190" s="170" t="s">
        <v>2075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952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2076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2077</v>
      </c>
      <c r="C192" s="170" t="s">
        <v>2078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952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2079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2080</v>
      </c>
      <c r="C194" s="170" t="s">
        <v>2081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952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2082</v>
      </c>
      <c r="C195" s="170" t="s">
        <v>2083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952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2084</v>
      </c>
      <c r="C196" s="170" t="s">
        <v>2085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952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2086</v>
      </c>
      <c r="C197" s="170" t="s">
        <v>2087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952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2088</v>
      </c>
      <c r="C198" s="170" t="s">
        <v>2089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952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2090</v>
      </c>
      <c r="C199" s="170" t="s">
        <v>2091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952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2092</v>
      </c>
      <c r="C200" s="170" t="s">
        <v>2093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952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2094</v>
      </c>
      <c r="C201" s="170" t="s">
        <v>2095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952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2096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2097</v>
      </c>
      <c r="C203" s="170" t="s">
        <v>2098</v>
      </c>
      <c r="D203" s="181" t="s">
        <v>2099</v>
      </c>
      <c r="E203" s="352">
        <v>3</v>
      </c>
      <c r="F203" s="353"/>
      <c r="G203" s="212">
        <f>ROUND(E203*F203,2)</f>
        <v>0</v>
      </c>
      <c r="H203" s="351" t="s">
        <v>952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2100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2101</v>
      </c>
      <c r="C205" s="170" t="s">
        <v>2102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952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2103</v>
      </c>
      <c r="C206" s="170" t="s">
        <v>2104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952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2105</v>
      </c>
      <c r="C207" s="170" t="s">
        <v>2106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952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2107</v>
      </c>
      <c r="C208" s="170" t="s">
        <v>2108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952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2109</v>
      </c>
      <c r="C209" s="170" t="s">
        <v>2110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2111</v>
      </c>
      <c r="C210" s="170" t="s">
        <v>2112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952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2113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2114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2115</v>
      </c>
      <c r="C213" s="170" t="s">
        <v>2030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952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2116</v>
      </c>
      <c r="C214" s="172" t="s">
        <v>2117</v>
      </c>
      <c r="D214" s="182"/>
      <c r="E214" s="349"/>
      <c r="F214" s="621">
        <f>SUM(G215:G279)</f>
        <v>0</v>
      </c>
      <c r="G214" s="622"/>
      <c r="H214" s="350"/>
    </row>
    <row r="215" spans="1:59" outlineLevel="1" x14ac:dyDescent="0.2">
      <c r="A215" s="288"/>
      <c r="B215" s="632" t="s">
        <v>2118</v>
      </c>
      <c r="C215" s="633"/>
      <c r="D215" s="633"/>
      <c r="E215" s="633"/>
      <c r="F215" s="633"/>
      <c r="G215" s="634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2119</v>
      </c>
      <c r="C216" s="170" t="s">
        <v>2120</v>
      </c>
      <c r="D216" s="181" t="s">
        <v>1875</v>
      </c>
      <c r="E216" s="352">
        <v>20</v>
      </c>
      <c r="F216" s="353"/>
      <c r="G216" s="212">
        <f>ROUND(E216*F216,2)</f>
        <v>0</v>
      </c>
      <c r="H216" s="351" t="s">
        <v>1872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2121</v>
      </c>
      <c r="C217" s="170" t="s">
        <v>2122</v>
      </c>
      <c r="D217" s="181" t="s">
        <v>1875</v>
      </c>
      <c r="E217" s="352">
        <v>1</v>
      </c>
      <c r="F217" s="353"/>
      <c r="G217" s="212">
        <f>ROUND(E217*F217,2)</f>
        <v>0</v>
      </c>
      <c r="H217" s="351" t="s">
        <v>1872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2123</v>
      </c>
      <c r="C218" s="170" t="s">
        <v>2124</v>
      </c>
      <c r="D218" s="181" t="s">
        <v>1875</v>
      </c>
      <c r="E218" s="352">
        <v>3</v>
      </c>
      <c r="F218" s="353"/>
      <c r="G218" s="212">
        <f>ROUND(E218*F218,2)</f>
        <v>0</v>
      </c>
      <c r="H218" s="351" t="s">
        <v>1872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2125</v>
      </c>
      <c r="C219" s="170" t="s">
        <v>2126</v>
      </c>
      <c r="D219" s="181" t="s">
        <v>1875</v>
      </c>
      <c r="E219" s="352">
        <v>6</v>
      </c>
      <c r="F219" s="353"/>
      <c r="G219" s="212">
        <f>ROUND(E219*F219,2)</f>
        <v>0</v>
      </c>
      <c r="H219" s="351" t="s">
        <v>1872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2117</v>
      </c>
      <c r="C220" s="629"/>
      <c r="D220" s="629"/>
      <c r="E220" s="629"/>
      <c r="F220" s="629"/>
      <c r="G220" s="63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2127</v>
      </c>
      <c r="C221" s="170" t="s">
        <v>2128</v>
      </c>
      <c r="D221" s="181" t="s">
        <v>1875</v>
      </c>
      <c r="E221" s="352">
        <v>3</v>
      </c>
      <c r="F221" s="353"/>
      <c r="G221" s="212">
        <f>ROUND(E221*F221,2)</f>
        <v>0</v>
      </c>
      <c r="H221" s="351" t="s">
        <v>1872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2129</v>
      </c>
      <c r="C222" s="170" t="s">
        <v>2130</v>
      </c>
      <c r="D222" s="181" t="s">
        <v>1875</v>
      </c>
      <c r="E222" s="352">
        <v>11</v>
      </c>
      <c r="F222" s="353"/>
      <c r="G222" s="212">
        <f>ROUND(E222*F222,2)</f>
        <v>0</v>
      </c>
      <c r="H222" s="351" t="s">
        <v>1872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2131</v>
      </c>
      <c r="C223" s="170" t="s">
        <v>2132</v>
      </c>
      <c r="D223" s="181" t="s">
        <v>1875</v>
      </c>
      <c r="E223" s="352">
        <v>6</v>
      </c>
      <c r="F223" s="353"/>
      <c r="G223" s="212">
        <f>ROUND(E223*F223,2)</f>
        <v>0</v>
      </c>
      <c r="H223" s="351" t="s">
        <v>1872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2133</v>
      </c>
      <c r="C224" s="170" t="s">
        <v>2134</v>
      </c>
      <c r="D224" s="181" t="s">
        <v>1875</v>
      </c>
      <c r="E224" s="352">
        <v>11</v>
      </c>
      <c r="F224" s="353"/>
      <c r="G224" s="212">
        <f>ROUND(E224*F224,2)</f>
        <v>0</v>
      </c>
      <c r="H224" s="351" t="s">
        <v>1872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2135</v>
      </c>
      <c r="C225" s="170" t="s">
        <v>2136</v>
      </c>
      <c r="D225" s="181" t="s">
        <v>1875</v>
      </c>
      <c r="E225" s="352">
        <v>4</v>
      </c>
      <c r="F225" s="353"/>
      <c r="G225" s="212">
        <f>ROUND(E225*F225,2)</f>
        <v>0</v>
      </c>
      <c r="H225" s="351" t="s">
        <v>1872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2137</v>
      </c>
      <c r="C226" s="629"/>
      <c r="D226" s="629"/>
      <c r="E226" s="629"/>
      <c r="F226" s="629"/>
      <c r="G226" s="63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2138</v>
      </c>
      <c r="C227" s="170" t="s">
        <v>2139</v>
      </c>
      <c r="D227" s="181" t="s">
        <v>1875</v>
      </c>
      <c r="E227" s="352">
        <v>11</v>
      </c>
      <c r="F227" s="353"/>
      <c r="G227" s="212">
        <f>ROUND(E227*F227,2)</f>
        <v>0</v>
      </c>
      <c r="H227" s="351" t="s">
        <v>1872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2140</v>
      </c>
      <c r="C228" s="170" t="s">
        <v>2141</v>
      </c>
      <c r="D228" s="181" t="s">
        <v>1875</v>
      </c>
      <c r="E228" s="352">
        <v>1</v>
      </c>
      <c r="F228" s="353"/>
      <c r="G228" s="212">
        <f>ROUND(E228*F228,2)</f>
        <v>0</v>
      </c>
      <c r="H228" s="351" t="s">
        <v>1872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2142</v>
      </c>
      <c r="C229" s="629"/>
      <c r="D229" s="629"/>
      <c r="E229" s="629"/>
      <c r="F229" s="629"/>
      <c r="G229" s="63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2143</v>
      </c>
      <c r="C230" s="170" t="s">
        <v>2144</v>
      </c>
      <c r="D230" s="181" t="s">
        <v>2099</v>
      </c>
      <c r="E230" s="352">
        <v>1</v>
      </c>
      <c r="F230" s="353"/>
      <c r="G230" s="212">
        <f>ROUND(E230*F230,2)</f>
        <v>0</v>
      </c>
      <c r="H230" s="35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2145</v>
      </c>
      <c r="C231" s="629"/>
      <c r="D231" s="629"/>
      <c r="E231" s="629"/>
      <c r="F231" s="629"/>
      <c r="G231" s="63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2146</v>
      </c>
      <c r="C232" s="170" t="s">
        <v>2147</v>
      </c>
      <c r="D232" s="181" t="s">
        <v>2099</v>
      </c>
      <c r="E232" s="352">
        <v>16</v>
      </c>
      <c r="F232" s="353"/>
      <c r="G232" s="212">
        <f>ROUND(E232*F232,2)</f>
        <v>0</v>
      </c>
      <c r="H232" s="351" t="s">
        <v>952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2148</v>
      </c>
      <c r="C233" s="629"/>
      <c r="D233" s="629"/>
      <c r="E233" s="629"/>
      <c r="F233" s="629"/>
      <c r="G233" s="630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2149</v>
      </c>
      <c r="C234" s="170" t="s">
        <v>2150</v>
      </c>
      <c r="D234" s="181" t="s">
        <v>2099</v>
      </c>
      <c r="E234" s="352">
        <v>4</v>
      </c>
      <c r="F234" s="353"/>
      <c r="G234" s="212">
        <f>ROUND(E234*F234,2)</f>
        <v>0</v>
      </c>
      <c r="H234" s="351" t="s">
        <v>952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2151</v>
      </c>
      <c r="C235" s="629"/>
      <c r="D235" s="629"/>
      <c r="E235" s="629"/>
      <c r="F235" s="629"/>
      <c r="G235" s="63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2152</v>
      </c>
      <c r="C236" s="629"/>
      <c r="D236" s="629"/>
      <c r="E236" s="629"/>
      <c r="F236" s="629"/>
      <c r="G236" s="630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2153</v>
      </c>
      <c r="C237" s="170" t="s">
        <v>2154</v>
      </c>
      <c r="D237" s="181" t="s">
        <v>2099</v>
      </c>
      <c r="E237" s="352">
        <v>21</v>
      </c>
      <c r="F237" s="353"/>
      <c r="G237" s="212">
        <f>ROUND(E237*F237,2)</f>
        <v>0</v>
      </c>
      <c r="H237" s="351" t="s">
        <v>952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1" t="s">
        <v>2155</v>
      </c>
      <c r="D238" s="629"/>
      <c r="E238" s="629"/>
      <c r="F238" s="629"/>
      <c r="G238" s="63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2156</v>
      </c>
      <c r="C239" s="629"/>
      <c r="D239" s="629"/>
      <c r="E239" s="629"/>
      <c r="F239" s="629"/>
      <c r="G239" s="630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2157</v>
      </c>
      <c r="C240" s="629"/>
      <c r="D240" s="629"/>
      <c r="E240" s="629"/>
      <c r="F240" s="629"/>
      <c r="G240" s="63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2158</v>
      </c>
      <c r="C241" s="170" t="s">
        <v>2159</v>
      </c>
      <c r="D241" s="181" t="s">
        <v>2099</v>
      </c>
      <c r="E241" s="352">
        <v>3</v>
      </c>
      <c r="F241" s="353"/>
      <c r="G241" s="212">
        <f>ROUND(E241*F241,2)</f>
        <v>0</v>
      </c>
      <c r="H241" s="351" t="s">
        <v>952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2156</v>
      </c>
      <c r="C242" s="629"/>
      <c r="D242" s="629"/>
      <c r="E242" s="629"/>
      <c r="F242" s="629"/>
      <c r="G242" s="630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2160</v>
      </c>
      <c r="C243" s="170" t="s">
        <v>2161</v>
      </c>
      <c r="D243" s="181" t="s">
        <v>1875</v>
      </c>
      <c r="E243" s="352">
        <v>1</v>
      </c>
      <c r="F243" s="353"/>
      <c r="G243" s="212">
        <f>ROUND(E243*F243,2)</f>
        <v>0</v>
      </c>
      <c r="H243" s="351" t="s">
        <v>1872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2162</v>
      </c>
      <c r="C244" s="629"/>
      <c r="D244" s="629"/>
      <c r="E244" s="629"/>
      <c r="F244" s="629"/>
      <c r="G244" s="63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2163</v>
      </c>
      <c r="C245" s="170" t="s">
        <v>2164</v>
      </c>
      <c r="D245" s="181" t="s">
        <v>1875</v>
      </c>
      <c r="E245" s="352">
        <v>2</v>
      </c>
      <c r="F245" s="353"/>
      <c r="G245" s="212">
        <f>ROUND(E245*F245,2)</f>
        <v>0</v>
      </c>
      <c r="H245" s="351" t="s">
        <v>1872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2165</v>
      </c>
      <c r="C246" s="170" t="s">
        <v>2166</v>
      </c>
      <c r="D246" s="181" t="s">
        <v>1875</v>
      </c>
      <c r="E246" s="352">
        <v>1</v>
      </c>
      <c r="F246" s="353"/>
      <c r="G246" s="212">
        <f>ROUND(E246*F246,2)</f>
        <v>0</v>
      </c>
      <c r="H246" s="351" t="s">
        <v>1872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2167</v>
      </c>
      <c r="C247" s="629"/>
      <c r="D247" s="629"/>
      <c r="E247" s="629"/>
      <c r="F247" s="629"/>
      <c r="G247" s="63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2168</v>
      </c>
      <c r="C248" s="629"/>
      <c r="D248" s="629"/>
      <c r="E248" s="629"/>
      <c r="F248" s="629"/>
      <c r="G248" s="630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2169</v>
      </c>
      <c r="C249" s="170" t="s">
        <v>2170</v>
      </c>
      <c r="D249" s="181" t="s">
        <v>2099</v>
      </c>
      <c r="E249" s="352">
        <v>8</v>
      </c>
      <c r="F249" s="353"/>
      <c r="G249" s="212">
        <f>ROUND(E249*F249,2)</f>
        <v>0</v>
      </c>
      <c r="H249" s="351" t="s">
        <v>952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2167</v>
      </c>
      <c r="C250" s="629"/>
      <c r="D250" s="629"/>
      <c r="E250" s="629"/>
      <c r="F250" s="629"/>
      <c r="G250" s="630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2171</v>
      </c>
      <c r="C251" s="170" t="s">
        <v>2172</v>
      </c>
      <c r="D251" s="181" t="s">
        <v>1875</v>
      </c>
      <c r="E251" s="352">
        <v>1</v>
      </c>
      <c r="F251" s="353"/>
      <c r="G251" s="212">
        <f>ROUND(E251*F251,2)</f>
        <v>0</v>
      </c>
      <c r="H251" s="351" t="s">
        <v>1872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2173</v>
      </c>
      <c r="C252" s="629"/>
      <c r="D252" s="629"/>
      <c r="E252" s="629"/>
      <c r="F252" s="629"/>
      <c r="G252" s="630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2174</v>
      </c>
      <c r="C253" s="170" t="s">
        <v>2175</v>
      </c>
      <c r="D253" s="181" t="s">
        <v>2099</v>
      </c>
      <c r="E253" s="352">
        <v>4</v>
      </c>
      <c r="F253" s="353"/>
      <c r="G253" s="212">
        <f>ROUND(E253*F253,2)</f>
        <v>0</v>
      </c>
      <c r="H253" s="351" t="s">
        <v>952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2176</v>
      </c>
      <c r="C254" s="629"/>
      <c r="D254" s="629"/>
      <c r="E254" s="629"/>
      <c r="F254" s="629"/>
      <c r="G254" s="630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2177</v>
      </c>
      <c r="C255" s="629"/>
      <c r="D255" s="629"/>
      <c r="E255" s="629"/>
      <c r="F255" s="629"/>
      <c r="G255" s="630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2178</v>
      </c>
      <c r="C256" s="170" t="s">
        <v>2179</v>
      </c>
      <c r="D256" s="181" t="s">
        <v>1875</v>
      </c>
      <c r="E256" s="352">
        <v>1</v>
      </c>
      <c r="F256" s="353"/>
      <c r="G256" s="212">
        <f>ROUND(E256*F256,2)</f>
        <v>0</v>
      </c>
      <c r="H256" s="351" t="s">
        <v>1872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2180</v>
      </c>
      <c r="C257" s="170" t="s">
        <v>2181</v>
      </c>
      <c r="D257" s="181" t="s">
        <v>1875</v>
      </c>
      <c r="E257" s="352">
        <v>2</v>
      </c>
      <c r="F257" s="353"/>
      <c r="G257" s="212">
        <f>ROUND(E257*F257,2)</f>
        <v>0</v>
      </c>
      <c r="H257" s="351" t="s">
        <v>1872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2182</v>
      </c>
      <c r="C258" s="170" t="s">
        <v>2183</v>
      </c>
      <c r="D258" s="181" t="s">
        <v>1875</v>
      </c>
      <c r="E258" s="352">
        <v>1</v>
      </c>
      <c r="F258" s="353"/>
      <c r="G258" s="212">
        <f>ROUND(E258*F258,2)</f>
        <v>0</v>
      </c>
      <c r="H258" s="351" t="s">
        <v>1872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2184</v>
      </c>
      <c r="C259" s="170" t="s">
        <v>2185</v>
      </c>
      <c r="D259" s="181" t="s">
        <v>1875</v>
      </c>
      <c r="E259" s="352">
        <v>2</v>
      </c>
      <c r="F259" s="353"/>
      <c r="G259" s="212">
        <f>ROUND(E259*F259,2)</f>
        <v>0</v>
      </c>
      <c r="H259" s="351" t="s">
        <v>1872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2186</v>
      </c>
      <c r="C260" s="629"/>
      <c r="D260" s="629"/>
      <c r="E260" s="629"/>
      <c r="F260" s="629"/>
      <c r="G260" s="630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2187</v>
      </c>
      <c r="C261" s="170" t="s">
        <v>2188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952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2189</v>
      </c>
      <c r="C262" s="629"/>
      <c r="D262" s="629"/>
      <c r="E262" s="629"/>
      <c r="F262" s="629"/>
      <c r="G262" s="630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2190</v>
      </c>
      <c r="C263" s="629"/>
      <c r="D263" s="629"/>
      <c r="E263" s="629"/>
      <c r="F263" s="629"/>
      <c r="G263" s="630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2191</v>
      </c>
      <c r="C264" s="170" t="s">
        <v>2192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1872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2193</v>
      </c>
      <c r="C265" s="629"/>
      <c r="D265" s="629"/>
      <c r="E265" s="629"/>
      <c r="F265" s="629"/>
      <c r="G265" s="630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2194</v>
      </c>
      <c r="C266" s="355" t="s">
        <v>2195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1872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2196</v>
      </c>
      <c r="C267" s="629"/>
      <c r="D267" s="629"/>
      <c r="E267" s="629"/>
      <c r="F267" s="629"/>
      <c r="G267" s="630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2197</v>
      </c>
      <c r="C268" s="170" t="s">
        <v>2198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1872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2199</v>
      </c>
      <c r="C269" s="170" t="s">
        <v>2200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1872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2201</v>
      </c>
      <c r="C270" s="170" t="s">
        <v>2202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1872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2203</v>
      </c>
      <c r="C271" s="170" t="s">
        <v>2204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1872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2205</v>
      </c>
      <c r="C272" s="170" t="s">
        <v>2206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1872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2207</v>
      </c>
      <c r="C273" s="170" t="s">
        <v>2208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952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2209</v>
      </c>
      <c r="C274" s="170" t="s">
        <v>2210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952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2211</v>
      </c>
      <c r="C275" s="170" t="s">
        <v>2212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952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2213</v>
      </c>
      <c r="C276" s="170" t="s">
        <v>2214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952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2215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2114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2216</v>
      </c>
      <c r="C279" s="170" t="s">
        <v>2030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952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21">
        <f>SUM(G281:G297)</f>
        <v>0</v>
      </c>
      <c r="G280" s="622"/>
      <c r="H280" s="350"/>
    </row>
    <row r="281" spans="1:59" outlineLevel="1" x14ac:dyDescent="0.2">
      <c r="A281" s="288"/>
      <c r="B281" s="623" t="s">
        <v>2217</v>
      </c>
      <c r="C281" s="624"/>
      <c r="D281" s="625"/>
      <c r="E281" s="626"/>
      <c r="F281" s="627"/>
      <c r="G281" s="628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2218</v>
      </c>
      <c r="C282" s="170" t="s">
        <v>2219</v>
      </c>
      <c r="D282" s="181" t="s">
        <v>1875</v>
      </c>
      <c r="E282" s="352">
        <v>54</v>
      </c>
      <c r="F282" s="353"/>
      <c r="G282" s="212">
        <f t="shared" ref="G282:G294" si="5">ROUND(E282*F282,2)</f>
        <v>0</v>
      </c>
      <c r="H282" s="351" t="s">
        <v>1872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2220</v>
      </c>
      <c r="C283" s="170" t="s">
        <v>2221</v>
      </c>
      <c r="D283" s="181" t="s">
        <v>810</v>
      </c>
      <c r="E283" s="352">
        <v>80</v>
      </c>
      <c r="F283" s="353"/>
      <c r="G283" s="212">
        <f t="shared" si="5"/>
        <v>0</v>
      </c>
      <c r="H283" s="351" t="s">
        <v>1872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2222</v>
      </c>
      <c r="C284" s="170" t="s">
        <v>2223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952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2224</v>
      </c>
      <c r="C285" s="170" t="s">
        <v>2225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952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2226</v>
      </c>
      <c r="C286" s="170" t="s">
        <v>2227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952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2228</v>
      </c>
      <c r="C287" s="170" t="s">
        <v>2229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952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2003</v>
      </c>
      <c r="C288" s="170" t="s">
        <v>2004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952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2230</v>
      </c>
      <c r="C289" s="170" t="s">
        <v>2231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952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2230</v>
      </c>
      <c r="C290" s="170" t="s">
        <v>2231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952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2232</v>
      </c>
      <c r="C291" s="170" t="s">
        <v>2233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952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2234</v>
      </c>
      <c r="C292" s="170" t="s">
        <v>2235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952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2236</v>
      </c>
      <c r="C293" s="170" t="s">
        <v>2237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952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2238</v>
      </c>
      <c r="C294" s="170" t="s">
        <v>2239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952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2240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2241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864</v>
      </c>
      <c r="C297" s="170" t="s">
        <v>2030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952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2242</v>
      </c>
      <c r="C298" s="172" t="s">
        <v>2243</v>
      </c>
      <c r="D298" s="182"/>
      <c r="E298" s="349"/>
      <c r="F298" s="621">
        <f>SUM(G299:G305)</f>
        <v>0</v>
      </c>
      <c r="G298" s="622"/>
      <c r="H298" s="350"/>
    </row>
    <row r="299" spans="1:59" outlineLevel="1" x14ac:dyDescent="0.2">
      <c r="A299" s="288"/>
      <c r="B299" s="623" t="s">
        <v>1918</v>
      </c>
      <c r="C299" s="624"/>
      <c r="D299" s="625"/>
      <c r="E299" s="626"/>
      <c r="F299" s="627"/>
      <c r="G299" s="628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2244</v>
      </c>
      <c r="C300" s="170" t="s">
        <v>2245</v>
      </c>
      <c r="D300" s="181" t="s">
        <v>1921</v>
      </c>
      <c r="E300" s="352">
        <v>5</v>
      </c>
      <c r="F300" s="353"/>
      <c r="G300" s="212">
        <f t="shared" ref="G300:G305" si="6">ROUND(E300*F300,2)</f>
        <v>0</v>
      </c>
      <c r="H300" s="351" t="s">
        <v>1872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2246</v>
      </c>
      <c r="C301" s="170" t="s">
        <v>2247</v>
      </c>
      <c r="D301" s="181" t="s">
        <v>1921</v>
      </c>
      <c r="E301" s="352">
        <v>2</v>
      </c>
      <c r="F301" s="353"/>
      <c r="G301" s="212">
        <f t="shared" si="6"/>
        <v>0</v>
      </c>
      <c r="H301" s="351" t="s">
        <v>1872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2248</v>
      </c>
      <c r="C302" s="170" t="s">
        <v>2249</v>
      </c>
      <c r="D302" s="181" t="s">
        <v>1921</v>
      </c>
      <c r="E302" s="352">
        <v>2</v>
      </c>
      <c r="F302" s="353"/>
      <c r="G302" s="212">
        <f t="shared" si="6"/>
        <v>0</v>
      </c>
      <c r="H302" s="351" t="s">
        <v>1872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2250</v>
      </c>
      <c r="C303" s="170" t="s">
        <v>2251</v>
      </c>
      <c r="D303" s="181" t="s">
        <v>1921</v>
      </c>
      <c r="E303" s="352">
        <v>3</v>
      </c>
      <c r="F303" s="353"/>
      <c r="G303" s="212">
        <f t="shared" si="6"/>
        <v>0</v>
      </c>
      <c r="H303" s="351" t="s">
        <v>1872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2252</v>
      </c>
      <c r="C304" s="170" t="s">
        <v>2253</v>
      </c>
      <c r="D304" s="181" t="s">
        <v>2099</v>
      </c>
      <c r="E304" s="352">
        <v>1</v>
      </c>
      <c r="F304" s="353"/>
      <c r="G304" s="212">
        <f t="shared" si="6"/>
        <v>0</v>
      </c>
      <c r="H304" s="351" t="s">
        <v>1872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2254</v>
      </c>
      <c r="C305" s="300" t="s">
        <v>2255</v>
      </c>
      <c r="D305" s="301" t="s">
        <v>2099</v>
      </c>
      <c r="E305" s="357">
        <v>1</v>
      </c>
      <c r="F305" s="358"/>
      <c r="G305" s="359">
        <f t="shared" si="6"/>
        <v>0</v>
      </c>
      <c r="H305" s="360" t="s">
        <v>1872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2256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algorithmName="SHA-512" hashValue="yGAr9XhnShpzPOIkMnc2o+sDCm2Fn0kDT8ZW37nUlBORJmuhhW5phUirmBnyK+LySx6agTF6quPIh3tgnUAbXg==" saltValue="Ro9iJPV1gI5iUmclZnowPg==" spinCount="100000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73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39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2257</v>
      </c>
      <c r="C3" s="327" t="s">
        <v>2258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2257</v>
      </c>
      <c r="C4" s="332" t="s">
        <v>2258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40" t="s">
        <v>1791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SUM(G9:G10)</f>
        <v>0</v>
      </c>
      <c r="G8" s="645"/>
      <c r="H8" s="350"/>
    </row>
    <row r="9" spans="1:59" outlineLevel="1" x14ac:dyDescent="0.2">
      <c r="A9" s="288"/>
      <c r="B9" s="623" t="s">
        <v>1867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2259</v>
      </c>
      <c r="C10" s="170" t="s">
        <v>2260</v>
      </c>
      <c r="D10" s="181" t="s">
        <v>1871</v>
      </c>
      <c r="E10" s="352">
        <v>5</v>
      </c>
      <c r="F10" s="353"/>
      <c r="G10" s="212">
        <f>ROUND(E10*F10,2)</f>
        <v>0</v>
      </c>
      <c r="H10" s="351" t="s">
        <v>1872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1902</v>
      </c>
      <c r="C11" s="172" t="s">
        <v>1903</v>
      </c>
      <c r="D11" s="182"/>
      <c r="E11" s="349"/>
      <c r="F11" s="621">
        <f>SUM(G12:G15)</f>
        <v>0</v>
      </c>
      <c r="G11" s="622"/>
      <c r="H11" s="350"/>
    </row>
    <row r="12" spans="1:59" outlineLevel="1" x14ac:dyDescent="0.2">
      <c r="A12" s="288"/>
      <c r="B12" s="623" t="s">
        <v>1908</v>
      </c>
      <c r="C12" s="624"/>
      <c r="D12" s="625"/>
      <c r="E12" s="626"/>
      <c r="F12" s="627"/>
      <c r="G12" s="628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1909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2261</v>
      </c>
      <c r="C14" s="170" t="s">
        <v>2262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952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1912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2263</v>
      </c>
      <c r="C16" s="172" t="s">
        <v>2264</v>
      </c>
      <c r="D16" s="182"/>
      <c r="E16" s="349"/>
      <c r="F16" s="621">
        <f>SUM(G17:G20)</f>
        <v>0</v>
      </c>
      <c r="G16" s="622"/>
      <c r="H16" s="350"/>
    </row>
    <row r="17" spans="1:59" outlineLevel="1" x14ac:dyDescent="0.2">
      <c r="A17" s="288"/>
      <c r="B17" s="623" t="s">
        <v>2265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2266</v>
      </c>
      <c r="C18" s="170" t="s">
        <v>2267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1915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2268</v>
      </c>
      <c r="C20" s="170" t="s">
        <v>2264</v>
      </c>
      <c r="D20" s="181" t="s">
        <v>1921</v>
      </c>
      <c r="E20" s="352">
        <v>18</v>
      </c>
      <c r="F20" s="353"/>
      <c r="G20" s="212">
        <f>ROUND(E20*F20,2)</f>
        <v>0</v>
      </c>
      <c r="H20" s="351" t="s">
        <v>1872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2269</v>
      </c>
      <c r="C21" s="172" t="s">
        <v>2270</v>
      </c>
      <c r="D21" s="182"/>
      <c r="E21" s="349"/>
      <c r="F21" s="621">
        <f>SUM(G22:G72)</f>
        <v>0</v>
      </c>
      <c r="G21" s="622"/>
      <c r="H21" s="350"/>
    </row>
    <row r="22" spans="1:59" outlineLevel="1" x14ac:dyDescent="0.2">
      <c r="A22" s="288"/>
      <c r="B22" s="623" t="s">
        <v>2118</v>
      </c>
      <c r="C22" s="624"/>
      <c r="D22" s="625"/>
      <c r="E22" s="626"/>
      <c r="F22" s="627"/>
      <c r="G22" s="62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2271</v>
      </c>
      <c r="C23" s="170" t="s">
        <v>2272</v>
      </c>
      <c r="D23" s="181" t="s">
        <v>1875</v>
      </c>
      <c r="E23" s="352">
        <v>1</v>
      </c>
      <c r="F23" s="353"/>
      <c r="G23" s="212">
        <f>ROUND(E23*F23,2)</f>
        <v>0</v>
      </c>
      <c r="H23" s="351" t="s">
        <v>1872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1915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2273</v>
      </c>
      <c r="C25" s="170" t="s">
        <v>2274</v>
      </c>
      <c r="D25" s="181" t="s">
        <v>1875</v>
      </c>
      <c r="E25" s="352">
        <v>1</v>
      </c>
      <c r="F25" s="353"/>
      <c r="G25" s="212">
        <f>ROUND(E25*F25,2)</f>
        <v>0</v>
      </c>
      <c r="H25" s="351" t="s">
        <v>1872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2275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2276</v>
      </c>
      <c r="C27" s="170" t="s">
        <v>2277</v>
      </c>
      <c r="D27" s="181" t="s">
        <v>1875</v>
      </c>
      <c r="E27" s="352">
        <v>2</v>
      </c>
      <c r="F27" s="353"/>
      <c r="G27" s="212">
        <f>ROUND(E27*F27,2)</f>
        <v>0</v>
      </c>
      <c r="H27" s="351" t="s">
        <v>1872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2278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2279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2280</v>
      </c>
      <c r="C30" s="170" t="s">
        <v>2281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952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1" t="s">
        <v>1985</v>
      </c>
      <c r="D31" s="635"/>
      <c r="E31" s="636"/>
      <c r="F31" s="637"/>
      <c r="G31" s="638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1" t="s">
        <v>1986</v>
      </c>
      <c r="D32" s="635"/>
      <c r="E32" s="636"/>
      <c r="F32" s="637"/>
      <c r="G32" s="63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2282</v>
      </c>
      <c r="C33" s="170" t="s">
        <v>2283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952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1" t="s">
        <v>1985</v>
      </c>
      <c r="D34" s="635"/>
      <c r="E34" s="636"/>
      <c r="F34" s="637"/>
      <c r="G34" s="638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1" t="s">
        <v>1986</v>
      </c>
      <c r="D35" s="635"/>
      <c r="E35" s="636"/>
      <c r="F35" s="637"/>
      <c r="G35" s="638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2284</v>
      </c>
      <c r="C36" s="170" t="s">
        <v>2285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1" t="s">
        <v>1985</v>
      </c>
      <c r="D37" s="635"/>
      <c r="E37" s="636"/>
      <c r="F37" s="637"/>
      <c r="G37" s="638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1" t="s">
        <v>1986</v>
      </c>
      <c r="D38" s="635"/>
      <c r="E38" s="636"/>
      <c r="F38" s="637"/>
      <c r="G38" s="638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2286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2287</v>
      </c>
      <c r="C40" s="170" t="s">
        <v>2288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952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1" t="s">
        <v>1985</v>
      </c>
      <c r="D41" s="635"/>
      <c r="E41" s="636"/>
      <c r="F41" s="637"/>
      <c r="G41" s="63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1" t="s">
        <v>1986</v>
      </c>
      <c r="D42" s="635"/>
      <c r="E42" s="636"/>
      <c r="F42" s="637"/>
      <c r="G42" s="638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2289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2290</v>
      </c>
      <c r="C44" s="170" t="s">
        <v>2291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2292</v>
      </c>
      <c r="C45" s="170" t="s">
        <v>2293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952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2294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2295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2296</v>
      </c>
      <c r="C48" s="170" t="s">
        <v>2297</v>
      </c>
      <c r="D48" s="181" t="s">
        <v>1875</v>
      </c>
      <c r="E48" s="352">
        <v>1</v>
      </c>
      <c r="F48" s="353"/>
      <c r="G48" s="212">
        <f>ROUND(E48*F48,2)</f>
        <v>0</v>
      </c>
      <c r="H48" s="351" t="s">
        <v>952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1" t="s">
        <v>2298</v>
      </c>
      <c r="D49" s="635"/>
      <c r="E49" s="636"/>
      <c r="F49" s="637"/>
      <c r="G49" s="638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2299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2300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2301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2302</v>
      </c>
      <c r="C53" s="170" t="s">
        <v>2303</v>
      </c>
      <c r="D53" s="181" t="s">
        <v>1875</v>
      </c>
      <c r="E53" s="352">
        <v>2</v>
      </c>
      <c r="F53" s="353"/>
      <c r="G53" s="212">
        <f>ROUND(E53*F53,2)</f>
        <v>0</v>
      </c>
      <c r="H53" s="351" t="s">
        <v>952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1" t="s">
        <v>2304</v>
      </c>
      <c r="D54" s="635"/>
      <c r="E54" s="636"/>
      <c r="F54" s="637"/>
      <c r="G54" s="638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2299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2300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2301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2305</v>
      </c>
      <c r="C58" s="170" t="s">
        <v>2283</v>
      </c>
      <c r="D58" s="181" t="s">
        <v>1875</v>
      </c>
      <c r="E58" s="352">
        <v>4</v>
      </c>
      <c r="F58" s="353"/>
      <c r="G58" s="212">
        <f>ROUND(E58*F58,2)</f>
        <v>0</v>
      </c>
      <c r="H58" s="351" t="s">
        <v>952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1" t="s">
        <v>2304</v>
      </c>
      <c r="D59" s="635"/>
      <c r="E59" s="636"/>
      <c r="F59" s="637"/>
      <c r="G59" s="638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2306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2307</v>
      </c>
      <c r="C61" s="170" t="s">
        <v>2308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2309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2310</v>
      </c>
      <c r="C63" s="170" t="s">
        <v>2311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2312</v>
      </c>
      <c r="C64" s="170" t="s">
        <v>2313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952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2314</v>
      </c>
      <c r="C65" s="170" t="s">
        <v>2315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2316</v>
      </c>
      <c r="C66" s="170" t="s">
        <v>2317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2318</v>
      </c>
      <c r="C67" s="170" t="s">
        <v>2319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2320</v>
      </c>
      <c r="C68" s="170" t="s">
        <v>2321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1872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2322</v>
      </c>
      <c r="C69" s="170" t="s">
        <v>2323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2324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2114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2325</v>
      </c>
      <c r="C72" s="170" t="s">
        <v>2030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952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2326</v>
      </c>
      <c r="C73" s="172" t="s">
        <v>2327</v>
      </c>
      <c r="D73" s="182"/>
      <c r="E73" s="349"/>
      <c r="F73" s="621">
        <f>SUM(G74:G75)</f>
        <v>0</v>
      </c>
      <c r="G73" s="622"/>
      <c r="H73" s="350"/>
    </row>
    <row r="74" spans="1:59" outlineLevel="1" x14ac:dyDescent="0.2">
      <c r="A74" s="288"/>
      <c r="B74" s="623" t="s">
        <v>2328</v>
      </c>
      <c r="C74" s="624"/>
      <c r="D74" s="625"/>
      <c r="E74" s="626"/>
      <c r="F74" s="627"/>
      <c r="G74" s="62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2329</v>
      </c>
      <c r="C75" s="170" t="s">
        <v>2330</v>
      </c>
      <c r="D75" s="181" t="s">
        <v>1875</v>
      </c>
      <c r="E75" s="352">
        <v>1</v>
      </c>
      <c r="F75" s="353"/>
      <c r="G75" s="212">
        <f>ROUND(E75*F75,2)</f>
        <v>0</v>
      </c>
      <c r="H75" s="351" t="s">
        <v>1872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21">
        <f>SUM(G77:G86)</f>
        <v>0</v>
      </c>
      <c r="G76" s="622"/>
      <c r="H76" s="350"/>
    </row>
    <row r="77" spans="1:59" outlineLevel="1" x14ac:dyDescent="0.2">
      <c r="A77" s="288"/>
      <c r="B77" s="623" t="s">
        <v>2217</v>
      </c>
      <c r="C77" s="624"/>
      <c r="D77" s="625"/>
      <c r="E77" s="626"/>
      <c r="F77" s="627"/>
      <c r="G77" s="628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2331</v>
      </c>
      <c r="C78" s="170" t="s">
        <v>2332</v>
      </c>
      <c r="D78" s="181" t="s">
        <v>1875</v>
      </c>
      <c r="E78" s="352">
        <v>16</v>
      </c>
      <c r="F78" s="353"/>
      <c r="G78" s="212">
        <f t="shared" ref="G78:G83" si="1">ROUND(E78*F78,2)</f>
        <v>0</v>
      </c>
      <c r="H78" s="351" t="s">
        <v>1872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2222</v>
      </c>
      <c r="C79" s="170" t="s">
        <v>2223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2224</v>
      </c>
      <c r="C80" s="170" t="s">
        <v>2225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2226</v>
      </c>
      <c r="C81" s="170" t="s">
        <v>2227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952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2230</v>
      </c>
      <c r="C82" s="170" t="s">
        <v>2231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952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2232</v>
      </c>
      <c r="C83" s="170" t="s">
        <v>2233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952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2240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2241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864</v>
      </c>
      <c r="C86" s="170" t="s">
        <v>2030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952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21">
        <f>SUM(G88:G90)</f>
        <v>0</v>
      </c>
      <c r="G87" s="622"/>
      <c r="H87" s="350"/>
    </row>
    <row r="88" spans="1:59" outlineLevel="1" x14ac:dyDescent="0.2">
      <c r="A88" s="288"/>
      <c r="B88" s="623" t="s">
        <v>2333</v>
      </c>
      <c r="C88" s="624"/>
      <c r="D88" s="625"/>
      <c r="E88" s="626"/>
      <c r="F88" s="627"/>
      <c r="G88" s="628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2334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2335</v>
      </c>
      <c r="C90" s="170" t="s">
        <v>2336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2242</v>
      </c>
      <c r="C91" s="172" t="s">
        <v>2243</v>
      </c>
      <c r="D91" s="182"/>
      <c r="E91" s="349"/>
      <c r="F91" s="621">
        <f>SUM(G92:G98)</f>
        <v>0</v>
      </c>
      <c r="G91" s="622"/>
      <c r="H91" s="350"/>
    </row>
    <row r="92" spans="1:59" outlineLevel="1" x14ac:dyDescent="0.2">
      <c r="A92" s="288"/>
      <c r="B92" s="623" t="s">
        <v>1918</v>
      </c>
      <c r="C92" s="624"/>
      <c r="D92" s="625"/>
      <c r="E92" s="626"/>
      <c r="F92" s="627"/>
      <c r="G92" s="628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2337</v>
      </c>
      <c r="C93" s="170" t="s">
        <v>2338</v>
      </c>
      <c r="D93" s="181" t="s">
        <v>1875</v>
      </c>
      <c r="E93" s="352">
        <v>1</v>
      </c>
      <c r="F93" s="353"/>
      <c r="G93" s="212">
        <f t="shared" ref="G93:G98" si="2">ROUND(E93*F93,2)</f>
        <v>0</v>
      </c>
      <c r="H93" s="351" t="s">
        <v>1872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2339</v>
      </c>
      <c r="C94" s="170" t="s">
        <v>2340</v>
      </c>
      <c r="D94" s="181" t="s">
        <v>1921</v>
      </c>
      <c r="E94" s="352">
        <v>2</v>
      </c>
      <c r="F94" s="353"/>
      <c r="G94" s="212">
        <f t="shared" si="2"/>
        <v>0</v>
      </c>
      <c r="H94" s="351" t="s">
        <v>1872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2341</v>
      </c>
      <c r="C95" s="170" t="s">
        <v>2342</v>
      </c>
      <c r="D95" s="181" t="s">
        <v>1921</v>
      </c>
      <c r="E95" s="352">
        <v>2</v>
      </c>
      <c r="F95" s="353"/>
      <c r="G95" s="212">
        <f t="shared" si="2"/>
        <v>0</v>
      </c>
      <c r="H95" s="351" t="s">
        <v>1872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1919</v>
      </c>
      <c r="C96" s="170" t="s">
        <v>1920</v>
      </c>
      <c r="D96" s="181" t="s">
        <v>1921</v>
      </c>
      <c r="E96" s="352">
        <v>2</v>
      </c>
      <c r="F96" s="353"/>
      <c r="G96" s="212">
        <f t="shared" si="2"/>
        <v>0</v>
      </c>
      <c r="H96" s="351" t="s">
        <v>1872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2252</v>
      </c>
      <c r="C97" s="170" t="s">
        <v>2343</v>
      </c>
      <c r="D97" s="181" t="s">
        <v>1875</v>
      </c>
      <c r="E97" s="352">
        <v>1</v>
      </c>
      <c r="F97" s="353"/>
      <c r="G97" s="212">
        <f t="shared" si="2"/>
        <v>0</v>
      </c>
      <c r="H97" s="351" t="s">
        <v>1872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2344</v>
      </c>
      <c r="C98" s="300" t="s">
        <v>2345</v>
      </c>
      <c r="D98" s="301" t="s">
        <v>1875</v>
      </c>
      <c r="E98" s="357">
        <v>1</v>
      </c>
      <c r="F98" s="358"/>
      <c r="G98" s="359">
        <f t="shared" si="2"/>
        <v>0</v>
      </c>
      <c r="H98" s="360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2256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F87:G87"/>
    <mergeCell ref="B88:G88"/>
    <mergeCell ref="B89:G89"/>
    <mergeCell ref="F91:G91"/>
    <mergeCell ref="B92:G9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72" zoomScale="60" zoomScaleNormal="85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3325</v>
      </c>
      <c r="B1" s="545"/>
      <c r="C1" s="639"/>
      <c r="D1" s="545"/>
      <c r="E1" s="545"/>
      <c r="F1" s="545"/>
      <c r="G1" s="545"/>
      <c r="AB1" t="s">
        <v>1855</v>
      </c>
    </row>
    <row r="2" spans="1:59" ht="13.5" thickTop="1" x14ac:dyDescent="0.2">
      <c r="A2" s="319" t="s">
        <v>102</v>
      </c>
      <c r="B2" s="320" t="s">
        <v>1856</v>
      </c>
      <c r="C2" s="321" t="s">
        <v>1857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2346</v>
      </c>
      <c r="C3" s="327" t="s">
        <v>1915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2346</v>
      </c>
      <c r="C4" s="332" t="s">
        <v>1915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1860</v>
      </c>
      <c r="H6" s="344" t="s">
        <v>115</v>
      </c>
      <c r="I6" s="6"/>
    </row>
    <row r="7" spans="1:59" x14ac:dyDescent="0.2">
      <c r="A7" s="345"/>
      <c r="B7" s="346" t="s">
        <v>1790</v>
      </c>
      <c r="C7" s="640" t="s">
        <v>1791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1902</v>
      </c>
      <c r="C8" s="172" t="s">
        <v>1903</v>
      </c>
      <c r="D8" s="182"/>
      <c r="E8" s="349"/>
      <c r="F8" s="644">
        <f>SUM(G9:G15)</f>
        <v>0</v>
      </c>
      <c r="G8" s="645"/>
      <c r="H8" s="350"/>
    </row>
    <row r="9" spans="1:59" outlineLevel="1" x14ac:dyDescent="0.2">
      <c r="A9" s="288"/>
      <c r="B9" s="623" t="s">
        <v>1904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1905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1906</v>
      </c>
      <c r="C11" s="170" t="s">
        <v>1907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952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1908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1909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1913</v>
      </c>
      <c r="C14" s="170" t="s">
        <v>1914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952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1912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21">
        <f>SUM(G17:G41)</f>
        <v>0</v>
      </c>
      <c r="G16" s="622"/>
      <c r="H16" s="350"/>
    </row>
    <row r="17" spans="1:59" outlineLevel="1" x14ac:dyDescent="0.2">
      <c r="A17" s="288"/>
      <c r="B17" s="623" t="s">
        <v>1915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2033</v>
      </c>
      <c r="C18" s="170" t="s">
        <v>2034</v>
      </c>
      <c r="D18" s="181" t="s">
        <v>1871</v>
      </c>
      <c r="E18" s="352">
        <v>907</v>
      </c>
      <c r="F18" s="353"/>
      <c r="G18" s="212">
        <f>ROUND(E18*F18,2)</f>
        <v>0</v>
      </c>
      <c r="H18" s="351" t="s">
        <v>1872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1990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1991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2347</v>
      </c>
      <c r="C21" s="170" t="s">
        <v>2348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952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1" t="s">
        <v>1994</v>
      </c>
      <c r="D22" s="635"/>
      <c r="E22" s="636"/>
      <c r="F22" s="637"/>
      <c r="G22" s="63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1990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1991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2349</v>
      </c>
      <c r="C25" s="170" t="s">
        <v>2350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1" t="s">
        <v>1994</v>
      </c>
      <c r="D26" s="635"/>
      <c r="E26" s="636"/>
      <c r="F26" s="637"/>
      <c r="G26" s="638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1990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1991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2351</v>
      </c>
      <c r="C29" s="170" t="s">
        <v>2352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952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1994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2353</v>
      </c>
      <c r="C31" s="170" t="s">
        <v>2354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1872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2355</v>
      </c>
      <c r="C32" s="170" t="s">
        <v>2356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1872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2357</v>
      </c>
      <c r="C33" s="170" t="s">
        <v>2358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952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2359</v>
      </c>
      <c r="C34" s="170" t="s">
        <v>2360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952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2361</v>
      </c>
      <c r="C35" s="170" t="s">
        <v>2362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952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2109</v>
      </c>
      <c r="C36" s="170" t="s">
        <v>2110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2363</v>
      </c>
      <c r="C37" s="170" t="s">
        <v>2364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952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2365</v>
      </c>
      <c r="C38" s="170" t="s">
        <v>2366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952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2367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2241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2030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952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2263</v>
      </c>
      <c r="C42" s="172" t="s">
        <v>2264</v>
      </c>
      <c r="D42" s="182"/>
      <c r="E42" s="349"/>
      <c r="F42" s="621">
        <f>SUM(G43:G50)</f>
        <v>0</v>
      </c>
      <c r="G42" s="622"/>
      <c r="H42" s="350"/>
    </row>
    <row r="43" spans="1:59" outlineLevel="1" x14ac:dyDescent="0.2">
      <c r="A43" s="288"/>
      <c r="B43" s="623" t="s">
        <v>2368</v>
      </c>
      <c r="C43" s="624"/>
      <c r="D43" s="625"/>
      <c r="E43" s="626"/>
      <c r="F43" s="627"/>
      <c r="G43" s="628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2369</v>
      </c>
      <c r="C44" s="170" t="s">
        <v>2370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952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2371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2372</v>
      </c>
      <c r="C46" s="170" t="s">
        <v>2373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952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1915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2268</v>
      </c>
      <c r="C48" s="170" t="s">
        <v>2374</v>
      </c>
      <c r="D48" s="181" t="s">
        <v>1921</v>
      </c>
      <c r="E48" s="352">
        <v>60</v>
      </c>
      <c r="F48" s="353"/>
      <c r="G48" s="212">
        <f>ROUND(E48*F48,2)</f>
        <v>0</v>
      </c>
      <c r="H48" s="351" t="s">
        <v>1872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1918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2252</v>
      </c>
      <c r="C50" s="170" t="s">
        <v>2375</v>
      </c>
      <c r="D50" s="181" t="s">
        <v>1875</v>
      </c>
      <c r="E50" s="352">
        <v>1</v>
      </c>
      <c r="F50" s="353"/>
      <c r="G50" s="212">
        <f>ROUND(E50*F50,2)</f>
        <v>0</v>
      </c>
      <c r="H50" s="351" t="s">
        <v>1872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2376</v>
      </c>
      <c r="C51" s="172" t="s">
        <v>2377</v>
      </c>
      <c r="D51" s="182"/>
      <c r="E51" s="349"/>
      <c r="F51" s="621">
        <f>SUM(G52:G84)</f>
        <v>0</v>
      </c>
      <c r="G51" s="622"/>
      <c r="H51" s="350"/>
    </row>
    <row r="52" spans="1:59" outlineLevel="1" x14ac:dyDescent="0.2">
      <c r="A52" s="288"/>
      <c r="B52" s="623" t="s">
        <v>2378</v>
      </c>
      <c r="C52" s="624"/>
      <c r="D52" s="625"/>
      <c r="E52" s="626"/>
      <c r="F52" s="627"/>
      <c r="G52" s="628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2379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2380</v>
      </c>
      <c r="C54" s="170" t="s">
        <v>2381</v>
      </c>
      <c r="D54" s="181" t="s">
        <v>1875</v>
      </c>
      <c r="E54" s="352">
        <v>2</v>
      </c>
      <c r="F54" s="353"/>
      <c r="G54" s="212">
        <f>ROUND(E54*F54,2)</f>
        <v>0</v>
      </c>
      <c r="H54" s="351" t="s">
        <v>952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2382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2383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2384</v>
      </c>
      <c r="C57" s="170" t="s">
        <v>2385</v>
      </c>
      <c r="D57" s="181" t="s">
        <v>1875</v>
      </c>
      <c r="E57" s="352">
        <v>1</v>
      </c>
      <c r="F57" s="353"/>
      <c r="G57" s="212">
        <f>ROUND(E57*F57,2)</f>
        <v>0</v>
      </c>
      <c r="H57" s="351" t="s">
        <v>1872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2386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2387</v>
      </c>
      <c r="C59" s="170" t="s">
        <v>2388</v>
      </c>
      <c r="D59" s="181" t="s">
        <v>1875</v>
      </c>
      <c r="E59" s="352">
        <v>5</v>
      </c>
      <c r="F59" s="353"/>
      <c r="G59" s="212">
        <f t="shared" ref="G59:G67" si="1">ROUND(E59*F59,2)</f>
        <v>0</v>
      </c>
      <c r="H59" s="351" t="s">
        <v>1872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2389</v>
      </c>
      <c r="C60" s="170" t="s">
        <v>2390</v>
      </c>
      <c r="D60" s="181" t="s">
        <v>1875</v>
      </c>
      <c r="E60" s="352">
        <v>1</v>
      </c>
      <c r="F60" s="353"/>
      <c r="G60" s="212">
        <f t="shared" si="1"/>
        <v>0</v>
      </c>
      <c r="H60" s="351" t="s">
        <v>1872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2391</v>
      </c>
      <c r="C61" s="170" t="s">
        <v>2392</v>
      </c>
      <c r="D61" s="181" t="s">
        <v>1875</v>
      </c>
      <c r="E61" s="352">
        <v>2</v>
      </c>
      <c r="F61" s="353"/>
      <c r="G61" s="212">
        <f t="shared" si="1"/>
        <v>0</v>
      </c>
      <c r="H61" s="351" t="s">
        <v>1872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2393</v>
      </c>
      <c r="C62" s="170" t="s">
        <v>2394</v>
      </c>
      <c r="D62" s="181" t="s">
        <v>1875</v>
      </c>
      <c r="E62" s="352">
        <v>1</v>
      </c>
      <c r="F62" s="353"/>
      <c r="G62" s="212">
        <f t="shared" si="1"/>
        <v>0</v>
      </c>
      <c r="H62" s="351" t="s">
        <v>1872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2395</v>
      </c>
      <c r="C63" s="170" t="s">
        <v>2396</v>
      </c>
      <c r="D63" s="181" t="s">
        <v>1875</v>
      </c>
      <c r="E63" s="352">
        <v>7</v>
      </c>
      <c r="F63" s="353"/>
      <c r="G63" s="212">
        <f t="shared" si="1"/>
        <v>0</v>
      </c>
      <c r="H63" s="351" t="s">
        <v>1872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2397</v>
      </c>
      <c r="C64" s="170" t="s">
        <v>2398</v>
      </c>
      <c r="D64" s="181" t="s">
        <v>1875</v>
      </c>
      <c r="E64" s="352">
        <v>1</v>
      </c>
      <c r="F64" s="353"/>
      <c r="G64" s="212">
        <f t="shared" si="1"/>
        <v>0</v>
      </c>
      <c r="H64" s="351" t="s">
        <v>1872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2399</v>
      </c>
      <c r="C65" s="170" t="s">
        <v>2400</v>
      </c>
      <c r="D65" s="181" t="s">
        <v>1875</v>
      </c>
      <c r="E65" s="352">
        <v>2</v>
      </c>
      <c r="F65" s="353"/>
      <c r="G65" s="212">
        <f t="shared" si="1"/>
        <v>0</v>
      </c>
      <c r="H65" s="351" t="s">
        <v>1872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2401</v>
      </c>
      <c r="C66" s="170" t="s">
        <v>2402</v>
      </c>
      <c r="D66" s="181" t="s">
        <v>1875</v>
      </c>
      <c r="E66" s="352">
        <v>2</v>
      </c>
      <c r="F66" s="353"/>
      <c r="G66" s="212">
        <f t="shared" si="1"/>
        <v>0</v>
      </c>
      <c r="H66" s="351" t="s">
        <v>1872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2403</v>
      </c>
      <c r="C67" s="170" t="s">
        <v>2404</v>
      </c>
      <c r="D67" s="181" t="s">
        <v>1875</v>
      </c>
      <c r="E67" s="352">
        <v>1</v>
      </c>
      <c r="F67" s="353"/>
      <c r="G67" s="212">
        <f t="shared" si="1"/>
        <v>0</v>
      </c>
      <c r="H67" s="351" t="s">
        <v>1872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1918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2405</v>
      </c>
      <c r="C69" s="170" t="s">
        <v>2406</v>
      </c>
      <c r="D69" s="181" t="s">
        <v>2099</v>
      </c>
      <c r="E69" s="352">
        <v>2</v>
      </c>
      <c r="F69" s="353"/>
      <c r="G69" s="212">
        <f t="shared" ref="G69:G81" si="2">ROUND(E69*F69,2)</f>
        <v>0</v>
      </c>
      <c r="H69" s="351" t="s">
        <v>1872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2407</v>
      </c>
      <c r="C70" s="170" t="s">
        <v>2408</v>
      </c>
      <c r="D70" s="181" t="s">
        <v>1875</v>
      </c>
      <c r="E70" s="352">
        <v>2</v>
      </c>
      <c r="F70" s="353"/>
      <c r="G70" s="212">
        <f t="shared" si="2"/>
        <v>0</v>
      </c>
      <c r="H70" s="351" t="s">
        <v>1872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2409</v>
      </c>
      <c r="C71" s="170" t="s">
        <v>2410</v>
      </c>
      <c r="D71" s="181" t="s">
        <v>1875</v>
      </c>
      <c r="E71" s="352">
        <v>1</v>
      </c>
      <c r="F71" s="353"/>
      <c r="G71" s="212">
        <f t="shared" si="2"/>
        <v>0</v>
      </c>
      <c r="H71" s="351" t="s">
        <v>1872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2411</v>
      </c>
      <c r="C72" s="170" t="s">
        <v>2412</v>
      </c>
      <c r="D72" s="181" t="s">
        <v>1875</v>
      </c>
      <c r="E72" s="352">
        <v>2</v>
      </c>
      <c r="F72" s="353"/>
      <c r="G72" s="212">
        <f t="shared" si="2"/>
        <v>0</v>
      </c>
      <c r="H72" s="351" t="s">
        <v>1872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2413</v>
      </c>
      <c r="C73" s="170" t="s">
        <v>2414</v>
      </c>
      <c r="D73" s="181" t="s">
        <v>1875</v>
      </c>
      <c r="E73" s="352">
        <v>6</v>
      </c>
      <c r="F73" s="353"/>
      <c r="G73" s="212">
        <f t="shared" si="2"/>
        <v>0</v>
      </c>
      <c r="H73" s="351" t="s">
        <v>1872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2415</v>
      </c>
      <c r="C74" s="170" t="s">
        <v>2416</v>
      </c>
      <c r="D74" s="181" t="s">
        <v>1875</v>
      </c>
      <c r="E74" s="352">
        <v>2</v>
      </c>
      <c r="F74" s="353"/>
      <c r="G74" s="212">
        <f t="shared" si="2"/>
        <v>0</v>
      </c>
      <c r="H74" s="351" t="s">
        <v>1872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2417</v>
      </c>
      <c r="C75" s="170" t="s">
        <v>2418</v>
      </c>
      <c r="D75" s="181" t="s">
        <v>1875</v>
      </c>
      <c r="E75" s="352">
        <v>1</v>
      </c>
      <c r="F75" s="353"/>
      <c r="G75" s="212">
        <f t="shared" si="2"/>
        <v>0</v>
      </c>
      <c r="H75" s="351" t="s">
        <v>1872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2419</v>
      </c>
      <c r="C76" s="170" t="s">
        <v>2420</v>
      </c>
      <c r="D76" s="181" t="s">
        <v>1875</v>
      </c>
      <c r="E76" s="352">
        <v>2</v>
      </c>
      <c r="F76" s="353"/>
      <c r="G76" s="212">
        <f t="shared" si="2"/>
        <v>0</v>
      </c>
      <c r="H76" s="351" t="s">
        <v>1872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2421</v>
      </c>
      <c r="C77" s="170" t="s">
        <v>2422</v>
      </c>
      <c r="D77" s="181" t="s">
        <v>1875</v>
      </c>
      <c r="E77" s="352">
        <v>1</v>
      </c>
      <c r="F77" s="353"/>
      <c r="G77" s="212">
        <f t="shared" si="2"/>
        <v>0</v>
      </c>
      <c r="H77" s="351" t="s">
        <v>1872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2423</v>
      </c>
      <c r="C78" s="170" t="s">
        <v>2424</v>
      </c>
      <c r="D78" s="181" t="s">
        <v>1875</v>
      </c>
      <c r="E78" s="352">
        <v>2</v>
      </c>
      <c r="F78" s="353"/>
      <c r="G78" s="212">
        <f t="shared" si="2"/>
        <v>0</v>
      </c>
      <c r="H78" s="351" t="s">
        <v>1872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2425</v>
      </c>
      <c r="C79" s="170" t="s">
        <v>2426</v>
      </c>
      <c r="D79" s="181" t="s">
        <v>1875</v>
      </c>
      <c r="E79" s="352">
        <v>5</v>
      </c>
      <c r="F79" s="353"/>
      <c r="G79" s="212">
        <f t="shared" si="2"/>
        <v>0</v>
      </c>
      <c r="H79" s="351" t="s">
        <v>1872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2427</v>
      </c>
      <c r="C80" s="170" t="s">
        <v>2428</v>
      </c>
      <c r="D80" s="181" t="s">
        <v>1875</v>
      </c>
      <c r="E80" s="352">
        <v>1</v>
      </c>
      <c r="F80" s="353"/>
      <c r="G80" s="212">
        <f t="shared" si="2"/>
        <v>0</v>
      </c>
      <c r="H80" s="351" t="s">
        <v>1872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2429</v>
      </c>
      <c r="C81" s="170" t="s">
        <v>2430</v>
      </c>
      <c r="D81" s="181" t="s">
        <v>1875</v>
      </c>
      <c r="E81" s="352">
        <v>1</v>
      </c>
      <c r="F81" s="353"/>
      <c r="G81" s="212">
        <f t="shared" si="2"/>
        <v>0</v>
      </c>
      <c r="H81" s="351" t="s">
        <v>1872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2431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2114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2432</v>
      </c>
      <c r="C84" s="170" t="s">
        <v>2433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952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2434</v>
      </c>
      <c r="C85" s="172" t="s">
        <v>2435</v>
      </c>
      <c r="D85" s="182"/>
      <c r="E85" s="349"/>
      <c r="F85" s="621">
        <f>SUM(G86:G120)</f>
        <v>0</v>
      </c>
      <c r="G85" s="622"/>
      <c r="H85" s="350"/>
    </row>
    <row r="86" spans="1:59" outlineLevel="1" x14ac:dyDescent="0.2">
      <c r="A86" s="288"/>
      <c r="B86" s="623" t="s">
        <v>1915</v>
      </c>
      <c r="C86" s="624"/>
      <c r="D86" s="625"/>
      <c r="E86" s="626"/>
      <c r="F86" s="627"/>
      <c r="G86" s="628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2436</v>
      </c>
      <c r="C87" s="170" t="s">
        <v>2437</v>
      </c>
      <c r="D87" s="181" t="s">
        <v>1875</v>
      </c>
      <c r="E87" s="352">
        <v>1</v>
      </c>
      <c r="F87" s="353"/>
      <c r="G87" s="212">
        <f>ROUND(E87*F87,2)</f>
        <v>0</v>
      </c>
      <c r="H87" s="351" t="s">
        <v>1872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2438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2439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2440</v>
      </c>
      <c r="C90" s="170" t="s">
        <v>2441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952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2438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2439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2442</v>
      </c>
      <c r="C93" s="170" t="s">
        <v>2443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952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2438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2439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2444</v>
      </c>
      <c r="C96" s="170" t="s">
        <v>2445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952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2438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2446</v>
      </c>
      <c r="C98" s="170" t="s">
        <v>2447</v>
      </c>
      <c r="D98" s="181" t="s">
        <v>1871</v>
      </c>
      <c r="E98" s="352">
        <v>2.15</v>
      </c>
      <c r="F98" s="353"/>
      <c r="G98" s="212">
        <f>ROUND(E98*F98,2)</f>
        <v>0</v>
      </c>
      <c r="H98" s="351" t="s">
        <v>1872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2448</v>
      </c>
      <c r="C99" s="170" t="s">
        <v>2449</v>
      </c>
      <c r="D99" s="181" t="s">
        <v>1875</v>
      </c>
      <c r="E99" s="352">
        <v>2</v>
      </c>
      <c r="F99" s="353"/>
      <c r="G99" s="212">
        <f>ROUND(E99*F99,2)</f>
        <v>0</v>
      </c>
      <c r="H99" s="351" t="s">
        <v>1872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2450</v>
      </c>
      <c r="C100" s="170" t="s">
        <v>2451</v>
      </c>
      <c r="D100" s="181" t="s">
        <v>1875</v>
      </c>
      <c r="E100" s="352">
        <v>1</v>
      </c>
      <c r="F100" s="353"/>
      <c r="G100" s="212">
        <f>ROUND(E100*F100,2)</f>
        <v>0</v>
      </c>
      <c r="H100" s="351" t="s">
        <v>1872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1" t="s">
        <v>2452</v>
      </c>
      <c r="D101" s="635"/>
      <c r="E101" s="636"/>
      <c r="F101" s="637"/>
      <c r="G101" s="638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2453</v>
      </c>
      <c r="C102" s="170" t="s">
        <v>2454</v>
      </c>
      <c r="D102" s="181" t="s">
        <v>1875</v>
      </c>
      <c r="E102" s="352">
        <v>1</v>
      </c>
      <c r="F102" s="353"/>
      <c r="G102" s="212">
        <f>ROUND(E102*F102,2)</f>
        <v>0</v>
      </c>
      <c r="H102" s="351" t="s">
        <v>1872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2455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2456</v>
      </c>
      <c r="C104" s="170" t="s">
        <v>2457</v>
      </c>
      <c r="D104" s="181" t="s">
        <v>2099</v>
      </c>
      <c r="E104" s="352">
        <v>1</v>
      </c>
      <c r="F104" s="353"/>
      <c r="G104" s="212">
        <f>ROUND(E104*F104,2)</f>
        <v>0</v>
      </c>
      <c r="H104" s="351" t="s">
        <v>952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2458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2459</v>
      </c>
      <c r="C106" s="170" t="s">
        <v>2460</v>
      </c>
      <c r="D106" s="181" t="s">
        <v>2099</v>
      </c>
      <c r="E106" s="352">
        <v>1</v>
      </c>
      <c r="F106" s="353"/>
      <c r="G106" s="212">
        <f>ROUND(E106*F106,2)</f>
        <v>0</v>
      </c>
      <c r="H106" s="351" t="s">
        <v>1872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2461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2462</v>
      </c>
      <c r="C108" s="170" t="s">
        <v>2463</v>
      </c>
      <c r="D108" s="181" t="s">
        <v>1875</v>
      </c>
      <c r="E108" s="352">
        <v>2</v>
      </c>
      <c r="F108" s="353"/>
      <c r="G108" s="212">
        <f t="shared" ref="G108:G118" si="3">ROUND(E108*F108,2)</f>
        <v>0</v>
      </c>
      <c r="H108" s="351" t="s">
        <v>1872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2464</v>
      </c>
      <c r="C109" s="170" t="s">
        <v>2465</v>
      </c>
      <c r="D109" s="181" t="s">
        <v>2099</v>
      </c>
      <c r="E109" s="352">
        <v>1</v>
      </c>
      <c r="F109" s="353"/>
      <c r="G109" s="212">
        <f t="shared" si="3"/>
        <v>0</v>
      </c>
      <c r="H109" s="351" t="s">
        <v>1872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2466</v>
      </c>
      <c r="C110" s="170" t="s">
        <v>2467</v>
      </c>
      <c r="D110" s="181" t="s">
        <v>1875</v>
      </c>
      <c r="E110" s="352">
        <v>1</v>
      </c>
      <c r="F110" s="353"/>
      <c r="G110" s="212">
        <f t="shared" si="3"/>
        <v>0</v>
      </c>
      <c r="H110" s="351" t="s">
        <v>1872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2468</v>
      </c>
      <c r="C111" s="170" t="s">
        <v>2469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952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2470</v>
      </c>
      <c r="C112" s="170" t="s">
        <v>2471</v>
      </c>
      <c r="D112" s="181" t="s">
        <v>1875</v>
      </c>
      <c r="E112" s="352">
        <v>1</v>
      </c>
      <c r="F112" s="353"/>
      <c r="G112" s="212">
        <f t="shared" si="3"/>
        <v>0</v>
      </c>
      <c r="H112" s="351" t="s">
        <v>1872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2472</v>
      </c>
      <c r="C113" s="170" t="s">
        <v>2473</v>
      </c>
      <c r="D113" s="181" t="s">
        <v>1875</v>
      </c>
      <c r="E113" s="352">
        <v>1</v>
      </c>
      <c r="F113" s="353"/>
      <c r="G113" s="212">
        <f t="shared" si="3"/>
        <v>0</v>
      </c>
      <c r="H113" s="351" t="s">
        <v>1872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2474</v>
      </c>
      <c r="C114" s="170" t="s">
        <v>2475</v>
      </c>
      <c r="D114" s="181" t="s">
        <v>1875</v>
      </c>
      <c r="E114" s="352">
        <v>1</v>
      </c>
      <c r="F114" s="353"/>
      <c r="G114" s="212">
        <f t="shared" si="3"/>
        <v>0</v>
      </c>
      <c r="H114" s="351" t="s">
        <v>1872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2476</v>
      </c>
      <c r="C115" s="170" t="s">
        <v>2477</v>
      </c>
      <c r="D115" s="181" t="s">
        <v>1875</v>
      </c>
      <c r="E115" s="352">
        <v>1</v>
      </c>
      <c r="F115" s="353"/>
      <c r="G115" s="212">
        <f t="shared" si="3"/>
        <v>0</v>
      </c>
      <c r="H115" s="351" t="s">
        <v>1872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2478</v>
      </c>
      <c r="C116" s="170" t="s">
        <v>2479</v>
      </c>
      <c r="D116" s="181" t="s">
        <v>1875</v>
      </c>
      <c r="E116" s="352">
        <v>1</v>
      </c>
      <c r="F116" s="353"/>
      <c r="G116" s="212">
        <f t="shared" si="3"/>
        <v>0</v>
      </c>
      <c r="H116" s="351" t="s">
        <v>1872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2480</v>
      </c>
      <c r="C117" s="170" t="s">
        <v>2481</v>
      </c>
      <c r="D117" s="181" t="s">
        <v>1875</v>
      </c>
      <c r="E117" s="352">
        <v>1</v>
      </c>
      <c r="F117" s="353"/>
      <c r="G117" s="212">
        <f t="shared" si="3"/>
        <v>0</v>
      </c>
      <c r="H117" s="351" t="s">
        <v>1872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2482</v>
      </c>
      <c r="C118" s="170" t="s">
        <v>2483</v>
      </c>
      <c r="D118" s="181" t="s">
        <v>1875</v>
      </c>
      <c r="E118" s="352">
        <v>1</v>
      </c>
      <c r="F118" s="353"/>
      <c r="G118" s="212">
        <f t="shared" si="3"/>
        <v>0</v>
      </c>
      <c r="H118" s="351" t="s">
        <v>1872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2484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2485</v>
      </c>
      <c r="C120" s="170" t="s">
        <v>2030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952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2486</v>
      </c>
      <c r="C121" s="172" t="s">
        <v>2487</v>
      </c>
      <c r="D121" s="182"/>
      <c r="E121" s="349"/>
      <c r="F121" s="621">
        <f>SUM(G122:G178)</f>
        <v>0</v>
      </c>
      <c r="G121" s="622"/>
      <c r="H121" s="350"/>
    </row>
    <row r="122" spans="1:59" outlineLevel="1" x14ac:dyDescent="0.2">
      <c r="A122" s="288"/>
      <c r="B122" s="623" t="s">
        <v>2488</v>
      </c>
      <c r="C122" s="624"/>
      <c r="D122" s="625"/>
      <c r="E122" s="626"/>
      <c r="F122" s="627"/>
      <c r="G122" s="628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2489</v>
      </c>
      <c r="C123" s="170" t="s">
        <v>2490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952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2491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2492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2493</v>
      </c>
      <c r="C126" s="170" t="s">
        <v>2494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952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1" t="s">
        <v>2495</v>
      </c>
      <c r="D127" s="635"/>
      <c r="E127" s="636"/>
      <c r="F127" s="637"/>
      <c r="G127" s="638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2491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2492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2496</v>
      </c>
      <c r="C130" s="170" t="s">
        <v>2497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952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1" t="s">
        <v>2495</v>
      </c>
      <c r="D131" s="635"/>
      <c r="E131" s="636"/>
      <c r="F131" s="637"/>
      <c r="G131" s="638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2491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2492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2498</v>
      </c>
      <c r="C134" s="170" t="s">
        <v>2499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952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1" t="s">
        <v>2495</v>
      </c>
      <c r="D135" s="635"/>
      <c r="E135" s="636"/>
      <c r="F135" s="637"/>
      <c r="G135" s="638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2491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2492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2500</v>
      </c>
      <c r="C138" s="170" t="s">
        <v>2501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952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1" t="s">
        <v>2495</v>
      </c>
      <c r="D139" s="635"/>
      <c r="E139" s="636"/>
      <c r="F139" s="637"/>
      <c r="G139" s="638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2491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2492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2502</v>
      </c>
      <c r="C142" s="170" t="s">
        <v>2503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952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1" t="s">
        <v>2495</v>
      </c>
      <c r="D143" s="635"/>
      <c r="E143" s="636"/>
      <c r="F143" s="637"/>
      <c r="G143" s="638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2491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2492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2504</v>
      </c>
      <c r="C146" s="170" t="s">
        <v>2505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952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2495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2491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2492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2506</v>
      </c>
      <c r="C150" s="170" t="s">
        <v>2507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952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2495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2491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2508</v>
      </c>
      <c r="C153" s="170" t="s">
        <v>2509</v>
      </c>
      <c r="D153" s="181" t="s">
        <v>1875</v>
      </c>
      <c r="E153" s="352">
        <v>2</v>
      </c>
      <c r="F153" s="353"/>
      <c r="G153" s="212">
        <f>ROUND(E153*F153,2)</f>
        <v>0</v>
      </c>
      <c r="H153" s="351" t="s">
        <v>1872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2510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2511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2512</v>
      </c>
      <c r="C156" s="170" t="s">
        <v>2513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952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2514</v>
      </c>
      <c r="C157" s="170" t="s">
        <v>2515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952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2516</v>
      </c>
      <c r="C158" s="170" t="s">
        <v>2517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952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2518</v>
      </c>
      <c r="C159" s="170" t="s">
        <v>2519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952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2520</v>
      </c>
      <c r="C160" s="170" t="s">
        <v>2521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952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2522</v>
      </c>
      <c r="C161" s="170" t="s">
        <v>2523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952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2524</v>
      </c>
      <c r="C162" s="170" t="s">
        <v>2525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952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2526</v>
      </c>
      <c r="C163" s="170" t="s">
        <v>2527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952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2528</v>
      </c>
      <c r="C164" s="170" t="s">
        <v>2529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1872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2530</v>
      </c>
      <c r="C165" s="170" t="s">
        <v>2531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952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2532</v>
      </c>
      <c r="C166" s="170" t="s">
        <v>2533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1872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2534</v>
      </c>
      <c r="C167" s="170" t="s">
        <v>2535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1872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2536</v>
      </c>
      <c r="C168" s="170" t="s">
        <v>2537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1872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2538</v>
      </c>
      <c r="C169" s="170" t="s">
        <v>2539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1872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2540</v>
      </c>
      <c r="C170" s="170" t="s">
        <v>2541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1872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2542</v>
      </c>
      <c r="C171" s="170" t="s">
        <v>2543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1872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2544</v>
      </c>
      <c r="C172" s="170" t="s">
        <v>2545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1872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2546</v>
      </c>
      <c r="C173" s="170" t="s">
        <v>2545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1872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2547</v>
      </c>
      <c r="C174" s="170" t="s">
        <v>2548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1872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2549</v>
      </c>
      <c r="C175" s="170" t="s">
        <v>2550</v>
      </c>
      <c r="D175" s="181" t="s">
        <v>1875</v>
      </c>
      <c r="E175" s="352">
        <v>8</v>
      </c>
      <c r="F175" s="353"/>
      <c r="G175" s="212">
        <f t="shared" si="4"/>
        <v>0</v>
      </c>
      <c r="H175" s="351" t="s">
        <v>1872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2551</v>
      </c>
      <c r="C176" s="170" t="s">
        <v>2552</v>
      </c>
      <c r="D176" s="181" t="s">
        <v>1875</v>
      </c>
      <c r="E176" s="352">
        <v>6</v>
      </c>
      <c r="F176" s="353"/>
      <c r="G176" s="212">
        <f t="shared" si="4"/>
        <v>0</v>
      </c>
      <c r="H176" s="351" t="s">
        <v>1872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2553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2554</v>
      </c>
      <c r="C178" s="170" t="s">
        <v>2030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952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2326</v>
      </c>
      <c r="C179" s="172" t="s">
        <v>2327</v>
      </c>
      <c r="D179" s="182"/>
      <c r="E179" s="349"/>
      <c r="F179" s="621">
        <f>SUM(G180:G254)</f>
        <v>0</v>
      </c>
      <c r="G179" s="622"/>
      <c r="H179" s="350"/>
    </row>
    <row r="180" spans="1:59" outlineLevel="1" x14ac:dyDescent="0.2">
      <c r="A180" s="288"/>
      <c r="B180" s="623" t="s">
        <v>1915</v>
      </c>
      <c r="C180" s="624"/>
      <c r="D180" s="625"/>
      <c r="E180" s="626"/>
      <c r="F180" s="627"/>
      <c r="G180" s="62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2555</v>
      </c>
      <c r="C181" s="170" t="s">
        <v>2556</v>
      </c>
      <c r="D181" s="181" t="s">
        <v>1875</v>
      </c>
      <c r="E181" s="352">
        <v>5</v>
      </c>
      <c r="F181" s="353"/>
      <c r="G181" s="212">
        <f>ROUND(E181*F181,2)</f>
        <v>0</v>
      </c>
      <c r="H181" s="351" t="s">
        <v>1872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2328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2557</v>
      </c>
      <c r="C183" s="170" t="s">
        <v>2558</v>
      </c>
      <c r="D183" s="181" t="s">
        <v>2099</v>
      </c>
      <c r="E183" s="352">
        <v>2</v>
      </c>
      <c r="F183" s="353"/>
      <c r="G183" s="212">
        <f>ROUND(E183*F183,2)</f>
        <v>0</v>
      </c>
      <c r="H183" s="351" t="s">
        <v>1872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2559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2560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2561</v>
      </c>
      <c r="C186" s="170" t="s">
        <v>2562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952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2563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2564</v>
      </c>
      <c r="C188" s="170" t="s">
        <v>2565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1872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2566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2567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2568</v>
      </c>
      <c r="C191" s="170" t="s">
        <v>2569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952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2566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2567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2570</v>
      </c>
      <c r="C194" s="170" t="s">
        <v>2571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952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2572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2573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2574</v>
      </c>
      <c r="C197" s="170" t="s">
        <v>2575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952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2572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2573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2576</v>
      </c>
      <c r="C200" s="170" t="s">
        <v>2577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952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2572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2573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2578</v>
      </c>
      <c r="C203" s="170" t="s">
        <v>2579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952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2572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2573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2580</v>
      </c>
      <c r="C206" s="170" t="s">
        <v>2581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952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2572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2573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2582</v>
      </c>
      <c r="C209" s="170" t="s">
        <v>2583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952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2572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2573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2584</v>
      </c>
      <c r="C212" s="170" t="s">
        <v>2585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952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2586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2587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2588</v>
      </c>
      <c r="C215" s="170" t="s">
        <v>2589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952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2586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2587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2590</v>
      </c>
      <c r="C218" s="170" t="s">
        <v>2591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952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2586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2587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2592</v>
      </c>
      <c r="C221" s="170" t="s">
        <v>2593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952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2594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2595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2596</v>
      </c>
      <c r="C224" s="170" t="s">
        <v>2597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952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2594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2595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2598</v>
      </c>
      <c r="C227" s="170" t="s">
        <v>2599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952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2594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2595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2600</v>
      </c>
      <c r="C230" s="170" t="s">
        <v>2601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952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2594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2602</v>
      </c>
      <c r="C232" s="170" t="s">
        <v>2603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1872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2604</v>
      </c>
      <c r="C233" s="170" t="s">
        <v>2605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1872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2606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2607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2608</v>
      </c>
      <c r="C236" s="170" t="s">
        <v>2609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952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2606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2610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2611</v>
      </c>
      <c r="C239" s="170" t="s">
        <v>2612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952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2606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2610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2613</v>
      </c>
      <c r="C242" s="170" t="s">
        <v>2614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952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2606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2610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2615</v>
      </c>
      <c r="C245" s="170" t="s">
        <v>2616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952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2617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2618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2619</v>
      </c>
      <c r="C248" s="170" t="s">
        <v>2620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952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2621</v>
      </c>
      <c r="C249" s="170" t="s">
        <v>2622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952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2623</v>
      </c>
      <c r="C250" s="170" t="s">
        <v>2624</v>
      </c>
      <c r="D250" s="181" t="s">
        <v>1875</v>
      </c>
      <c r="E250" s="352">
        <v>1</v>
      </c>
      <c r="F250" s="353"/>
      <c r="G250" s="212">
        <f>ROUND(E250*F250,2)</f>
        <v>0</v>
      </c>
      <c r="H250" s="351" t="s">
        <v>1872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2625</v>
      </c>
      <c r="C251" s="170" t="s">
        <v>2626</v>
      </c>
      <c r="D251" s="181" t="s">
        <v>1875</v>
      </c>
      <c r="E251" s="352">
        <v>1</v>
      </c>
      <c r="F251" s="353"/>
      <c r="G251" s="212">
        <f>ROUND(E251*F251,2)</f>
        <v>0</v>
      </c>
      <c r="H251" s="351" t="s">
        <v>1872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2627</v>
      </c>
      <c r="C252" s="170" t="s">
        <v>2628</v>
      </c>
      <c r="D252" s="181" t="s">
        <v>1875</v>
      </c>
      <c r="E252" s="352">
        <v>2</v>
      </c>
      <c r="F252" s="353"/>
      <c r="G252" s="212">
        <f>ROUND(E252*F252,2)</f>
        <v>0</v>
      </c>
      <c r="H252" s="351" t="s">
        <v>1872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2629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2630</v>
      </c>
      <c r="C254" s="170" t="s">
        <v>2030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952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2631</v>
      </c>
      <c r="C255" s="172" t="s">
        <v>2632</v>
      </c>
      <c r="D255" s="182"/>
      <c r="E255" s="349"/>
      <c r="F255" s="621">
        <f>SUM(G256:G278)</f>
        <v>0</v>
      </c>
      <c r="G255" s="622"/>
      <c r="H255" s="350"/>
    </row>
    <row r="256" spans="1:59" outlineLevel="1" x14ac:dyDescent="0.2">
      <c r="A256" s="288"/>
      <c r="B256" s="623" t="s">
        <v>2633</v>
      </c>
      <c r="C256" s="624"/>
      <c r="D256" s="625"/>
      <c r="E256" s="626"/>
      <c r="F256" s="627"/>
      <c r="G256" s="628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2634</v>
      </c>
      <c r="C257" s="170" t="s">
        <v>2635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952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2636</v>
      </c>
      <c r="C258" s="170" t="s">
        <v>2637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952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2638</v>
      </c>
      <c r="C259" s="170" t="s">
        <v>2639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952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2640</v>
      </c>
      <c r="C260" s="170" t="s">
        <v>2641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952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2642</v>
      </c>
      <c r="C261" s="170" t="s">
        <v>2643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952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2644</v>
      </c>
      <c r="C262" s="170" t="s">
        <v>2645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952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2646</v>
      </c>
      <c r="C263" s="170" t="s">
        <v>2647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952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2648</v>
      </c>
      <c r="C264" s="170" t="s">
        <v>2649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952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2650</v>
      </c>
      <c r="C265" s="170" t="s">
        <v>2651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952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2652</v>
      </c>
      <c r="C266" s="170" t="s">
        <v>2653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952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2654</v>
      </c>
      <c r="C267" s="170" t="s">
        <v>2655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952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2656</v>
      </c>
      <c r="C268" s="170" t="s">
        <v>2657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952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2658</v>
      </c>
      <c r="C269" s="170" t="s">
        <v>2659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952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2660</v>
      </c>
      <c r="C270" s="170" t="s">
        <v>2661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952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2662</v>
      </c>
      <c r="C271" s="170" t="s">
        <v>2663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952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2664</v>
      </c>
      <c r="C272" s="170" t="s">
        <v>2665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952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2666</v>
      </c>
      <c r="C273" s="170" t="s">
        <v>2667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952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2668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2669</v>
      </c>
      <c r="C275" s="170" t="s">
        <v>2670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952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2671</v>
      </c>
      <c r="C276" s="170" t="s">
        <v>2672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952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2673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2674</v>
      </c>
      <c r="C278" s="170" t="s">
        <v>2030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952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21">
        <f>SUM(G280:G294)</f>
        <v>0</v>
      </c>
      <c r="G279" s="622"/>
      <c r="H279" s="350"/>
    </row>
    <row r="280" spans="1:59" outlineLevel="1" x14ac:dyDescent="0.2">
      <c r="A280" s="288"/>
      <c r="B280" s="623" t="s">
        <v>2217</v>
      </c>
      <c r="C280" s="624"/>
      <c r="D280" s="625"/>
      <c r="E280" s="626"/>
      <c r="F280" s="627"/>
      <c r="G280" s="628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2331</v>
      </c>
      <c r="C281" s="170" t="s">
        <v>2675</v>
      </c>
      <c r="D281" s="181" t="s">
        <v>1875</v>
      </c>
      <c r="E281" s="352">
        <v>16</v>
      </c>
      <c r="F281" s="353"/>
      <c r="G281" s="212">
        <f t="shared" ref="G281:G291" si="6">ROUND(E281*F281,2)</f>
        <v>0</v>
      </c>
      <c r="H281" s="351" t="s">
        <v>1872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2218</v>
      </c>
      <c r="C282" s="170" t="s">
        <v>2219</v>
      </c>
      <c r="D282" s="181" t="s">
        <v>1875</v>
      </c>
      <c r="E282" s="352">
        <v>12</v>
      </c>
      <c r="F282" s="353"/>
      <c r="G282" s="212">
        <f t="shared" si="6"/>
        <v>0</v>
      </c>
      <c r="H282" s="351" t="s">
        <v>1872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2220</v>
      </c>
      <c r="C283" s="170" t="s">
        <v>2676</v>
      </c>
      <c r="D283" s="181" t="s">
        <v>810</v>
      </c>
      <c r="E283" s="352">
        <v>60</v>
      </c>
      <c r="F283" s="353"/>
      <c r="G283" s="212">
        <f t="shared" si="6"/>
        <v>0</v>
      </c>
      <c r="H283" s="351" t="s">
        <v>1872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2222</v>
      </c>
      <c r="C284" s="170" t="s">
        <v>2223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952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2224</v>
      </c>
      <c r="C285" s="170" t="s">
        <v>2225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952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2677</v>
      </c>
      <c r="C286" s="170" t="s">
        <v>2678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952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2226</v>
      </c>
      <c r="C287" s="170" t="s">
        <v>2227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952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2228</v>
      </c>
      <c r="C288" s="170" t="s">
        <v>2679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952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2003</v>
      </c>
      <c r="C289" s="170" t="s">
        <v>2004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952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2230</v>
      </c>
      <c r="C290" s="170" t="s">
        <v>2231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952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2232</v>
      </c>
      <c r="C291" s="170" t="s">
        <v>2233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952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2240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2241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864</v>
      </c>
      <c r="C294" s="170" t="s">
        <v>2030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952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2242</v>
      </c>
      <c r="C295" s="172" t="s">
        <v>2243</v>
      </c>
      <c r="D295" s="182"/>
      <c r="E295" s="349"/>
      <c r="F295" s="621">
        <f>SUM(G296:G303)</f>
        <v>0</v>
      </c>
      <c r="G295" s="622"/>
      <c r="H295" s="350"/>
    </row>
    <row r="296" spans="1:59" outlineLevel="1" x14ac:dyDescent="0.2">
      <c r="A296" s="288"/>
      <c r="B296" s="623" t="s">
        <v>1918</v>
      </c>
      <c r="C296" s="624"/>
      <c r="D296" s="625"/>
      <c r="E296" s="626"/>
      <c r="F296" s="627"/>
      <c r="G296" s="628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2244</v>
      </c>
      <c r="C297" s="170" t="s">
        <v>2245</v>
      </c>
      <c r="D297" s="181" t="s">
        <v>1921</v>
      </c>
      <c r="E297" s="352">
        <v>8</v>
      </c>
      <c r="F297" s="353"/>
      <c r="G297" s="212">
        <f t="shared" ref="G297:G303" si="7">ROUND(E297*F297,2)</f>
        <v>0</v>
      </c>
      <c r="H297" s="351" t="s">
        <v>1872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2680</v>
      </c>
      <c r="C298" s="170" t="s">
        <v>2681</v>
      </c>
      <c r="D298" s="181" t="s">
        <v>1921</v>
      </c>
      <c r="E298" s="352">
        <v>4</v>
      </c>
      <c r="F298" s="353"/>
      <c r="G298" s="212">
        <f t="shared" si="7"/>
        <v>0</v>
      </c>
      <c r="H298" s="351" t="s">
        <v>1872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2682</v>
      </c>
      <c r="C299" s="170" t="s">
        <v>2683</v>
      </c>
      <c r="D299" s="181" t="s">
        <v>1921</v>
      </c>
      <c r="E299" s="352">
        <v>10</v>
      </c>
      <c r="F299" s="353"/>
      <c r="G299" s="212">
        <f t="shared" si="7"/>
        <v>0</v>
      </c>
      <c r="H299" s="351" t="s">
        <v>1872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2684</v>
      </c>
      <c r="C300" s="170" t="s">
        <v>2685</v>
      </c>
      <c r="D300" s="181" t="s">
        <v>1921</v>
      </c>
      <c r="E300" s="352">
        <v>5</v>
      </c>
      <c r="F300" s="353"/>
      <c r="G300" s="212">
        <f t="shared" si="7"/>
        <v>0</v>
      </c>
      <c r="H300" s="351" t="s">
        <v>1872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2341</v>
      </c>
      <c r="C301" s="170" t="s">
        <v>2342</v>
      </c>
      <c r="D301" s="181" t="s">
        <v>1921</v>
      </c>
      <c r="E301" s="352">
        <v>10</v>
      </c>
      <c r="F301" s="353"/>
      <c r="G301" s="212">
        <f t="shared" si="7"/>
        <v>0</v>
      </c>
      <c r="H301" s="351" t="s">
        <v>1872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1919</v>
      </c>
      <c r="C302" s="170" t="s">
        <v>1920</v>
      </c>
      <c r="D302" s="181" t="s">
        <v>1921</v>
      </c>
      <c r="E302" s="352">
        <v>10</v>
      </c>
      <c r="F302" s="353"/>
      <c r="G302" s="212">
        <f t="shared" si="7"/>
        <v>0</v>
      </c>
      <c r="H302" s="351" t="s">
        <v>1872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2686</v>
      </c>
      <c r="C303" s="300" t="s">
        <v>2687</v>
      </c>
      <c r="D303" s="301" t="s">
        <v>1921</v>
      </c>
      <c r="E303" s="357">
        <v>5</v>
      </c>
      <c r="F303" s="358"/>
      <c r="G303" s="359">
        <f t="shared" si="7"/>
        <v>0</v>
      </c>
      <c r="H303" s="360" t="s">
        <v>1872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2256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showZeros="0" view="pageBreakPreview" zoomScale="60" zoomScaleNormal="100" workbookViewId="0">
      <pane ySplit="4" topLeftCell="A5" activePane="bottomLeft" state="frozen"/>
      <selection pane="bottomLeft" activeCell="I43" sqref="I43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3326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2688</v>
      </c>
      <c r="C4" s="440" t="s">
        <v>5</v>
      </c>
      <c r="D4" s="441" t="s">
        <v>2689</v>
      </c>
      <c r="E4" s="442" t="s">
        <v>2690</v>
      </c>
      <c r="F4" s="514" t="s">
        <v>3014</v>
      </c>
      <c r="G4" s="443" t="s">
        <v>2691</v>
      </c>
    </row>
    <row r="5" spans="1:7" ht="12.2" customHeight="1" x14ac:dyDescent="0.2">
      <c r="A5" s="444"/>
      <c r="B5" s="467"/>
      <c r="C5" s="378" t="s">
        <v>2692</v>
      </c>
      <c r="D5" s="375"/>
      <c r="E5" s="377"/>
      <c r="G5" s="445"/>
    </row>
    <row r="6" spans="1:7" ht="12" customHeight="1" x14ac:dyDescent="0.2">
      <c r="A6" s="444"/>
      <c r="B6" s="467" t="s">
        <v>2693</v>
      </c>
      <c r="C6" s="379" t="s">
        <v>2694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2693</v>
      </c>
      <c r="C7" s="379" t="s">
        <v>2695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2696</v>
      </c>
      <c r="C8" s="379" t="s">
        <v>2697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2698</v>
      </c>
      <c r="C9" s="379" t="s">
        <v>2699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2696</v>
      </c>
      <c r="C10" s="379" t="s">
        <v>2700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2696</v>
      </c>
      <c r="C11" s="379" t="s">
        <v>2701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2696</v>
      </c>
      <c r="C12" s="379" t="s">
        <v>2702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2703</v>
      </c>
      <c r="C13" s="379" t="s">
        <v>2704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2705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2706</v>
      </c>
      <c r="C16" s="375" t="s">
        <v>2707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2708</v>
      </c>
      <c r="C17" s="375" t="s">
        <v>2709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2710</v>
      </c>
      <c r="C18" s="375" t="s">
        <v>2711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2712</v>
      </c>
      <c r="C19" s="375" t="s">
        <v>2713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2714</v>
      </c>
      <c r="C20" s="375" t="s">
        <v>2715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2716</v>
      </c>
      <c r="C21" s="375" t="s">
        <v>2717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2718</v>
      </c>
      <c r="C22" s="375" t="s">
        <v>2719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2720</v>
      </c>
      <c r="C23" s="375" t="s">
        <v>2721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2722</v>
      </c>
      <c r="C24" s="375" t="s">
        <v>2723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2724</v>
      </c>
      <c r="C25" s="375" t="s">
        <v>2725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2726</v>
      </c>
      <c r="C26" s="375" t="s">
        <v>2727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2728</v>
      </c>
      <c r="C27" s="375" t="s">
        <v>2729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2730</v>
      </c>
      <c r="C28" s="375" t="s">
        <v>2731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2732</v>
      </c>
      <c r="C29" s="375" t="s">
        <v>2733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2734</v>
      </c>
      <c r="C30" s="375" t="s">
        <v>2735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2736</v>
      </c>
      <c r="C31" s="375" t="s">
        <v>2737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2738</v>
      </c>
      <c r="C32" s="375" t="s">
        <v>2739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2740</v>
      </c>
      <c r="C33" s="375" t="s">
        <v>2741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2742</v>
      </c>
      <c r="C34" s="375" t="s">
        <v>2743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2744</v>
      </c>
      <c r="C35" s="375" t="s">
        <v>2745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2746</v>
      </c>
      <c r="C36" s="375" t="s">
        <v>2747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2748</v>
      </c>
      <c r="C37" s="375" t="s">
        <v>2749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2750</v>
      </c>
      <c r="C38" s="375" t="s">
        <v>2751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2752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2753</v>
      </c>
      <c r="C41" s="382" t="s">
        <v>2754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2755</v>
      </c>
      <c r="C42" s="382" t="s">
        <v>2756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2757</v>
      </c>
      <c r="C43" s="382" t="s">
        <v>2758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2759</v>
      </c>
      <c r="C44" s="382" t="s">
        <v>2760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2761</v>
      </c>
      <c r="C45" s="382" t="s">
        <v>2762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2763</v>
      </c>
      <c r="C46" s="375" t="s">
        <v>2764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2765</v>
      </c>
      <c r="C47" s="382" t="s">
        <v>2766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2767</v>
      </c>
      <c r="C48" s="382" t="s">
        <v>2768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2769</v>
      </c>
      <c r="C49" s="382" t="s">
        <v>2770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2771</v>
      </c>
      <c r="C50" s="382" t="s">
        <v>2772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2773</v>
      </c>
      <c r="C51" s="382" t="s">
        <v>2774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2775</v>
      </c>
      <c r="C52" s="382" t="s">
        <v>2776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2777</v>
      </c>
      <c r="C53" s="382" t="s">
        <v>2778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2779</v>
      </c>
      <c r="C54" s="382" t="s">
        <v>2780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2781</v>
      </c>
      <c r="C55" s="382" t="s">
        <v>2782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2783</v>
      </c>
      <c r="C56" s="382" t="s">
        <v>2784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2785</v>
      </c>
      <c r="C57" s="382" t="s">
        <v>2786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2787</v>
      </c>
      <c r="C58" s="382" t="s">
        <v>2788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2789</v>
      </c>
      <c r="C59" s="382" t="s">
        <v>2790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2791</v>
      </c>
      <c r="C60" s="382" t="s">
        <v>2792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2793</v>
      </c>
      <c r="C61" s="382" t="s">
        <v>2794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2795</v>
      </c>
      <c r="C62" s="382" t="s">
        <v>2796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2797</v>
      </c>
      <c r="C63" s="382" t="s">
        <v>2798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2799</v>
      </c>
      <c r="C64" s="382" t="s">
        <v>2800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2801</v>
      </c>
      <c r="C65" s="382" t="s">
        <v>2802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2803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2804</v>
      </c>
      <c r="C68" s="382" t="s">
        <v>2805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2806</v>
      </c>
      <c r="C69" s="382" t="s">
        <v>2807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2808</v>
      </c>
      <c r="C70" s="382" t="s">
        <v>2809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2810</v>
      </c>
      <c r="C71" s="382" t="s">
        <v>2811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2812</v>
      </c>
      <c r="C72" s="375" t="s">
        <v>2813</v>
      </c>
      <c r="D72" s="376" t="s">
        <v>810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2814</v>
      </c>
      <c r="C73" s="382" t="s">
        <v>2815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2816</v>
      </c>
      <c r="C74" s="382" t="s">
        <v>2817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2818</v>
      </c>
      <c r="C75" s="382" t="s">
        <v>2819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2820</v>
      </c>
      <c r="C76" s="382" t="s">
        <v>2821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2822</v>
      </c>
      <c r="C77" s="382" t="s">
        <v>2823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2824</v>
      </c>
      <c r="C78" s="382" t="s">
        <v>2825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2826</v>
      </c>
      <c r="C79" s="382" t="s">
        <v>2827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2828</v>
      </c>
      <c r="C80" s="382" t="s">
        <v>2829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2830</v>
      </c>
      <c r="C81" s="375" t="s">
        <v>2831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2832</v>
      </c>
      <c r="C82" s="382" t="s">
        <v>2833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2834</v>
      </c>
      <c r="C83" s="382" t="s">
        <v>2835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2836</v>
      </c>
      <c r="C84" s="382" t="s">
        <v>2837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2838</v>
      </c>
      <c r="C85" s="382" t="s">
        <v>2839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2840</v>
      </c>
      <c r="C86" s="375" t="s">
        <v>2841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2842</v>
      </c>
      <c r="C87" s="375" t="s">
        <v>2843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2844</v>
      </c>
      <c r="C88" s="382" t="s">
        <v>2845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2846</v>
      </c>
      <c r="C89" s="382" t="s">
        <v>2847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2848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2849</v>
      </c>
      <c r="C92" s="375" t="s">
        <v>2850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2851</v>
      </c>
      <c r="C93" s="375" t="s">
        <v>2852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2853</v>
      </c>
      <c r="C94" s="375" t="s">
        <v>2854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2855</v>
      </c>
      <c r="C95" s="375" t="s">
        <v>2856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2857</v>
      </c>
      <c r="C96" s="375" t="s">
        <v>2858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2859</v>
      </c>
      <c r="C97" s="375" t="s">
        <v>2860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2861</v>
      </c>
      <c r="C98" s="375" t="s">
        <v>2862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2863</v>
      </c>
      <c r="C99" s="375" t="s">
        <v>2864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2865</v>
      </c>
      <c r="C100" s="375" t="s">
        <v>2866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2867</v>
      </c>
      <c r="C101" s="375" t="s">
        <v>2868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2869</v>
      </c>
      <c r="C102" s="375" t="s">
        <v>2870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2871</v>
      </c>
      <c r="C103" s="375" t="s">
        <v>2872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2873</v>
      </c>
      <c r="C104" s="375" t="s">
        <v>2874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2875</v>
      </c>
      <c r="C105" s="375" t="s">
        <v>2876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2877</v>
      </c>
      <c r="C106" s="382" t="s">
        <v>2878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2879</v>
      </c>
      <c r="C107" s="382" t="s">
        <v>2880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2881</v>
      </c>
      <c r="C108" s="382" t="s">
        <v>2882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2883</v>
      </c>
      <c r="C109" s="382" t="s">
        <v>2884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2885</v>
      </c>
      <c r="C110" s="382" t="s">
        <v>2886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2887</v>
      </c>
      <c r="C111" s="382" t="s">
        <v>2888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2889</v>
      </c>
      <c r="C112" s="382" t="s">
        <v>2890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2891</v>
      </c>
      <c r="C113" s="384" t="s">
        <v>2892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2893</v>
      </c>
      <c r="C114" s="382" t="s">
        <v>2894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2895</v>
      </c>
      <c r="C115" s="382" t="s">
        <v>2896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2897</v>
      </c>
      <c r="C116" s="382" t="s">
        <v>2898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2899</v>
      </c>
      <c r="C117" s="382" t="s">
        <v>2900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2901</v>
      </c>
      <c r="C118" s="382" t="s">
        <v>2902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2903</v>
      </c>
      <c r="C119" s="382" t="s">
        <v>2904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2905</v>
      </c>
      <c r="C120" s="379" t="s">
        <v>2906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2907</v>
      </c>
      <c r="C121" s="375" t="s">
        <v>2908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2909</v>
      </c>
      <c r="C122" s="379" t="s">
        <v>2910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2911</v>
      </c>
      <c r="C123" s="382" t="s">
        <v>2912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2913</v>
      </c>
      <c r="C124" s="382" t="s">
        <v>2914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2915</v>
      </c>
      <c r="C125" s="382" t="s">
        <v>2916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2917</v>
      </c>
      <c r="C126" s="382" t="s">
        <v>2918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2919</v>
      </c>
      <c r="C127" s="391" t="s">
        <v>2920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2921</v>
      </c>
      <c r="C128" s="382" t="s">
        <v>2922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2923</v>
      </c>
      <c r="C129" s="382" t="s">
        <v>2924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2925</v>
      </c>
      <c r="C130" s="382" t="s">
        <v>2926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2927</v>
      </c>
      <c r="C131" s="382" t="s">
        <v>2928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2929</v>
      </c>
      <c r="C132" s="382" t="s">
        <v>2930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2931</v>
      </c>
      <c r="C133" s="382" t="s">
        <v>2932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2933</v>
      </c>
      <c r="C134" s="382" t="s">
        <v>2934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2935</v>
      </c>
      <c r="C135" s="382" t="s">
        <v>2936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2937</v>
      </c>
      <c r="C136" s="382" t="s">
        <v>2938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2939</v>
      </c>
      <c r="C137" s="382" t="s">
        <v>2940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2941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2942</v>
      </c>
      <c r="C140" s="382" t="s">
        <v>2943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2944</v>
      </c>
      <c r="C141" s="375" t="s">
        <v>2945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2946</v>
      </c>
      <c r="C142" s="375" t="s">
        <v>2947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2948</v>
      </c>
      <c r="C143" s="375" t="s">
        <v>2949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2950</v>
      </c>
      <c r="C144" s="375" t="s">
        <v>2951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2952</v>
      </c>
      <c r="C145" s="375" t="s">
        <v>2953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2954</v>
      </c>
      <c r="C146" s="375" t="s">
        <v>2955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2956</v>
      </c>
      <c r="C147" s="375" t="s">
        <v>2908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2957</v>
      </c>
      <c r="C148" s="375" t="s">
        <v>2958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2959</v>
      </c>
      <c r="C149" s="375" t="s">
        <v>2960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2961</v>
      </c>
      <c r="C150" s="375" t="s">
        <v>2962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2963</v>
      </c>
      <c r="C151" s="375" t="s">
        <v>2964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2965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2966</v>
      </c>
      <c r="C154" s="382" t="s">
        <v>2967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2968</v>
      </c>
      <c r="C155" s="375" t="s">
        <v>2969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2970</v>
      </c>
      <c r="C156" s="375" t="s">
        <v>2971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2972</v>
      </c>
      <c r="C157" s="375" t="s">
        <v>2973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2974</v>
      </c>
      <c r="C158" s="375" t="s">
        <v>2975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2976</v>
      </c>
      <c r="C159" s="375" t="s">
        <v>2977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2978</v>
      </c>
      <c r="C160" s="375" t="s">
        <v>2979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2980</v>
      </c>
      <c r="C161" s="375" t="s">
        <v>2981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2982</v>
      </c>
      <c r="C162" s="375" t="s">
        <v>2983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2984</v>
      </c>
      <c r="C163" s="375" t="s">
        <v>2985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2986</v>
      </c>
      <c r="C164" s="375" t="s">
        <v>2987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2988</v>
      </c>
      <c r="C165" s="375" t="s">
        <v>2989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2990</v>
      </c>
      <c r="C166" s="375" t="s">
        <v>2991</v>
      </c>
      <c r="D166" s="376" t="s">
        <v>810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2992</v>
      </c>
      <c r="C167" s="375" t="s">
        <v>2993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2994</v>
      </c>
      <c r="C168" s="375" t="s">
        <v>2995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2996</v>
      </c>
      <c r="C169" s="375" t="s">
        <v>2997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2998</v>
      </c>
      <c r="C170" s="375" t="s">
        <v>2999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3000</v>
      </c>
      <c r="C171" s="382" t="s">
        <v>3001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3002</v>
      </c>
      <c r="C172" s="379" t="s">
        <v>3003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3004</v>
      </c>
      <c r="C173" s="375" t="s">
        <v>3005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3006</v>
      </c>
      <c r="C174" s="382" t="s">
        <v>3007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3008</v>
      </c>
      <c r="C175" s="382" t="s">
        <v>3009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3010</v>
      </c>
      <c r="C176" s="382" t="s">
        <v>3011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3012</v>
      </c>
      <c r="C177" s="453" t="s">
        <v>3013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3015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3016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3017</v>
      </c>
      <c r="C184" s="403" t="s">
        <v>3018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3019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3020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3021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3022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3023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3024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3025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3026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3027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3028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2752</v>
      </c>
      <c r="C197" s="409" t="s">
        <v>3029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3030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3031</v>
      </c>
      <c r="C200" s="402" t="s">
        <v>3032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3033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3034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3035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3036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3037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3038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3039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3040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3041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3042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3043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3044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3045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3046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3047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3017</v>
      </c>
      <c r="C221" s="407" t="s">
        <v>3048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3049</v>
      </c>
      <c r="C222" s="407" t="s">
        <v>3050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3051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3052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3053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3054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3055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3056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3057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3058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3059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2752</v>
      </c>
      <c r="C233" s="407" t="s">
        <v>3060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3061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3062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3031</v>
      </c>
      <c r="C237" s="407" t="s">
        <v>3063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3032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3064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3065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3066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3036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3037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3067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3068</v>
      </c>
      <c r="D245" s="405" t="s">
        <v>3069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3039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3040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3070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3071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3072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3046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3073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3017</v>
      </c>
      <c r="C258" s="407" t="s">
        <v>3074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3075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3076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3077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3078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3079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3080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3081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3082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3083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3084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3085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2752</v>
      </c>
      <c r="C271" s="407" t="s">
        <v>3029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3086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3087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3088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3089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3031</v>
      </c>
      <c r="C277" s="407" t="s">
        <v>3090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3091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3032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3064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3065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3092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3093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3094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3036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3037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3095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3096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3097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3098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3099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3100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3101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3039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3040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3046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3102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3017</v>
      </c>
      <c r="C303" s="407" t="s">
        <v>3103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3104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3105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3106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3107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3108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2752</v>
      </c>
      <c r="C310" s="407" t="s">
        <v>3109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2766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3031</v>
      </c>
      <c r="C313" s="407" t="s">
        <v>3032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3065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3066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3037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3110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3039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3045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3070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3111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3017</v>
      </c>
      <c r="C327" s="407" t="s">
        <v>3112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3113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3114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3115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2752</v>
      </c>
      <c r="C332" s="407" t="s">
        <v>2766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2764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3031</v>
      </c>
      <c r="C335" s="407" t="s">
        <v>3032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3065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3066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3037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3067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3039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3040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3045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3070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3046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3117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tabSelected="1" view="pageBreakPreview" topLeftCell="A19" zoomScale="115" zoomScaleNormal="100" zoomScaleSheetLayoutView="115" workbookViewId="0">
      <selection activeCell="E57" sqref="E57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3327</v>
      </c>
    </row>
    <row r="2" spans="1:14" x14ac:dyDescent="0.2">
      <c r="I2" s="527" t="s">
        <v>3049</v>
      </c>
      <c r="J2" s="527" t="s">
        <v>3049</v>
      </c>
    </row>
    <row r="3" spans="1:14" x14ac:dyDescent="0.2">
      <c r="A3" s="487" t="s">
        <v>3140</v>
      </c>
      <c r="B3" s="487" t="s">
        <v>3141</v>
      </c>
      <c r="C3" s="487" t="s">
        <v>3142</v>
      </c>
      <c r="D3" s="487" t="s">
        <v>3143</v>
      </c>
      <c r="E3" s="487" t="s">
        <v>2688</v>
      </c>
      <c r="F3" s="487" t="s">
        <v>112</v>
      </c>
      <c r="G3" s="487" t="s">
        <v>3144</v>
      </c>
      <c r="H3" s="487" t="s">
        <v>3145</v>
      </c>
      <c r="I3" s="487" t="s">
        <v>28</v>
      </c>
      <c r="J3" s="487" t="s">
        <v>3146</v>
      </c>
      <c r="K3" s="487" t="s">
        <v>28</v>
      </c>
      <c r="L3" s="487" t="s">
        <v>3147</v>
      </c>
      <c r="M3" s="487" t="s">
        <v>28</v>
      </c>
      <c r="N3" s="487" t="s">
        <v>3148</v>
      </c>
    </row>
    <row r="4" spans="1:14" x14ac:dyDescent="0.2">
      <c r="A4" s="527">
        <v>1</v>
      </c>
      <c r="E4" s="527" t="s">
        <v>3149</v>
      </c>
    </row>
    <row r="5" spans="1:14" x14ac:dyDescent="0.2">
      <c r="A5" s="527" t="s">
        <v>3150</v>
      </c>
      <c r="B5" s="531">
        <v>42675</v>
      </c>
      <c r="C5" s="531">
        <v>42680</v>
      </c>
      <c r="D5" s="527" t="s">
        <v>3151</v>
      </c>
      <c r="E5" s="527" t="s">
        <v>3152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3153</v>
      </c>
      <c r="B6" s="531">
        <v>42676</v>
      </c>
      <c r="C6" s="531">
        <v>42680</v>
      </c>
      <c r="D6" s="527" t="s">
        <v>3151</v>
      </c>
      <c r="E6" s="527" t="s">
        <v>3154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3155</v>
      </c>
      <c r="B7" s="531">
        <v>42676</v>
      </c>
      <c r="C7" s="531">
        <v>42680</v>
      </c>
      <c r="D7" s="527" t="s">
        <v>3151</v>
      </c>
      <c r="E7" s="527" t="s">
        <v>3156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3157</v>
      </c>
      <c r="B8" s="531">
        <v>42676</v>
      </c>
      <c r="C8" s="531">
        <v>42680</v>
      </c>
      <c r="D8" s="527" t="s">
        <v>3151</v>
      </c>
      <c r="E8" s="527" t="s">
        <v>3158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3159</v>
      </c>
      <c r="B9" s="531">
        <v>42530</v>
      </c>
      <c r="C9" s="531">
        <v>42622</v>
      </c>
      <c r="D9" s="527" t="s">
        <v>3151</v>
      </c>
      <c r="E9" s="527" t="s">
        <v>3160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3161</v>
      </c>
      <c r="B10" s="531">
        <v>42496</v>
      </c>
      <c r="C10" s="531">
        <v>42622</v>
      </c>
      <c r="D10" s="527" t="s">
        <v>3151</v>
      </c>
      <c r="E10" s="527" t="s">
        <v>3162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3163</v>
      </c>
      <c r="B11" s="531">
        <v>42496</v>
      </c>
      <c r="C11" s="531">
        <v>42622</v>
      </c>
      <c r="D11" s="527" t="s">
        <v>3151</v>
      </c>
      <c r="E11" s="527" t="s">
        <v>3164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3165</v>
      </c>
      <c r="B12" s="531">
        <v>42528</v>
      </c>
      <c r="C12" s="531">
        <v>42530</v>
      </c>
      <c r="D12" s="527" t="s">
        <v>3151</v>
      </c>
      <c r="E12" s="527" t="s">
        <v>3166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3167</v>
      </c>
      <c r="B13" s="531">
        <v>42438</v>
      </c>
      <c r="C13" s="531">
        <v>42530</v>
      </c>
      <c r="D13" s="527" t="s">
        <v>3151</v>
      </c>
      <c r="E13" s="527" t="s">
        <v>3168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3169</v>
      </c>
      <c r="B14" s="531">
        <v>42438</v>
      </c>
      <c r="C14" s="531">
        <v>42530</v>
      </c>
      <c r="D14" s="527" t="s">
        <v>3151</v>
      </c>
      <c r="E14" s="527" t="s">
        <v>3170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3171</v>
      </c>
      <c r="B15" s="531">
        <v>42466</v>
      </c>
      <c r="C15" s="531">
        <v>42530</v>
      </c>
      <c r="D15" s="527" t="s">
        <v>3151</v>
      </c>
      <c r="E15" s="527" t="s">
        <v>3172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3173</v>
      </c>
      <c r="B16" s="531">
        <v>42466</v>
      </c>
      <c r="C16" s="531">
        <v>42530</v>
      </c>
      <c r="D16" s="527" t="s">
        <v>3151</v>
      </c>
      <c r="E16" s="527" t="s">
        <v>3174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3175</v>
      </c>
      <c r="B17" s="531">
        <v>42591</v>
      </c>
      <c r="C17" s="531">
        <v>42616</v>
      </c>
      <c r="D17" s="527" t="s">
        <v>3151</v>
      </c>
      <c r="E17" s="527" t="s">
        <v>3176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3177</v>
      </c>
      <c r="B18" s="531">
        <v>42583</v>
      </c>
      <c r="C18" s="531">
        <v>42622</v>
      </c>
      <c r="D18" s="527" t="s">
        <v>3151</v>
      </c>
      <c r="E18" s="527" t="s">
        <v>3178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3179</v>
      </c>
      <c r="B19" s="531">
        <v>42528</v>
      </c>
      <c r="C19" s="531">
        <v>42530</v>
      </c>
      <c r="D19" s="527" t="s">
        <v>3151</v>
      </c>
      <c r="E19" s="527" t="s">
        <v>3166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3180</v>
      </c>
      <c r="B20" s="531">
        <v>42591</v>
      </c>
      <c r="C20" s="531">
        <v>42619</v>
      </c>
      <c r="D20" s="527" t="s">
        <v>3151</v>
      </c>
      <c r="E20" s="527" t="s">
        <v>3181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3182</v>
      </c>
      <c r="B21" s="531">
        <v>42591</v>
      </c>
      <c r="C21" s="531">
        <v>42616</v>
      </c>
      <c r="D21" s="527" t="s">
        <v>3151</v>
      </c>
      <c r="E21" s="527" t="s">
        <v>3183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3184</v>
      </c>
      <c r="B22" s="531">
        <v>42591</v>
      </c>
      <c r="C22" s="531">
        <v>42616</v>
      </c>
      <c r="D22" s="527" t="s">
        <v>3151</v>
      </c>
      <c r="E22" s="527" t="s">
        <v>3185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3186</v>
      </c>
      <c r="B23" s="531">
        <v>42591</v>
      </c>
      <c r="C23" s="531">
        <v>42616</v>
      </c>
      <c r="D23" s="527" t="s">
        <v>3151</v>
      </c>
      <c r="E23" s="527" t="s">
        <v>3187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3188</v>
      </c>
      <c r="B24" s="531">
        <v>42588</v>
      </c>
      <c r="C24" s="531">
        <v>42622</v>
      </c>
      <c r="D24" s="527" t="s">
        <v>3151</v>
      </c>
      <c r="E24" s="527" t="s">
        <v>3189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3190</v>
      </c>
      <c r="B25" s="531">
        <v>42588</v>
      </c>
      <c r="C25" s="531">
        <v>42622</v>
      </c>
      <c r="D25" s="527" t="s">
        <v>3151</v>
      </c>
      <c r="E25" s="527" t="s">
        <v>3191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3192</v>
      </c>
      <c r="B26" s="531">
        <v>42588</v>
      </c>
      <c r="C26" s="531">
        <v>42622</v>
      </c>
      <c r="D26" s="527" t="s">
        <v>3151</v>
      </c>
      <c r="E26" s="527" t="s">
        <v>3193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3194</v>
      </c>
      <c r="B27" s="531">
        <v>42528</v>
      </c>
      <c r="C27" s="531">
        <v>42530</v>
      </c>
      <c r="D27" s="527" t="s">
        <v>3151</v>
      </c>
      <c r="E27" s="527" t="s">
        <v>3166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3195</v>
      </c>
      <c r="B28" s="531">
        <v>42404</v>
      </c>
      <c r="C28" s="531">
        <v>42524</v>
      </c>
      <c r="D28" s="527" t="s">
        <v>3151</v>
      </c>
      <c r="E28" s="527" t="s">
        <v>3196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3197</v>
      </c>
      <c r="B29" s="531">
        <v>42404</v>
      </c>
      <c r="C29" s="531">
        <v>42524</v>
      </c>
      <c r="D29" s="527" t="s">
        <v>3151</v>
      </c>
      <c r="E29" s="527" t="s">
        <v>3198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3199</v>
      </c>
      <c r="B30" s="531">
        <v>42404</v>
      </c>
      <c r="C30" s="531">
        <v>42524</v>
      </c>
      <c r="D30" s="527" t="s">
        <v>3151</v>
      </c>
      <c r="E30" s="527" t="s">
        <v>3200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3201</v>
      </c>
      <c r="B31" s="531">
        <v>42404</v>
      </c>
      <c r="C31" s="531">
        <v>42524</v>
      </c>
      <c r="D31" s="527" t="s">
        <v>3151</v>
      </c>
      <c r="E31" s="527" t="s">
        <v>3202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3203</v>
      </c>
      <c r="B32" s="531">
        <v>42404</v>
      </c>
      <c r="C32" s="531">
        <v>42524</v>
      </c>
      <c r="D32" s="527" t="s">
        <v>3151</v>
      </c>
      <c r="E32" s="527" t="s">
        <v>3204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3205</v>
      </c>
      <c r="B33" s="531">
        <v>42404</v>
      </c>
      <c r="C33" s="531">
        <v>42524</v>
      </c>
      <c r="D33" s="527" t="s">
        <v>3151</v>
      </c>
      <c r="E33" s="527" t="s">
        <v>3206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3207</v>
      </c>
      <c r="B34" s="531">
        <v>42588</v>
      </c>
      <c r="C34" s="531">
        <v>42622</v>
      </c>
      <c r="D34" s="527" t="s">
        <v>3151</v>
      </c>
      <c r="E34" s="527" t="s">
        <v>3208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3209</v>
      </c>
      <c r="B35" s="531">
        <v>42522</v>
      </c>
      <c r="C35" s="531">
        <v>42527</v>
      </c>
      <c r="D35" s="527" t="s">
        <v>3151</v>
      </c>
      <c r="E35" s="527" t="s">
        <v>3210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3211</v>
      </c>
      <c r="B36" s="531">
        <v>42522</v>
      </c>
      <c r="C36" s="531">
        <v>42527</v>
      </c>
      <c r="D36" s="527" t="s">
        <v>3151</v>
      </c>
      <c r="E36" s="527" t="s">
        <v>3212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3213</v>
      </c>
      <c r="B37" s="531">
        <v>42404</v>
      </c>
      <c r="C37" s="531">
        <v>42432</v>
      </c>
      <c r="D37" s="527" t="s">
        <v>3151</v>
      </c>
      <c r="E37" s="527" t="s">
        <v>3214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3215</v>
      </c>
      <c r="B38" s="531">
        <v>42496</v>
      </c>
      <c r="C38" s="531">
        <v>42530</v>
      </c>
      <c r="D38" s="527" t="s">
        <v>3151</v>
      </c>
      <c r="E38" s="527" t="s">
        <v>3216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3217</v>
      </c>
      <c r="B39" s="531">
        <v>42496</v>
      </c>
      <c r="C39" s="531">
        <v>42530</v>
      </c>
      <c r="D39" s="527" t="s">
        <v>3151</v>
      </c>
      <c r="E39" s="527" t="s">
        <v>3218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3219</v>
      </c>
      <c r="B40" s="531">
        <v>42588</v>
      </c>
      <c r="C40" s="531">
        <v>42622</v>
      </c>
      <c r="D40" s="527" t="s">
        <v>3151</v>
      </c>
      <c r="E40" s="527" t="s">
        <v>3220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3221</v>
      </c>
      <c r="B41" s="531">
        <v>42588</v>
      </c>
      <c r="C41" s="531">
        <v>42622</v>
      </c>
      <c r="D41" s="527" t="s">
        <v>3151</v>
      </c>
      <c r="E41" s="527" t="s">
        <v>3222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3223</v>
      </c>
      <c r="B42" s="531">
        <v>42588</v>
      </c>
      <c r="C42" s="531">
        <v>42622</v>
      </c>
      <c r="D42" s="527" t="s">
        <v>3151</v>
      </c>
      <c r="E42" s="527" t="s">
        <v>3224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3225</v>
      </c>
      <c r="B43" s="531">
        <v>42588</v>
      </c>
      <c r="C43" s="531">
        <v>42622</v>
      </c>
      <c r="D43" s="527" t="s">
        <v>3151</v>
      </c>
      <c r="E43" s="527" t="s">
        <v>3226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3227</v>
      </c>
      <c r="B44" s="531">
        <v>42470</v>
      </c>
      <c r="C44" s="531">
        <v>42530</v>
      </c>
      <c r="D44" s="527" t="s">
        <v>3151</v>
      </c>
      <c r="E44" s="527" t="s">
        <v>3228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3229</v>
      </c>
      <c r="B45" s="531">
        <v>42470</v>
      </c>
      <c r="C45" s="531">
        <v>42530</v>
      </c>
      <c r="D45" s="527" t="s">
        <v>3151</v>
      </c>
      <c r="E45" s="527" t="s">
        <v>3230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3231</v>
      </c>
      <c r="B46" s="531">
        <v>42491</v>
      </c>
      <c r="C46" s="531">
        <v>42493</v>
      </c>
      <c r="D46" s="527" t="s">
        <v>3151</v>
      </c>
      <c r="E46" s="527" t="s">
        <v>3232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3233</v>
      </c>
      <c r="B47" s="531">
        <v>42463</v>
      </c>
      <c r="C47" s="531">
        <v>42530</v>
      </c>
      <c r="D47" s="527" t="s">
        <v>3151</v>
      </c>
      <c r="E47" s="527" t="s">
        <v>3234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3235</v>
      </c>
      <c r="B48" s="531">
        <v>42493</v>
      </c>
      <c r="C48" s="531">
        <v>42530</v>
      </c>
      <c r="D48" s="527" t="s">
        <v>3151</v>
      </c>
      <c r="E48" s="527" t="s">
        <v>3236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3237</v>
      </c>
      <c r="B49" s="531">
        <v>42466</v>
      </c>
      <c r="C49" s="531">
        <v>42530</v>
      </c>
      <c r="D49" s="527" t="s">
        <v>3151</v>
      </c>
      <c r="E49" s="527" t="s">
        <v>3238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3239</v>
      </c>
      <c r="B50" s="531">
        <v>42522</v>
      </c>
      <c r="C50" s="531">
        <v>42530</v>
      </c>
      <c r="D50" s="527" t="s">
        <v>3151</v>
      </c>
      <c r="E50" s="527" t="s">
        <v>3240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3241</v>
      </c>
      <c r="B51" s="531">
        <v>42470</v>
      </c>
      <c r="C51" s="531">
        <v>42530</v>
      </c>
      <c r="D51" s="527" t="s">
        <v>3151</v>
      </c>
      <c r="E51" s="527" t="s">
        <v>3242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3243</v>
      </c>
      <c r="B52" s="531">
        <v>42676</v>
      </c>
      <c r="C52" s="531">
        <v>42680</v>
      </c>
      <c r="D52" s="527" t="s">
        <v>3151</v>
      </c>
      <c r="E52" s="527" t="s">
        <v>3244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2691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3245</v>
      </c>
    </row>
    <row r="56" spans="1:14" x14ac:dyDescent="0.2">
      <c r="A56" s="527" t="s">
        <v>3246</v>
      </c>
      <c r="B56" s="531">
        <v>42675</v>
      </c>
      <c r="C56" s="531">
        <v>42680</v>
      </c>
      <c r="D56" s="527" t="s">
        <v>3151</v>
      </c>
      <c r="E56" s="527" t="s">
        <v>3341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3247</v>
      </c>
      <c r="B57" s="531">
        <v>42676</v>
      </c>
      <c r="C57" s="531">
        <v>42680</v>
      </c>
      <c r="D57" s="527" t="s">
        <v>3151</v>
      </c>
      <c r="E57" s="527" t="s">
        <v>3154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3248</v>
      </c>
      <c r="B58" s="531">
        <v>42676</v>
      </c>
      <c r="C58" s="531">
        <v>42680</v>
      </c>
      <c r="D58" s="527" t="s">
        <v>3151</v>
      </c>
      <c r="E58" s="527" t="s">
        <v>3156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3249</v>
      </c>
      <c r="B59" s="531">
        <v>42676</v>
      </c>
      <c r="C59" s="531">
        <v>42680</v>
      </c>
      <c r="D59" s="527" t="s">
        <v>3151</v>
      </c>
      <c r="E59" s="527" t="s">
        <v>3158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3250</v>
      </c>
      <c r="B60" s="531">
        <v>42530</v>
      </c>
      <c r="C60" s="531">
        <v>42622</v>
      </c>
      <c r="D60" s="527" t="s">
        <v>3151</v>
      </c>
      <c r="E60" s="527" t="s">
        <v>3251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3252</v>
      </c>
      <c r="B61" s="531">
        <v>42496</v>
      </c>
      <c r="C61" s="531">
        <v>42622</v>
      </c>
      <c r="D61" s="527" t="s">
        <v>3151</v>
      </c>
      <c r="E61" s="527" t="s">
        <v>3253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3254</v>
      </c>
      <c r="B62" s="531">
        <v>42496</v>
      </c>
      <c r="C62" s="531">
        <v>42622</v>
      </c>
      <c r="D62" s="527" t="s">
        <v>3151</v>
      </c>
      <c r="E62" s="527" t="s">
        <v>3255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3256</v>
      </c>
      <c r="B63" s="531">
        <v>42528</v>
      </c>
      <c r="C63" s="531">
        <v>42530</v>
      </c>
      <c r="D63" s="527" t="s">
        <v>3151</v>
      </c>
      <c r="E63" s="527" t="s">
        <v>3166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3257</v>
      </c>
      <c r="B64" s="531">
        <v>42591</v>
      </c>
      <c r="C64" s="531">
        <v>42616</v>
      </c>
      <c r="D64" s="527" t="s">
        <v>3151</v>
      </c>
      <c r="E64" s="527" t="s">
        <v>3258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3259</v>
      </c>
      <c r="B65" s="531">
        <v>42591</v>
      </c>
      <c r="C65" s="531">
        <v>42616</v>
      </c>
      <c r="D65" s="527" t="s">
        <v>3151</v>
      </c>
      <c r="E65" s="527" t="s">
        <v>3260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3261</v>
      </c>
      <c r="B66" s="531">
        <v>42591</v>
      </c>
      <c r="C66" s="531">
        <v>42616</v>
      </c>
      <c r="D66" s="527" t="s">
        <v>3151</v>
      </c>
      <c r="E66" s="527" t="s">
        <v>3262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3263</v>
      </c>
      <c r="B67" s="531">
        <v>42591</v>
      </c>
      <c r="C67" s="531">
        <v>42616</v>
      </c>
      <c r="D67" s="527" t="s">
        <v>3151</v>
      </c>
      <c r="E67" s="527" t="s">
        <v>3264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3265</v>
      </c>
      <c r="B68" s="531">
        <v>42522</v>
      </c>
      <c r="C68" s="531">
        <v>42527</v>
      </c>
      <c r="D68" s="527" t="s">
        <v>3151</v>
      </c>
      <c r="E68" s="527" t="s">
        <v>3210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3266</v>
      </c>
      <c r="B69" s="531">
        <v>42522</v>
      </c>
      <c r="C69" s="531">
        <v>42527</v>
      </c>
      <c r="D69" s="527" t="s">
        <v>3151</v>
      </c>
      <c r="E69" s="527" t="s">
        <v>3212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3267</v>
      </c>
      <c r="B70" s="531">
        <v>42404</v>
      </c>
      <c r="C70" s="531">
        <v>42432</v>
      </c>
      <c r="D70" s="527" t="s">
        <v>3151</v>
      </c>
      <c r="E70" s="527" t="s">
        <v>3214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3268</v>
      </c>
      <c r="B71" s="531">
        <v>42496</v>
      </c>
      <c r="C71" s="531">
        <v>42530</v>
      </c>
      <c r="D71" s="527" t="s">
        <v>3151</v>
      </c>
      <c r="E71" s="527" t="s">
        <v>3269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3270</v>
      </c>
      <c r="B72" s="531">
        <v>42491</v>
      </c>
      <c r="C72" s="531">
        <v>42493</v>
      </c>
      <c r="D72" s="527" t="s">
        <v>3151</v>
      </c>
      <c r="E72" s="527" t="s">
        <v>3232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3271</v>
      </c>
      <c r="B73" s="531">
        <v>42463</v>
      </c>
      <c r="C73" s="531">
        <v>42530</v>
      </c>
      <c r="D73" s="527" t="s">
        <v>3151</v>
      </c>
      <c r="E73" s="527" t="s">
        <v>3272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3273</v>
      </c>
      <c r="B74" s="531">
        <v>42493</v>
      </c>
      <c r="C74" s="531">
        <v>42530</v>
      </c>
      <c r="D74" s="527" t="s">
        <v>3151</v>
      </c>
      <c r="E74" s="527" t="s">
        <v>3236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3274</v>
      </c>
      <c r="B75" s="531">
        <v>42466</v>
      </c>
      <c r="C75" s="531">
        <v>42530</v>
      </c>
      <c r="D75" s="527" t="s">
        <v>3151</v>
      </c>
      <c r="E75" s="527" t="s">
        <v>3238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3275</v>
      </c>
      <c r="B76" s="531">
        <v>42522</v>
      </c>
      <c r="C76" s="531">
        <v>42530</v>
      </c>
      <c r="D76" s="527" t="s">
        <v>3151</v>
      </c>
      <c r="E76" s="527" t="s">
        <v>3240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3276</v>
      </c>
      <c r="B77" s="531">
        <v>42470</v>
      </c>
      <c r="C77" s="531">
        <v>42530</v>
      </c>
      <c r="D77" s="527" t="s">
        <v>3151</v>
      </c>
      <c r="E77" s="527" t="s">
        <v>3277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3278</v>
      </c>
      <c r="B78" s="531">
        <v>42676</v>
      </c>
      <c r="C78" s="531">
        <v>42680</v>
      </c>
      <c r="D78" s="527" t="s">
        <v>3151</v>
      </c>
      <c r="E78" s="527" t="s">
        <v>3244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2691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3279</v>
      </c>
    </row>
    <row r="82" spans="1:14" x14ac:dyDescent="0.2">
      <c r="A82" s="527" t="s">
        <v>3280</v>
      </c>
      <c r="B82" s="531">
        <v>42588</v>
      </c>
      <c r="C82" s="531">
        <v>42622</v>
      </c>
      <c r="D82" s="527" t="s">
        <v>3151</v>
      </c>
      <c r="E82" s="527" t="s">
        <v>3281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3282</v>
      </c>
      <c r="B83" s="531">
        <v>42470</v>
      </c>
      <c r="C83" s="531">
        <v>42530</v>
      </c>
      <c r="D83" s="527" t="s">
        <v>3151</v>
      </c>
      <c r="E83" s="527" t="s">
        <v>3283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3284</v>
      </c>
      <c r="B84" s="531">
        <v>42588</v>
      </c>
      <c r="C84" s="531">
        <v>42622</v>
      </c>
      <c r="D84" s="527" t="s">
        <v>3151</v>
      </c>
      <c r="E84" s="527" t="s">
        <v>3285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3286</v>
      </c>
      <c r="B85" s="531">
        <v>42588</v>
      </c>
      <c r="C85" s="531">
        <v>42622</v>
      </c>
      <c r="D85" s="527" t="s">
        <v>3151</v>
      </c>
      <c r="E85" s="527" t="s">
        <v>3287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3288</v>
      </c>
      <c r="B86" s="531">
        <v>42588</v>
      </c>
      <c r="C86" s="531">
        <v>42622</v>
      </c>
      <c r="D86" s="527" t="s">
        <v>3151</v>
      </c>
      <c r="E86" s="527" t="s">
        <v>3289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3290</v>
      </c>
      <c r="B87" s="531">
        <v>42404</v>
      </c>
      <c r="C87" s="531">
        <v>42524</v>
      </c>
      <c r="D87" s="527" t="s">
        <v>3151</v>
      </c>
      <c r="E87" s="527" t="s">
        <v>3291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3292</v>
      </c>
      <c r="B88" s="531">
        <v>42404</v>
      </c>
      <c r="C88" s="531">
        <v>42524</v>
      </c>
      <c r="D88" s="527" t="s">
        <v>3151</v>
      </c>
      <c r="E88" s="527" t="s">
        <v>3198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3293</v>
      </c>
      <c r="B89" s="531">
        <v>42588</v>
      </c>
      <c r="C89" s="531">
        <v>42622</v>
      </c>
      <c r="D89" s="527" t="s">
        <v>3151</v>
      </c>
      <c r="E89" s="527" t="s">
        <v>3294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3295</v>
      </c>
      <c r="B90" s="531">
        <v>42588</v>
      </c>
      <c r="C90" s="531">
        <v>42622</v>
      </c>
      <c r="D90" s="527" t="s">
        <v>3151</v>
      </c>
      <c r="E90" s="527" t="s">
        <v>3220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3296</v>
      </c>
      <c r="B91" s="531">
        <v>42588</v>
      </c>
      <c r="C91" s="531">
        <v>42622</v>
      </c>
      <c r="D91" s="527" t="s">
        <v>3151</v>
      </c>
      <c r="E91" s="527" t="s">
        <v>3222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3297</v>
      </c>
      <c r="B92" s="531">
        <v>42493</v>
      </c>
      <c r="C92" s="531">
        <v>42530</v>
      </c>
      <c r="D92" s="527" t="s">
        <v>3151</v>
      </c>
      <c r="E92" s="527" t="s">
        <v>3236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3298</v>
      </c>
      <c r="B93" s="531">
        <v>42466</v>
      </c>
      <c r="C93" s="531">
        <v>42530</v>
      </c>
      <c r="D93" s="527" t="s">
        <v>3151</v>
      </c>
      <c r="E93" s="527" t="s">
        <v>3238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3299</v>
      </c>
      <c r="B94" s="531">
        <v>42676</v>
      </c>
      <c r="C94" s="531">
        <v>42680</v>
      </c>
      <c r="D94" s="527" t="s">
        <v>3151</v>
      </c>
      <c r="E94" s="527" t="s">
        <v>3300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3301</v>
      </c>
      <c r="B95" s="531">
        <v>42466</v>
      </c>
      <c r="C95" s="531">
        <v>42530</v>
      </c>
      <c r="D95" s="527" t="s">
        <v>3151</v>
      </c>
      <c r="E95" s="527" t="s">
        <v>3238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2691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3302</v>
      </c>
    </row>
    <row r="101" spans="4:13" ht="40.5" customHeight="1" x14ac:dyDescent="0.2">
      <c r="D101" s="487" t="s">
        <v>3303</v>
      </c>
      <c r="E101" s="487" t="s">
        <v>3118</v>
      </c>
      <c r="F101" s="487"/>
      <c r="G101" s="533" t="s">
        <v>3304</v>
      </c>
      <c r="H101" s="533" t="s">
        <v>3305</v>
      </c>
      <c r="I101" s="533" t="s">
        <v>1</v>
      </c>
      <c r="J101" s="533" t="s">
        <v>3306</v>
      </c>
      <c r="K101" s="533" t="s">
        <v>3307</v>
      </c>
      <c r="L101" s="533" t="s">
        <v>3308</v>
      </c>
      <c r="M101" s="533"/>
    </row>
    <row r="102" spans="4:13" x14ac:dyDescent="0.2">
      <c r="D102" s="527">
        <v>1</v>
      </c>
      <c r="E102" s="527" t="s">
        <v>3149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3245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3279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3309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3049</v>
      </c>
    </row>
    <row r="107" spans="4:13" x14ac:dyDescent="0.2">
      <c r="E107" s="527" t="s">
        <v>3310</v>
      </c>
    </row>
    <row r="108" spans="4:13" x14ac:dyDescent="0.2">
      <c r="E108" s="527" t="s">
        <v>3311</v>
      </c>
      <c r="I108" s="527">
        <f>I105</f>
        <v>0</v>
      </c>
      <c r="L108" s="527">
        <v>6967.7</v>
      </c>
    </row>
    <row r="109" spans="4:13" x14ac:dyDescent="0.2">
      <c r="E109" s="527" t="s">
        <v>3312</v>
      </c>
    </row>
    <row r="110" spans="4:13" x14ac:dyDescent="0.2">
      <c r="E110" s="527" t="s">
        <v>3313</v>
      </c>
    </row>
    <row r="111" spans="4:13" x14ac:dyDescent="0.2">
      <c r="E111" s="527" t="s">
        <v>3314</v>
      </c>
    </row>
    <row r="112" spans="4:13" x14ac:dyDescent="0.2">
      <c r="E112" s="527" t="s">
        <v>3315</v>
      </c>
    </row>
    <row r="113" spans="5:12" x14ac:dyDescent="0.2">
      <c r="E113" s="527" t="s">
        <v>3316</v>
      </c>
    </row>
    <row r="114" spans="5:12" x14ac:dyDescent="0.2">
      <c r="E114" s="527" t="s">
        <v>3317</v>
      </c>
    </row>
    <row r="115" spans="5:12" x14ac:dyDescent="0.2">
      <c r="E115" s="527" t="s">
        <v>3318</v>
      </c>
    </row>
    <row r="116" spans="5:12" x14ac:dyDescent="0.2">
      <c r="E116" s="527" t="s">
        <v>3319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3320</v>
      </c>
      <c r="I117" s="534">
        <f>I116</f>
        <v>0</v>
      </c>
    </row>
  </sheetData>
  <sheetProtection algorithmName="SHA-512" hashValue="lCP8vTtYweKZggqLXbYTLzzhbJDTMGpl6lPwHlLRB8NoIlVQoIsFpXkO8ksTst8Iz6YY0bQHrmcQvZTFHLlSNg==" saltValue="Gsqc91NwjjfG4/TJ8tH9tw==" spinCount="100000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3325</v>
      </c>
      <c r="B1" s="545"/>
      <c r="C1" s="639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64" t="s">
        <v>1786</v>
      </c>
      <c r="D2" s="665"/>
      <c r="E2" s="665"/>
      <c r="F2" s="665"/>
      <c r="G2" s="666"/>
    </row>
    <row r="3" spans="1:17" x14ac:dyDescent="0.2">
      <c r="A3" s="262" t="s">
        <v>7</v>
      </c>
      <c r="B3" s="263"/>
      <c r="C3" s="667" t="s">
        <v>3333</v>
      </c>
      <c r="D3" s="668"/>
      <c r="E3" s="668"/>
      <c r="F3" s="668"/>
      <c r="G3" s="669"/>
    </row>
    <row r="4" spans="1:17" ht="13.5" thickBot="1" x14ac:dyDescent="0.25">
      <c r="A4" s="264" t="s">
        <v>8</v>
      </c>
      <c r="B4" s="265"/>
      <c r="C4" s="670" t="s">
        <v>1787</v>
      </c>
      <c r="D4" s="671"/>
      <c r="E4" s="671"/>
      <c r="F4" s="671"/>
      <c r="G4" s="672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1788</v>
      </c>
      <c r="G6" s="273" t="s">
        <v>1789</v>
      </c>
      <c r="H6" s="274" t="s">
        <v>115</v>
      </c>
    </row>
    <row r="7" spans="1:17" x14ac:dyDescent="0.2">
      <c r="A7" s="275"/>
      <c r="B7" s="276" t="s">
        <v>1790</v>
      </c>
      <c r="C7" s="673" t="s">
        <v>1791</v>
      </c>
      <c r="D7" s="674"/>
      <c r="E7" s="675"/>
      <c r="F7" s="676"/>
      <c r="G7" s="676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1" t="s">
        <v>1792</v>
      </c>
      <c r="C9" s="662"/>
      <c r="D9" s="662"/>
      <c r="E9" s="662"/>
      <c r="F9" s="662"/>
      <c r="G9" s="663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1793</v>
      </c>
      <c r="C10" s="170" t="s">
        <v>1794</v>
      </c>
      <c r="D10" s="181" t="s">
        <v>1795</v>
      </c>
      <c r="E10" s="289">
        <v>1</v>
      </c>
      <c r="F10" s="290"/>
      <c r="G10" s="291">
        <f>E10*F10</f>
        <v>0</v>
      </c>
      <c r="H10" s="292" t="s">
        <v>952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1796</v>
      </c>
      <c r="C11" s="170" t="s">
        <v>1797</v>
      </c>
      <c r="D11" s="181" t="s">
        <v>1795</v>
      </c>
      <c r="E11" s="289">
        <v>1</v>
      </c>
      <c r="F11" s="290"/>
      <c r="G11" s="291">
        <f>E11*F11</f>
        <v>0</v>
      </c>
      <c r="H11" s="292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46" t="s">
        <v>1798</v>
      </c>
      <c r="C12" s="647"/>
      <c r="D12" s="647"/>
      <c r="E12" s="647"/>
      <c r="F12" s="647"/>
      <c r="G12" s="648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1799</v>
      </c>
      <c r="C13" s="170" t="s">
        <v>1800</v>
      </c>
      <c r="D13" s="181" t="s">
        <v>1795</v>
      </c>
      <c r="E13" s="289">
        <v>1</v>
      </c>
      <c r="F13" s="290"/>
      <c r="G13" s="291">
        <f>E13*F13</f>
        <v>0</v>
      </c>
      <c r="H13" s="292" t="s">
        <v>952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9" t="s">
        <v>1801</v>
      </c>
      <c r="D14" s="657"/>
      <c r="E14" s="658"/>
      <c r="F14" s="659"/>
      <c r="G14" s="66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46" t="s">
        <v>1798</v>
      </c>
      <c r="C15" s="652"/>
      <c r="D15" s="653"/>
      <c r="E15" s="654"/>
      <c r="F15" s="655"/>
      <c r="G15" s="656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1802</v>
      </c>
      <c r="C16" s="170" t="s">
        <v>1803</v>
      </c>
      <c r="D16" s="181" t="s">
        <v>1795</v>
      </c>
      <c r="E16" s="289">
        <v>1</v>
      </c>
      <c r="F16" s="290"/>
      <c r="G16" s="291">
        <f>E16*F16</f>
        <v>0</v>
      </c>
      <c r="H16" s="292" t="s">
        <v>952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9" t="s">
        <v>1804</v>
      </c>
      <c r="D17" s="657"/>
      <c r="E17" s="658"/>
      <c r="F17" s="659"/>
      <c r="G17" s="66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46" t="s">
        <v>1798</v>
      </c>
      <c r="C18" s="652"/>
      <c r="D18" s="653"/>
      <c r="E18" s="654"/>
      <c r="F18" s="655"/>
      <c r="G18" s="656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1805</v>
      </c>
      <c r="C19" s="170" t="s">
        <v>1806</v>
      </c>
      <c r="D19" s="181" t="s">
        <v>1795</v>
      </c>
      <c r="E19" s="289">
        <v>1</v>
      </c>
      <c r="F19" s="290"/>
      <c r="G19" s="291">
        <f>E19*F19</f>
        <v>0</v>
      </c>
      <c r="H19" s="292" t="s">
        <v>952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9" t="s">
        <v>1807</v>
      </c>
      <c r="D20" s="657"/>
      <c r="E20" s="658"/>
      <c r="F20" s="659"/>
      <c r="G20" s="66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46" t="s">
        <v>1808</v>
      </c>
      <c r="C21" s="652"/>
      <c r="D21" s="653"/>
      <c r="E21" s="654"/>
      <c r="F21" s="655"/>
      <c r="G21" s="656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46" t="s">
        <v>1809</v>
      </c>
      <c r="C22" s="652"/>
      <c r="D22" s="653"/>
      <c r="E22" s="654"/>
      <c r="F22" s="655"/>
      <c r="G22" s="656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1810</v>
      </c>
      <c r="C23" s="170" t="s">
        <v>1811</v>
      </c>
      <c r="D23" s="181" t="s">
        <v>1795</v>
      </c>
      <c r="E23" s="289">
        <v>1</v>
      </c>
      <c r="F23" s="290"/>
      <c r="G23" s="291">
        <f>E23*F23</f>
        <v>0</v>
      </c>
      <c r="H23" s="292" t="s">
        <v>952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9" t="s">
        <v>1809</v>
      </c>
      <c r="D24" s="657"/>
      <c r="E24" s="658"/>
      <c r="F24" s="659"/>
      <c r="G24" s="66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1" t="s">
        <v>1812</v>
      </c>
      <c r="C26" s="662"/>
      <c r="D26" s="662"/>
      <c r="E26" s="662"/>
      <c r="F26" s="662"/>
      <c r="G26" s="663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46" t="s">
        <v>1813</v>
      </c>
      <c r="C27" s="647"/>
      <c r="D27" s="647"/>
      <c r="E27" s="647"/>
      <c r="F27" s="647"/>
      <c r="G27" s="648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1814</v>
      </c>
      <c r="C28" s="170" t="s">
        <v>1815</v>
      </c>
      <c r="D28" s="181" t="s">
        <v>1795</v>
      </c>
      <c r="E28" s="289">
        <v>1</v>
      </c>
      <c r="F28" s="290"/>
      <c r="G28" s="291">
        <f>E28*F28</f>
        <v>0</v>
      </c>
      <c r="H28" s="292" t="s">
        <v>952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9" t="s">
        <v>1816</v>
      </c>
      <c r="D29" s="650"/>
      <c r="E29" s="650"/>
      <c r="F29" s="650"/>
      <c r="G29" s="651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46" t="s">
        <v>1812</v>
      </c>
      <c r="C30" s="647"/>
      <c r="D30" s="647"/>
      <c r="E30" s="647"/>
      <c r="F30" s="647"/>
      <c r="G30" s="648"/>
      <c r="H30" s="287"/>
      <c r="I30" s="211"/>
      <c r="J30" s="211"/>
    </row>
    <row r="31" spans="1:17" x14ac:dyDescent="0.2">
      <c r="A31" s="286"/>
      <c r="B31" s="646" t="s">
        <v>1813</v>
      </c>
      <c r="C31" s="647"/>
      <c r="D31" s="647"/>
      <c r="E31" s="647"/>
      <c r="F31" s="647"/>
      <c r="G31" s="648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1817</v>
      </c>
      <c r="C32" s="170" t="s">
        <v>1818</v>
      </c>
      <c r="D32" s="181" t="s">
        <v>1795</v>
      </c>
      <c r="E32" s="289">
        <v>1</v>
      </c>
      <c r="F32" s="290"/>
      <c r="G32" s="291">
        <f>E32*F32</f>
        <v>0</v>
      </c>
      <c r="H32" s="292" t="s">
        <v>952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9" t="s">
        <v>1819</v>
      </c>
      <c r="D33" s="650"/>
      <c r="E33" s="650"/>
      <c r="F33" s="650"/>
      <c r="G33" s="651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46" t="s">
        <v>1812</v>
      </c>
      <c r="C34" s="647"/>
      <c r="D34" s="647"/>
      <c r="E34" s="647"/>
      <c r="F34" s="647"/>
      <c r="G34" s="648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46" t="s">
        <v>1813</v>
      </c>
      <c r="C35" s="647"/>
      <c r="D35" s="647"/>
      <c r="E35" s="647"/>
      <c r="F35" s="647"/>
      <c r="G35" s="648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1820</v>
      </c>
      <c r="C36" s="170" t="s">
        <v>1821</v>
      </c>
      <c r="D36" s="181" t="s">
        <v>1795</v>
      </c>
      <c r="E36" s="289">
        <v>1</v>
      </c>
      <c r="F36" s="290"/>
      <c r="G36" s="291">
        <f>E36*F36</f>
        <v>0</v>
      </c>
      <c r="H36" s="292" t="s">
        <v>952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9" t="s">
        <v>1822</v>
      </c>
      <c r="D37" s="650"/>
      <c r="E37" s="650"/>
      <c r="F37" s="650"/>
      <c r="G37" s="651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46" t="s">
        <v>1812</v>
      </c>
      <c r="C38" s="647"/>
      <c r="D38" s="647"/>
      <c r="E38" s="647"/>
      <c r="F38" s="647"/>
      <c r="G38" s="648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46" t="s">
        <v>1813</v>
      </c>
      <c r="C39" s="647"/>
      <c r="D39" s="647"/>
      <c r="E39" s="647"/>
      <c r="F39" s="647"/>
      <c r="G39" s="648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1823</v>
      </c>
      <c r="C40" s="170" t="s">
        <v>1824</v>
      </c>
      <c r="D40" s="181" t="s">
        <v>1795</v>
      </c>
      <c r="E40" s="289">
        <v>1</v>
      </c>
      <c r="F40" s="290"/>
      <c r="G40" s="291">
        <f>E40*F40</f>
        <v>0</v>
      </c>
      <c r="H40" s="292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46"/>
      <c r="C41" s="647"/>
      <c r="D41" s="647"/>
      <c r="E41" s="647"/>
      <c r="F41" s="647"/>
      <c r="G41" s="648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46" t="s">
        <v>1813</v>
      </c>
      <c r="C42" s="647"/>
      <c r="D42" s="647"/>
      <c r="E42" s="647"/>
      <c r="F42" s="647"/>
      <c r="G42" s="648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1825</v>
      </c>
      <c r="C43" s="170" t="s">
        <v>1826</v>
      </c>
      <c r="D43" s="181" t="s">
        <v>1795</v>
      </c>
      <c r="E43" s="289">
        <v>1</v>
      </c>
      <c r="F43" s="290"/>
      <c r="G43" s="291">
        <f>E43*F43</f>
        <v>0</v>
      </c>
      <c r="H43" s="292" t="s">
        <v>952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9" t="s">
        <v>1827</v>
      </c>
      <c r="D44" s="650"/>
      <c r="E44" s="650"/>
      <c r="F44" s="650"/>
      <c r="G44" s="651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1828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951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1829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951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1830</v>
      </c>
      <c r="C47" s="170" t="s">
        <v>1831</v>
      </c>
      <c r="D47" s="181" t="s">
        <v>1795</v>
      </c>
      <c r="E47" s="289">
        <v>1</v>
      </c>
      <c r="F47" s="290"/>
      <c r="G47" s="291">
        <f t="shared" si="0"/>
        <v>0</v>
      </c>
      <c r="H47" s="292" t="s">
        <v>951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1832</v>
      </c>
      <c r="C48" s="170" t="s">
        <v>1833</v>
      </c>
      <c r="D48" s="181" t="s">
        <v>1795</v>
      </c>
      <c r="E48" s="289">
        <v>1</v>
      </c>
      <c r="F48" s="290"/>
      <c r="G48" s="291">
        <f>E48*F48</f>
        <v>0</v>
      </c>
      <c r="H48" s="292" t="s">
        <v>951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1834</v>
      </c>
      <c r="C49" s="170" t="s">
        <v>1835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951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1836</v>
      </c>
      <c r="C50" s="170" t="s">
        <v>1837</v>
      </c>
      <c r="D50" s="181" t="s">
        <v>1795</v>
      </c>
      <c r="E50" s="289">
        <v>1</v>
      </c>
      <c r="F50" s="290"/>
      <c r="G50" s="291">
        <f t="shared" ref="G50:G58" si="1">E50*F50</f>
        <v>0</v>
      </c>
      <c r="H50" s="292" t="s">
        <v>951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1838</v>
      </c>
      <c r="C51" s="170" t="s">
        <v>1839</v>
      </c>
      <c r="D51" s="181" t="s">
        <v>1795</v>
      </c>
      <c r="E51" s="289">
        <v>1</v>
      </c>
      <c r="F51" s="290"/>
      <c r="G51" s="291">
        <f t="shared" si="1"/>
        <v>0</v>
      </c>
      <c r="H51" s="292" t="s">
        <v>951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1840</v>
      </c>
      <c r="C52" s="170" t="s">
        <v>1841</v>
      </c>
      <c r="D52" s="181" t="s">
        <v>1795</v>
      </c>
      <c r="E52" s="289">
        <v>1</v>
      </c>
      <c r="F52" s="290"/>
      <c r="G52" s="291">
        <f t="shared" si="1"/>
        <v>0</v>
      </c>
      <c r="H52" s="292" t="s">
        <v>951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1842</v>
      </c>
      <c r="C53" s="170" t="s">
        <v>1843</v>
      </c>
      <c r="D53" s="181" t="s">
        <v>1795</v>
      </c>
      <c r="E53" s="289">
        <v>1</v>
      </c>
      <c r="F53" s="290"/>
      <c r="G53" s="291">
        <f t="shared" si="1"/>
        <v>0</v>
      </c>
      <c r="H53" s="292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1844</v>
      </c>
      <c r="C54" s="170" t="s">
        <v>1845</v>
      </c>
      <c r="D54" s="181" t="s">
        <v>1795</v>
      </c>
      <c r="E54" s="289">
        <v>1</v>
      </c>
      <c r="F54" s="290"/>
      <c r="G54" s="291">
        <f t="shared" si="1"/>
        <v>0</v>
      </c>
      <c r="H54" s="292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1846</v>
      </c>
      <c r="C55" s="170" t="s">
        <v>1847</v>
      </c>
      <c r="D55" s="181" t="s">
        <v>1795</v>
      </c>
      <c r="E55" s="289">
        <v>1</v>
      </c>
      <c r="F55" s="290"/>
      <c r="G55" s="291">
        <f t="shared" si="1"/>
        <v>0</v>
      </c>
      <c r="H55" s="292" t="s">
        <v>951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1848</v>
      </c>
      <c r="C56" s="170" t="s">
        <v>1849</v>
      </c>
      <c r="D56" s="181" t="s">
        <v>1795</v>
      </c>
      <c r="E56" s="289">
        <v>1</v>
      </c>
      <c r="F56" s="290"/>
      <c r="G56" s="291">
        <f t="shared" si="1"/>
        <v>0</v>
      </c>
      <c r="H56" s="292" t="s">
        <v>951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1850</v>
      </c>
      <c r="C57" s="170" t="s">
        <v>1851</v>
      </c>
      <c r="D57" s="181" t="s">
        <v>1795</v>
      </c>
      <c r="E57" s="289">
        <v>1</v>
      </c>
      <c r="F57" s="290"/>
      <c r="G57" s="291">
        <f t="shared" si="1"/>
        <v>0</v>
      </c>
      <c r="H57" s="292" t="s">
        <v>951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1852</v>
      </c>
      <c r="C58" s="300" t="s">
        <v>1853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1854</v>
      </c>
      <c r="C60" s="315" t="s">
        <v>1787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B38:G38"/>
    <mergeCell ref="B39:G39"/>
    <mergeCell ref="B41:G41"/>
    <mergeCell ref="B42:G42"/>
    <mergeCell ref="C44:G4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jerabek</cp:lastModifiedBy>
  <cp:lastPrinted>2014-02-28T09:52:57Z</cp:lastPrinted>
  <dcterms:created xsi:type="dcterms:W3CDTF">2009-04-08T07:15:50Z</dcterms:created>
  <dcterms:modified xsi:type="dcterms:W3CDTF">2018-05-28T13:26:50Z</dcterms:modified>
</cp:coreProperties>
</file>